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40" tabRatio="7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BE34" i="10"/>
  <c r="U34" i="10"/>
  <c r="U35" i="10" s="1"/>
  <c r="C34" i="10"/>
  <c r="U36" i="10" l="1"/>
  <c r="AM34" i="10"/>
  <c r="BW34" i="10"/>
  <c r="BW35" i="10"/>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<sst xmlns="http://schemas.openxmlformats.org/spreadsheetml/2006/main" count="1133" uniqueCount="586">
  <si>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</si>
  <si>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</si>
  <si>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</si>
  <si>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</si>
  <si>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</si>
  <si>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</si>
  <si>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</si>
  <si>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</si>
  <si>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</si>
  <si>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</si>
  <si>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</si>
  <si>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</si>
  <si>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</si>
  <si>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</si>
  <si>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</si>
  <si>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</si>
  <si>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</si>
  <si>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</si>
  <si>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</si>
  <si>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</si>
  <si>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</si>
  <si>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</si>
  <si>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</si>
  <si>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</si>
  <si>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</si>
  <si>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</si>
  <si>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</si>
  <si>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</si>
  <si>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</si>
  <si>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</si>
  <si>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</si>
  <si>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</si>
  <si>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</si>
  <si>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</si>
  <si>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</si>
  <si>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</si>
  <si>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</si>
  <si>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</si>
  <si>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</si>
  <si>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</si>
  <si>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</si>
  <si>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</si>
  <si>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</si>
  <si>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</si>
  <si>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</si>
  <si>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</si>
  <si>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</si>
  <si>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</si>
  <si>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</si>
  <si>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</si>
  <si>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</si>
  <si>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</si>
  <si>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</si>
  <si>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</si>
  <si>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</si>
  <si>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</si>
  <si>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</si>
  <si>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</si>
  <si>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</si>
  <si>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</si>
  <si>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</si>
  <si>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</si>
  <si>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</si>
  <si>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</si>
  <si>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</si>
  <si>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</si>
  <si>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</si>
  <si>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</si>
  <si>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</si>
  <si>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</si>
  <si>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</si>
  <si>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</si>
  <si>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</si>
  <si>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</si>
  <si>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</si>
  <si>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</si>
  <si>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</si>
  <si>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</si>
  <si>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</si>
  <si>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</si>
  <si>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</si>
  <si>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</si>
  <si>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</si>
  <si>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</si>
  <si>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</si>
  <si>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</si>
  <si>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</si>
  <si>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</si>
  <si>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</si>
  <si>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</si>
  <si>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</si>
  <si>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</si>
  <si>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</si>
  <si>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</si>
  <si>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</si>
  <si>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</si>
  <si>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</si>
  <si>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寒川町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</si>
  <si>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</si>
  <si>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</si>
  <si>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</si>
  <si>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</si>
  <si>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</si>
  <si>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</si>
  <si>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</si>
  <si>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</si>
  <si>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</si>
  <si>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</si>
  <si>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</si>
  <si>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</si>
  <si>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</si>
  <si>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</si>
  <si>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</si>
  <si>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</si>
  <si>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</si>
  <si>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</si>
  <si>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</si>
  <si>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</si>
  <si>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</si>
  <si>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</si>
  <si>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</si>
  <si>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</si>
  <si>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</si>
  <si>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</si>
  <si>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</si>
  <si>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</si>
  <si>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</si>
  <si>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</si>
  <si>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</si>
  <si>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</si>
  <si>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</si>
  <si>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</si>
  <si>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</si>
  <si>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</si>
  <si>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</si>
  <si>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</si>
  <si>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</si>
  <si>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</si>
  <si>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</si>
  <si>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</si>
  <si>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</si>
  <si>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</si>
  <si>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</si>
  <si>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</si>
  <si>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</si>
  <si>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</si>
  <si>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</si>
  <si>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</si>
  <si>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</si>
  <si>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</si>
  <si>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</si>
  <si>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</si>
  <si>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</si>
  <si>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</si>
  <si>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</si>
  <si>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</si>
  <si>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</si>
  <si>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</si>
  <si>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</si>
  <si>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</si>
  <si>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</si>
  <si>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</si>
  <si>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</si>
  <si>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</si>
  <si>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</si>
  <si>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</si>
  <si>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</si>
  <si>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</si>
  <si>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</si>
  <si>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</si>
  <si>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</si>
  <si>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</si>
  <si>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</si>
  <si>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</si>
  <si>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</si>
  <si>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</si>
  <si>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</si>
  <si>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</si>
  <si>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</si>
  <si>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</si>
  <si>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</si>
  <si>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</si>
  <si>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</si>
  <si>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</si>
  <si>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</si>
  <si>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</si>
  <si>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</si>
  <si>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</si>
  <si>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</si>
  <si>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</si>
  <si>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</si>
  <si>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</si>
  <si>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</si>
  <si>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</si>
  <si>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</si>
  <si>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</si>
  <si>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</si>
  <si>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</si>
  <si>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</si>
  <si>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</si>
  <si>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</si>
  <si>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</si>
  <si>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</si>
  <si>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</si>
  <si>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</si>
  <si>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</si>
  <si>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</si>
  <si>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</si>
  <si>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</si>
  <si>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神奈川県寒川町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</si>
  <si>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</si>
  <si>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</si>
  <si>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</si>
  <si>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</si>
  <si>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</si>
  <si>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</si>
  <si>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</si>
  <si>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</si>
  <si>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</si>
  <si>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</si>
  <si>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</si>
  <si>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</si>
  <si>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</si>
  <si>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</si>
  <si>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</si>
  <si>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</si>
  <si>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</si>
  <si>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</si>
  <si>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</si>
  <si>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</si>
  <si>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</si>
  <si>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</si>
  <si>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</si>
  <si>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</si>
  <si>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</si>
  <si>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</si>
  <si>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</si>
  <si>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</si>
  <si>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</si>
  <si>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</si>
  <si>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</si>
  <si>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</si>
  <si>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</si>
  <si>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</si>
  <si>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</si>
  <si>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</si>
  <si>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</si>
  <si>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</si>
  <si>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</si>
  <si>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</si>
  <si>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</si>
  <si>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</si>
  <si>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</si>
  <si>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</si>
  <si>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</si>
  <si>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</si>
  <si>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</si>
  <si>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</si>
  <si>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</si>
  <si>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</si>
  <si>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</si>
  <si>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</si>
  <si>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</si>
  <si>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</si>
  <si>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</si>
  <si>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</si>
  <si>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</si>
  <si>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</si>
  <si>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</si>
  <si>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</si>
  <si>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</si>
  <si>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</si>
  <si>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</si>
  <si>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</si>
  <si>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</si>
  <si>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</si>
  <si>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</si>
  <si>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</si>
  <si>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</si>
  <si>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</si>
  <si>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</si>
  <si>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</si>
  <si>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</si>
  <si>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</si>
  <si>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</si>
  <si>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</si>
  <si>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</si>
  <si>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</si>
  <si>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</si>
  <si>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</si>
  <si>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</si>
  <si>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</si>
  <si>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</si>
  <si>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</si>
  <si>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</si>
  <si>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</si>
  <si>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</si>
  <si>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</si>
  <si>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</si>
  <si>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</si>
  <si>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</si>
  <si>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</si>
  <si>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</si>
  <si>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</si>
  <si>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</si>
  <si>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</si>
  <si>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</si>
  <si>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</si>
  <si>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</si>
  <si>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</si>
  <si>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</si>
  <si>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</si>
  <si>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</si>
  <si>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</si>
  <si>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</si>
  <si>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</si>
  <si>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</si>
  <si>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</si>
  <si>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</si>
  <si>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</si>
  <si>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</si>
  <si>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</si>
  <si>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</si>
  <si>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</si>
  <si>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</si>
  <si>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</si>
  <si>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</si>
  <si>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</si>
  <si>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</si>
  <si>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</si>
  <si>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</si>
  <si>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</si>
  <si>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</si>
  <si>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</si>
  <si>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</si>
  <si>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</si>
  <si>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</si>
  <si>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</si>
  <si>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</si>
  <si>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</si>
  <si>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</si>
  <si>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</si>
  <si>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</si>
  <si>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</si>
  <si>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</si>
  <si>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</si>
  <si>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</si>
  <si>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</si>
  <si>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</si>
  <si>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</si>
  <si>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</si>
  <si>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</si>
  <si>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</si>
  <si>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</si>
  <si>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</si>
  <si>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</si>
  <si>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</si>
  <si>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</si>
  <si>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</si>
  <si>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</si>
  <si>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</si>
  <si>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</si>
  <si>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</si>
  <si>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神奈川県寒川町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</si>
  <si>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</si>
  <si>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</si>
  <si>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</si>
  <si>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</si>
  <si>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</si>
  <si>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</si>
  <si>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</si>
  <si>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</si>
  <si>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</si>
  <si>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</si>
  <si>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</si>
  <si>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</si>
  <si>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</si>
  <si>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</si>
  <si>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</si>
  <si>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</si>
  <si>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</si>
  <si>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</si>
  <si>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</si>
  <si>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</si>
  <si>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</si>
  <si>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</si>
  <si>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</si>
  <si>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</si>
  <si>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</si>
  <si>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</si>
  <si>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</si>
  <si>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</si>
  <si>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</si>
  <si>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</si>
  <si>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</si>
  <si>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</si>
  <si>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</si>
  <si>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</si>
  <si>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</si>
  <si>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</si>
  <si>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</si>
  <si>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</si>
  <si>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</si>
  <si>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</si>
  <si>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</si>
  <si>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</si>
  <si>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</si>
  <si>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</si>
  <si>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</si>
  <si>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</si>
  <si>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</si>
  <si>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</si>
  <si>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</si>
  <si>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</si>
  <si>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</si>
  <si>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</si>
  <si>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</si>
  <si>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</si>
  <si>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</si>
  <si>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</si>
  <si>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</si>
  <si>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</si>
  <si>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</si>
  <si>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</si>
  <si>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</si>
  <si>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</si>
  <si>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</si>
  <si>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</si>
  <si>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</si>
  <si>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</si>
  <si>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</si>
  <si>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</si>
  <si>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</si>
  <si>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</si>
  <si>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</si>
  <si>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</si>
  <si>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</si>
  <si>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</si>
  <si>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</si>
  <si>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</si>
  <si>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</si>
  <si>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</si>
  <si>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</si>
  <si>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</si>
  <si>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</si>
  <si>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</si>
  <si>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</si>
  <si>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</si>
  <si>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</si>
  <si>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</si>
  <si>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</si>
  <si>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</si>
  <si>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</si>
  <si>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</si>
  <si>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</si>
  <si>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</si>
  <si>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</si>
  <si>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</si>
  <si>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</si>
  <si>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</si>
  <si>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</si>
  <si>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</si>
  <si>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</si>
  <si>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</si>
  <si>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</si>
  <si>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</si>
  <si>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</si>
  <si>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</si>
  <si>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</si>
  <si>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</si>
  <si>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</si>
  <si>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</si>
  <si>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</si>
  <si>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</si>
  <si>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</si>
  <si>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</si>
  <si>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</si>
  <si>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</si>
  <si>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</si>
  <si>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</si>
  <si>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</si>
  <si>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</si>
  <si>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</si>
  <si>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</si>
  <si>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</si>
  <si>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</si>
  <si>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</si>
  <si>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</si>
  <si>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</si>
  <si>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</si>
  <si>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</si>
  <si>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</si>
  <si>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</si>
  <si>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</si>
  <si>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</si>
  <si>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</si>
  <si>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</si>
  <si>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</si>
  <si>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</si>
  <si>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</si>
  <si>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</si>
  <si>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</si>
  <si>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</si>
  <si>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</si>
  <si>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</si>
  <si>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</si>
  <si>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</si>
  <si>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</si>
  <si>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</si>
  <si>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</si>
  <si>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</si>
  <si>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</si>
  <si>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</si>
  <si>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</si>
  <si>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</si>
  <si>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</si>
  <si>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</si>
  <si>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</si>
  <si>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</si>
  <si>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</si>
  <si>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</si>
  <si>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</si>
  <si>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</si>
  <si>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</si>
  <si>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</si>
  <si>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</si>
  <si>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</si>
  <si>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</si>
  <si>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</si>
  <si>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</si>
  <si>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</si>
  <si>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</si>
  <si>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</si>
  <si>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</si>
  <si>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</si>
  <si>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</si>
  <si>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</si>
  <si>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</si>
  <si>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</si>
  <si>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</si>
  <si>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</si>
  <si>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</si>
  <si>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</si>
  <si>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</si>
  <si>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</si>
  <si>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</si>
  <si>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</si>
  <si>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</si>
  <si>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介護保険事業特別会計</t>
  </si>
  <si>
    <t>下水道事業特別会計</t>
  </si>
  <si>
    <t>国民健康保険事業特別会計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</si>
  <si>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</si>
  <si>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</si>
  <si>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</si>
  <si>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</si>
  <si>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</si>
  <si>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</si>
  <si>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</si>
  <si>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</si>
  <si>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</si>
  <si>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</si>
  <si>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寒川町土地開発公社</t>
    <rPh sb="0" eb="3">
      <t>サムカワマチ</t>
    </rPh>
    <rPh sb="3" eb="5">
      <t>トチ</t>
    </rPh>
    <rPh sb="5" eb="7">
      <t>カイハツ</t>
    </rPh>
    <rPh sb="7" eb="9">
      <t>コウシャ</t>
    </rPh>
    <phoneticPr fontId="2"/>
  </si>
  <si>
    <t>-</t>
    <phoneticPr fontId="2"/>
  </si>
  <si>
    <t>東海道新幹線新駅整備基金</t>
    <rPh sb="0" eb="3">
      <t>トウカイドウ</t>
    </rPh>
    <rPh sb="3" eb="6">
      <t>シンカンセン</t>
    </rPh>
    <rPh sb="6" eb="8">
      <t>シンエキ</t>
    </rPh>
    <rPh sb="8" eb="10">
      <t>セイビ</t>
    </rPh>
    <rPh sb="10" eb="12">
      <t>キキン</t>
    </rPh>
    <phoneticPr fontId="2"/>
  </si>
  <si>
    <t>まちづくり基金</t>
    <rPh sb="5" eb="7">
      <t>キキン</t>
    </rPh>
    <phoneticPr fontId="2"/>
  </si>
  <si>
    <t>緑化基金</t>
    <rPh sb="0" eb="2">
      <t>リョクカ</t>
    </rPh>
    <rPh sb="2" eb="4">
      <t>キキン</t>
    </rPh>
    <phoneticPr fontId="2"/>
  </si>
  <si>
    <t>国際交流基金</t>
    <rPh sb="0" eb="2">
      <t>コクサイ</t>
    </rPh>
    <rPh sb="2" eb="4">
      <t>コウリュウ</t>
    </rPh>
    <rPh sb="4" eb="6">
      <t>キキン</t>
    </rPh>
    <phoneticPr fontId="2"/>
  </si>
  <si>
    <t>都市基盤整備基金</t>
    <rPh sb="0" eb="2">
      <t>トシ</t>
    </rPh>
    <rPh sb="2" eb="4">
      <t>キバン</t>
    </rPh>
    <rPh sb="4" eb="6">
      <t>セイビ</t>
    </rPh>
    <rPh sb="6" eb="8">
      <t>キキン</t>
    </rPh>
    <phoneticPr fontId="2"/>
  </si>
  <si>
    <t>神奈川県後期高齢者医療広域連合（一般会計）</t>
  </si>
  <si>
    <t>神奈川県後期高齢者医療広域連合（特別会計）</t>
  </si>
  <si>
    <t>神奈川県市町村職員退職手当組合</t>
  </si>
  <si>
    <t>神奈川県町村情報システム共同事業組合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</si>
  <si>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</si>
  <si>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</si>
  <si>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</si>
  <si>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</si>
  <si>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</si>
  <si>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</si>
  <si>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</si>
  <si>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</si>
  <si>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</si>
  <si>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</si>
  <si>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</si>
  <si>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</si>
  <si>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寒川町公共施設等総合管理計画」に基づく「施設再編計画」策定を進めるため、各施設の老朽化状況を踏まえ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て地方債借入については将来負担の急増とならないよう努めていく。</t>
    <phoneticPr fontId="5"/>
  </si>
  <si>
    <t>　本町の令和元年度実質公債費比率は一般会計の元利償還金の償還が進んだことにより逓減している。また、平成29年度から将来負担比率は過年度借入の地方債の償還期間末期に伴い元利償還が増となったことによる地方債現在額の減や公営企業債等の繰入見込額が減少していることにより、負の数値となっている。今後は、「公共施設総合管理計画」に基づく「施設再編計画」の策定による公共施設の新設や更新等により元利償還金や地方債現在残額が増となる可能性も否定できないことから、適正水準の確保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</si>
</sst>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9616-4769-A06A-5305BF03CB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26286</c:v>
                </c:pt>
                <c:pt idx="1">
                  <c:v>21463</c:v>
                </c:pt>
                <c:pt idx="2">
                  <c:v>26796</c:v>
                </c:pt>
                <c:pt idx="3">
                  <c:v>18293</c:v>
                </c:pt>
                <c:pt idx="4">
                  <c:v>19704</c:v>
                </c:pt>
              </c:numCache>
            </c:numRef>
          </c:val>
          <c:smooth val="0"/>
          <c:extLst xmlns:c16r2="http://schemas.microsoft.com/office/drawing/2015/06/chart">
            <c:ext xmlns:c16="http://schemas.microsoft.com/office/drawing/2014/chart" uri="{C3380CC4-5D6E-409C-BE32-E72D297353CC}">
              <c16:uniqueId val="{00000001-9616-4769-A06A-5305BF03CB70}"/>
            </c:ext>
          </c:extLst>
        </c:ser>
        <c:dLbls>
          <c:showLegendKey val="0"/>
          <c:showVal val="0"/>
          <c:showCatName val="0"/>
          <c:showSerName val="0"/>
          <c:showPercent val="0"/>
          <c:showBubbleSize val="0"/>
        </c:dLbls>
        <c:marker val="1"/>
        <c:smooth val="0"/>
        <c:axId val="547589376"/>
        <c:axId val="547585456"/>
      </c:lineChart>
      <c:catAx>
        <c:axId val="547589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5456"/>
        <c:crosses val="autoZero"/>
        <c:auto val="1"/>
        <c:lblAlgn val="ctr"/>
        <c:lblOffset val="100"/>
        <c:tickLblSkip val="1"/>
        <c:tickMarkSkip val="1"/>
        <c:noMultiLvlLbl val="0"/>
      </c:catAx>
      <c:valAx>
        <c:axId val="5475854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9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6.38</c:v>
                </c:pt>
                <c:pt idx="1">
                  <c:v>7.55</c:v>
                </c:pt>
                <c:pt idx="2">
                  <c:v>12.74</c:v>
                </c:pt>
                <c:pt idx="3">
                  <c:v>11.73</c:v>
                </c:pt>
                <c:pt idx="4">
                  <c:v>11.55</c:v>
                </c:pt>
              </c:numCache>
            </c:numRef>
          </c:val>
          <c:extLst xmlns:c16r2="http://schemas.microsoft.com/office/drawing/2015/06/chart">
            <c:ext xmlns:c16="http://schemas.microsoft.com/office/drawing/2014/chart" uri="{C3380CC4-5D6E-409C-BE32-E72D297353CC}">
              <c16:uniqueId val="{00000000-04C6-4B67-B0E1-CB9BCBC8AD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17.100000000000001</c:v>
                </c:pt>
                <c:pt idx="1">
                  <c:v>16.68</c:v>
                </c:pt>
                <c:pt idx="2">
                  <c:v>14.61</c:v>
                </c:pt>
                <c:pt idx="3">
                  <c:v>20.63</c:v>
                </c:pt>
                <c:pt idx="4">
                  <c:v>24.21</c:v>
                </c:pt>
              </c:numCache>
            </c:numRef>
          </c:val>
          <c:extLst xmlns:c16r2="http://schemas.microsoft.com/office/drawing/2015/06/chart">
            <c:ext xmlns:c16="http://schemas.microsoft.com/office/drawing/2014/chart" uri="{C3380CC4-5D6E-409C-BE32-E72D297353CC}">
              <c16:uniqueId val="{00000001-04C6-4B67-B0E1-CB9BCBC8AD1A}"/>
            </c:ext>
          </c:extLst>
        </c:ser>
        <c:dLbls>
          <c:showLegendKey val="0"/>
          <c:showVal val="0"/>
          <c:showCatName val="0"/>
          <c:showSerName val="0"/>
          <c:showPercent val="0"/>
          <c:showBubbleSize val="0"/>
        </c:dLbls>
        <c:gapWidth val="250"/>
        <c:overlap val="100"/>
        <c:axId val="547584672"/>
        <c:axId val="547591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1.48</c:v>
                </c:pt>
                <c:pt idx="1">
                  <c:v>0.74</c:v>
                </c:pt>
                <c:pt idx="2">
                  <c:v>3.3</c:v>
                </c:pt>
                <c:pt idx="3">
                  <c:v>5.58</c:v>
                </c:pt>
                <c:pt idx="4">
                  <c:v>3.42</c:v>
                </c:pt>
              </c:numCache>
            </c:numRef>
          </c:val>
          <c:smooth val="0"/>
          <c:extLst xmlns:c16r2="http://schemas.microsoft.com/office/drawing/2015/06/chart">
            <c:ext xmlns:c16="http://schemas.microsoft.com/office/drawing/2014/chart" uri="{C3380CC4-5D6E-409C-BE32-E72D297353CC}">
              <c16:uniqueId val="{00000002-04C6-4B67-B0E1-CB9BCBC8AD1A}"/>
            </c:ext>
          </c:extLst>
        </c:ser>
        <c:dLbls>
          <c:showLegendKey val="0"/>
          <c:showVal val="0"/>
          <c:showCatName val="0"/>
          <c:showSerName val="0"/>
          <c:showPercent val="0"/>
          <c:showBubbleSize val="0"/>
        </c:dLbls>
        <c:marker val="1"/>
        <c:smooth val="0"/>
        <c:axId val="547584672"/>
        <c:axId val="547591336"/>
      </c:lineChart>
      <c:catAx>
        <c:axId val="5475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91336"/>
        <c:crosses val="autoZero"/>
        <c:auto val="1"/>
        <c:lblAlgn val="ctr"/>
        <c:lblOffset val="100"/>
        <c:tickLblSkip val="1"/>
        <c:tickMarkSkip val="1"/>
        <c:noMultiLvlLbl val="0"/>
      </c:catAx>
      <c:valAx>
        <c:axId val="547591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7A97-4F4D-AAF0-AC6B528740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A97-4F4D-AAF0-AC6B528740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A97-4F4D-AAF0-AC6B528740E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A97-4F4D-AAF0-AC6B528740E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7A97-4F4D-AAF0-AC6B528740E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0.19</c:v>
                </c:pt>
                <c:pt idx="2">
                  <c:v>#N/A</c:v>
                </c:pt>
                <c:pt idx="3">
                  <c:v>0.21</c:v>
                </c:pt>
                <c:pt idx="4">
                  <c:v>#N/A</c:v>
                </c:pt>
                <c:pt idx="5">
                  <c:v>0.23</c:v>
                </c:pt>
                <c:pt idx="6">
                  <c:v>#N/A</c:v>
                </c:pt>
                <c:pt idx="7">
                  <c:v>0.24</c:v>
                </c:pt>
                <c:pt idx="8">
                  <c:v>#N/A</c:v>
                </c:pt>
                <c:pt idx="9">
                  <c:v>0.26</c:v>
                </c:pt>
              </c:numCache>
            </c:numRef>
          </c:val>
          <c:extLst xmlns:c16r2="http://schemas.microsoft.com/office/drawing/2015/06/chart">
            <c:ext xmlns:c16="http://schemas.microsoft.com/office/drawing/2014/chart" uri="{C3380CC4-5D6E-409C-BE32-E72D297353CC}">
              <c16:uniqueId val="{00000005-7A97-4F4D-AAF0-AC6B528740E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3.61</c:v>
                </c:pt>
                <c:pt idx="2">
                  <c:v>#N/A</c:v>
                </c:pt>
                <c:pt idx="3">
                  <c:v>5.49</c:v>
                </c:pt>
                <c:pt idx="4">
                  <c:v>#N/A</c:v>
                </c:pt>
                <c:pt idx="5">
                  <c:v>1.56</c:v>
                </c:pt>
                <c:pt idx="6">
                  <c:v>#N/A</c:v>
                </c:pt>
                <c:pt idx="7">
                  <c:v>1.4</c:v>
                </c:pt>
                <c:pt idx="8">
                  <c:v>#N/A</c:v>
                </c:pt>
                <c:pt idx="9">
                  <c:v>0.61</c:v>
                </c:pt>
              </c:numCache>
            </c:numRef>
          </c:val>
          <c:extLst xmlns:c16r2="http://schemas.microsoft.com/office/drawing/2015/06/chart">
            <c:ext xmlns:c16="http://schemas.microsoft.com/office/drawing/2014/chart" uri="{C3380CC4-5D6E-409C-BE32-E72D297353CC}">
              <c16:uniqueId val="{00000006-7A97-4F4D-AAF0-AC6B528740E3}"/>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0.47</c:v>
                </c:pt>
                <c:pt idx="2">
                  <c:v>#N/A</c:v>
                </c:pt>
                <c:pt idx="3">
                  <c:v>0.56999999999999995</c:v>
                </c:pt>
                <c:pt idx="4">
                  <c:v>#N/A</c:v>
                </c:pt>
                <c:pt idx="5">
                  <c:v>0.96</c:v>
                </c:pt>
                <c:pt idx="6">
                  <c:v>#N/A</c:v>
                </c:pt>
                <c:pt idx="7">
                  <c:v>1.33</c:v>
                </c:pt>
                <c:pt idx="8">
                  <c:v>#N/A</c:v>
                </c:pt>
                <c:pt idx="9">
                  <c:v>1.1000000000000001</c:v>
                </c:pt>
              </c:numCache>
            </c:numRef>
          </c:val>
          <c:extLst xmlns:c16r2="http://schemas.microsoft.com/office/drawing/2015/06/chart">
            <c:ext xmlns:c16="http://schemas.microsoft.com/office/drawing/2014/chart" uri="{C3380CC4-5D6E-409C-BE32-E72D297353CC}">
              <c16:uniqueId val="{00000007-7A97-4F4D-AAF0-AC6B528740E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1.1399999999999999</c:v>
                </c:pt>
                <c:pt idx="2">
                  <c:v>#N/A</c:v>
                </c:pt>
                <c:pt idx="3">
                  <c:v>1.4</c:v>
                </c:pt>
                <c:pt idx="4">
                  <c:v>#N/A</c:v>
                </c:pt>
                <c:pt idx="5">
                  <c:v>2.02</c:v>
                </c:pt>
                <c:pt idx="6">
                  <c:v>#N/A</c:v>
                </c:pt>
                <c:pt idx="7">
                  <c:v>2.6</c:v>
                </c:pt>
                <c:pt idx="8">
                  <c:v>#N/A</c:v>
                </c:pt>
                <c:pt idx="9">
                  <c:v>3.26</c:v>
                </c:pt>
              </c:numCache>
            </c:numRef>
          </c:val>
          <c:extLst xmlns:c16r2="http://schemas.microsoft.com/office/drawing/2015/06/chart">
            <c:ext xmlns:c16="http://schemas.microsoft.com/office/drawing/2014/chart" uri="{C3380CC4-5D6E-409C-BE32-E72D297353CC}">
              <c16:uniqueId val="{00000008-7A97-4F4D-AAF0-AC6B528740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6.38</c:v>
                </c:pt>
                <c:pt idx="2">
                  <c:v>#N/A</c:v>
                </c:pt>
                <c:pt idx="3">
                  <c:v>7.54</c:v>
                </c:pt>
                <c:pt idx="4">
                  <c:v>#N/A</c:v>
                </c:pt>
                <c:pt idx="5">
                  <c:v>12.74</c:v>
                </c:pt>
                <c:pt idx="6">
                  <c:v>#N/A</c:v>
                </c:pt>
                <c:pt idx="7">
                  <c:v>11.73</c:v>
                </c:pt>
                <c:pt idx="8">
                  <c:v>#N/A</c:v>
                </c:pt>
                <c:pt idx="9">
                  <c:v>11.55</c:v>
                </c:pt>
              </c:numCache>
            </c:numRef>
          </c:val>
          <c:extLst xmlns:c16r2="http://schemas.microsoft.com/office/drawing/2015/06/chart">
            <c:ext xmlns:c16="http://schemas.microsoft.com/office/drawing/2014/chart" uri="{C3380CC4-5D6E-409C-BE32-E72D297353CC}">
              <c16:uniqueId val="{00000009-7A97-4F4D-AAF0-AC6B528740E3}"/>
            </c:ext>
          </c:extLst>
        </c:ser>
        <c:dLbls>
          <c:showLegendKey val="0"/>
          <c:showVal val="0"/>
          <c:showCatName val="0"/>
          <c:showSerName val="0"/>
          <c:showPercent val="0"/>
          <c:showBubbleSize val="0"/>
        </c:dLbls>
        <c:gapWidth val="150"/>
        <c:overlap val="100"/>
        <c:axId val="198951792"/>
        <c:axId val="198950616"/>
      </c:barChart>
      <c:catAx>
        <c:axId val="19895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0616"/>
        <c:crosses val="autoZero"/>
        <c:auto val="1"/>
        <c:lblAlgn val="ctr"/>
        <c:lblOffset val="100"/>
        <c:tickLblSkip val="1"/>
        <c:tickMarkSkip val="1"/>
        <c:noMultiLvlLbl val="0"/>
      </c:catAx>
      <c:valAx>
        <c:axId val="19895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95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1424</c:v>
                </c:pt>
                <c:pt idx="5">
                  <c:v>1377</c:v>
                </c:pt>
                <c:pt idx="8">
                  <c:v>1290</c:v>
                </c:pt>
                <c:pt idx="11">
                  <c:v>1193</c:v>
                </c:pt>
                <c:pt idx="14">
                  <c:v>1034</c:v>
                </c:pt>
              </c:numCache>
            </c:numRef>
          </c:val>
          <c:extLst xmlns:c16r2="http://schemas.microsoft.com/office/drawing/2015/06/chart">
            <c:ext xmlns:c16="http://schemas.microsoft.com/office/drawing/2014/chart" uri="{C3380CC4-5D6E-409C-BE32-E72D297353CC}">
              <c16:uniqueId val="{00000000-26DD-4E7A-B0DA-67778CFFBE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6DD-4E7A-B0DA-67778CFFBE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99</c:v>
                </c:pt>
                <c:pt idx="3">
                  <c:v>99</c:v>
                </c:pt>
                <c:pt idx="6">
                  <c:v>99</c:v>
                </c:pt>
                <c:pt idx="9">
                  <c:v>99</c:v>
                </c:pt>
                <c:pt idx="12">
                  <c:v>99</c:v>
                </c:pt>
              </c:numCache>
            </c:numRef>
          </c:val>
          <c:extLst xmlns:c16r2="http://schemas.microsoft.com/office/drawing/2015/06/chart">
            <c:ext xmlns:c16="http://schemas.microsoft.com/office/drawing/2014/chart" uri="{C3380CC4-5D6E-409C-BE32-E72D297353CC}">
              <c16:uniqueId val="{00000002-26DD-4E7A-B0DA-67778CFFBE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6DD-4E7A-B0DA-67778CFFBE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320</c:v>
                </c:pt>
                <c:pt idx="3">
                  <c:v>297</c:v>
                </c:pt>
                <c:pt idx="6">
                  <c:v>293</c:v>
                </c:pt>
                <c:pt idx="9">
                  <c:v>250</c:v>
                </c:pt>
                <c:pt idx="12">
                  <c:v>248</c:v>
                </c:pt>
              </c:numCache>
            </c:numRef>
          </c:val>
          <c:extLst xmlns:c16r2="http://schemas.microsoft.com/office/drawing/2015/06/chart">
            <c:ext xmlns:c16="http://schemas.microsoft.com/office/drawing/2014/chart" uri="{C3380CC4-5D6E-409C-BE32-E72D297353CC}">
              <c16:uniqueId val="{00000004-26DD-4E7A-B0DA-67778CFFBE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DD-4E7A-B0DA-67778CFFBE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DD-4E7A-B0DA-67778CFFBE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1423</c:v>
                </c:pt>
                <c:pt idx="3">
                  <c:v>1249</c:v>
                </c:pt>
                <c:pt idx="6">
                  <c:v>1135</c:v>
                </c:pt>
                <c:pt idx="9">
                  <c:v>1139</c:v>
                </c:pt>
                <c:pt idx="12">
                  <c:v>980</c:v>
                </c:pt>
              </c:numCache>
            </c:numRef>
          </c:val>
          <c:extLst xmlns:c16r2="http://schemas.microsoft.com/office/drawing/2015/06/chart">
            <c:ext xmlns:c16="http://schemas.microsoft.com/office/drawing/2014/chart" uri="{C3380CC4-5D6E-409C-BE32-E72D297353CC}">
              <c16:uniqueId val="{00000007-26DD-4E7A-B0DA-67778CFFBEAE}"/>
            </c:ext>
          </c:extLst>
        </c:ser>
        <c:dLbls>
          <c:showLegendKey val="0"/>
          <c:showVal val="0"/>
          <c:showCatName val="0"/>
          <c:showSerName val="0"/>
          <c:showPercent val="0"/>
          <c:showBubbleSize val="0"/>
        </c:dLbls>
        <c:gapWidth val="100"/>
        <c:overlap val="100"/>
        <c:axId val="638064824"/>
        <c:axId val="638065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418</c:v>
                </c:pt>
                <c:pt idx="2">
                  <c:v>#N/A</c:v>
                </c:pt>
                <c:pt idx="3">
                  <c:v>#N/A</c:v>
                </c:pt>
                <c:pt idx="4">
                  <c:v>268</c:v>
                </c:pt>
                <c:pt idx="5">
                  <c:v>#N/A</c:v>
                </c:pt>
                <c:pt idx="6">
                  <c:v>#N/A</c:v>
                </c:pt>
                <c:pt idx="7">
                  <c:v>237</c:v>
                </c:pt>
                <c:pt idx="8">
                  <c:v>#N/A</c:v>
                </c:pt>
                <c:pt idx="9">
                  <c:v>#N/A</c:v>
                </c:pt>
                <c:pt idx="10">
                  <c:v>295</c:v>
                </c:pt>
                <c:pt idx="11">
                  <c:v>#N/A</c:v>
                </c:pt>
                <c:pt idx="12">
                  <c:v>#N/A</c:v>
                </c:pt>
                <c:pt idx="13">
                  <c:v>293</c:v>
                </c:pt>
                <c:pt idx="14">
                  <c:v>#N/A</c:v>
                </c:pt>
              </c:numCache>
            </c:numRef>
          </c:val>
          <c:smooth val="0"/>
          <c:extLst xmlns:c16r2="http://schemas.microsoft.com/office/drawing/2015/06/chart">
            <c:ext xmlns:c16="http://schemas.microsoft.com/office/drawing/2014/chart" uri="{C3380CC4-5D6E-409C-BE32-E72D297353CC}">
              <c16:uniqueId val="{00000008-26DD-4E7A-B0DA-67778CFFBEAE}"/>
            </c:ext>
          </c:extLst>
        </c:ser>
        <c:dLbls>
          <c:showLegendKey val="0"/>
          <c:showVal val="0"/>
          <c:showCatName val="0"/>
          <c:showSerName val="0"/>
          <c:showPercent val="0"/>
          <c:showBubbleSize val="0"/>
        </c:dLbls>
        <c:marker val="1"/>
        <c:smooth val="0"/>
        <c:axId val="638064824"/>
        <c:axId val="638065216"/>
      </c:lineChart>
      <c:catAx>
        <c:axId val="638064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8065216"/>
        <c:crosses val="autoZero"/>
        <c:auto val="1"/>
        <c:lblAlgn val="ctr"/>
        <c:lblOffset val="100"/>
        <c:tickLblSkip val="1"/>
        <c:tickMarkSkip val="1"/>
        <c:noMultiLvlLbl val="0"/>
      </c:catAx>
      <c:valAx>
        <c:axId val="63806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8064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8653</c:v>
                </c:pt>
                <c:pt idx="5">
                  <c:v>8026</c:v>
                </c:pt>
                <c:pt idx="8">
                  <c:v>7395</c:v>
                </c:pt>
                <c:pt idx="11">
                  <c:v>6777</c:v>
                </c:pt>
                <c:pt idx="14">
                  <c:v>6223</c:v>
                </c:pt>
              </c:numCache>
            </c:numRef>
          </c:val>
          <c:extLst xmlns:c16r2="http://schemas.microsoft.com/office/drawing/2015/06/chart">
            <c:ext xmlns:c16="http://schemas.microsoft.com/office/drawing/2014/chart" uri="{C3380CC4-5D6E-409C-BE32-E72D297353CC}">
              <c16:uniqueId val="{00000000-4070-4FF9-AC28-267EBD7846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2561</c:v>
                </c:pt>
                <c:pt idx="5">
                  <c:v>2423</c:v>
                </c:pt>
                <c:pt idx="8">
                  <c:v>2371</c:v>
                </c:pt>
                <c:pt idx="11">
                  <c:v>2294</c:v>
                </c:pt>
                <c:pt idx="14">
                  <c:v>2325</c:v>
                </c:pt>
              </c:numCache>
            </c:numRef>
          </c:val>
          <c:extLst xmlns:c16r2="http://schemas.microsoft.com/office/drawing/2015/06/chart">
            <c:ext xmlns:c16="http://schemas.microsoft.com/office/drawing/2014/chart" uri="{C3380CC4-5D6E-409C-BE32-E72D297353CC}">
              <c16:uniqueId val="{00000001-4070-4FF9-AC28-267EBD7846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3089</c:v>
                </c:pt>
                <c:pt idx="5">
                  <c:v>3496</c:v>
                </c:pt>
                <c:pt idx="8">
                  <c:v>4237</c:v>
                </c:pt>
                <c:pt idx="11">
                  <c:v>4612</c:v>
                </c:pt>
                <c:pt idx="14">
                  <c:v>4970</c:v>
                </c:pt>
              </c:numCache>
            </c:numRef>
          </c:val>
          <c:extLst xmlns:c16r2="http://schemas.microsoft.com/office/drawing/2015/06/chart">
            <c:ext xmlns:c16="http://schemas.microsoft.com/office/drawing/2014/chart" uri="{C3380CC4-5D6E-409C-BE32-E72D297353CC}">
              <c16:uniqueId val="{00000002-4070-4FF9-AC28-267EBD7846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70-4FF9-AC28-267EBD7846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070-4FF9-AC28-267EBD7846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70-4FF9-AC28-267EBD7846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1635</c:v>
                </c:pt>
                <c:pt idx="3">
                  <c:v>1476</c:v>
                </c:pt>
                <c:pt idx="6">
                  <c:v>1431</c:v>
                </c:pt>
                <c:pt idx="9">
                  <c:v>1171</c:v>
                </c:pt>
                <c:pt idx="12">
                  <c:v>1223</c:v>
                </c:pt>
              </c:numCache>
            </c:numRef>
          </c:val>
          <c:extLst xmlns:c16r2="http://schemas.microsoft.com/office/drawing/2015/06/chart">
            <c:ext xmlns:c16="http://schemas.microsoft.com/office/drawing/2014/chart" uri="{C3380CC4-5D6E-409C-BE32-E72D297353CC}">
              <c16:uniqueId val="{00000006-4070-4FF9-AC28-267EBD7846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070-4FF9-AC28-267EBD7846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3726</c:v>
                </c:pt>
                <c:pt idx="3">
                  <c:v>3255</c:v>
                </c:pt>
                <c:pt idx="6">
                  <c:v>2935</c:v>
                </c:pt>
                <c:pt idx="9">
                  <c:v>2779</c:v>
                </c:pt>
                <c:pt idx="12">
                  <c:v>2686</c:v>
                </c:pt>
              </c:numCache>
            </c:numRef>
          </c:val>
          <c:extLst xmlns:c16r2="http://schemas.microsoft.com/office/drawing/2015/06/chart">
            <c:ext xmlns:c16="http://schemas.microsoft.com/office/drawing/2014/chart" uri="{C3380CC4-5D6E-409C-BE32-E72D297353CC}">
              <c16:uniqueId val="{00000008-4070-4FF9-AC28-267EBD7846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990</c:v>
                </c:pt>
                <c:pt idx="3">
                  <c:v>900</c:v>
                </c:pt>
                <c:pt idx="6">
                  <c:v>809</c:v>
                </c:pt>
                <c:pt idx="9">
                  <c:v>717</c:v>
                </c:pt>
                <c:pt idx="12">
                  <c:v>1157</c:v>
                </c:pt>
              </c:numCache>
            </c:numRef>
          </c:val>
          <c:extLst xmlns:c16r2="http://schemas.microsoft.com/office/drawing/2015/06/chart">
            <c:ext xmlns:c16="http://schemas.microsoft.com/office/drawing/2014/chart" uri="{C3380CC4-5D6E-409C-BE32-E72D297353CC}">
              <c16:uniqueId val="{00000009-4070-4FF9-AC28-267EBD7846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9809</c:v>
                </c:pt>
                <c:pt idx="3">
                  <c:v>9069</c:v>
                </c:pt>
                <c:pt idx="6">
                  <c:v>8526</c:v>
                </c:pt>
                <c:pt idx="9">
                  <c:v>7901</c:v>
                </c:pt>
                <c:pt idx="12">
                  <c:v>7490</c:v>
                </c:pt>
              </c:numCache>
            </c:numRef>
          </c:val>
          <c:extLst xmlns:c16r2="http://schemas.microsoft.com/office/drawing/2015/06/chart">
            <c:ext xmlns:c16="http://schemas.microsoft.com/office/drawing/2014/chart" uri="{C3380CC4-5D6E-409C-BE32-E72D297353CC}">
              <c16:uniqueId val="{0000000A-4070-4FF9-AC28-267EBD78467B}"/>
            </c:ext>
          </c:extLst>
        </c:ser>
        <c:dLbls>
          <c:showLegendKey val="0"/>
          <c:showVal val="0"/>
          <c:showCatName val="0"/>
          <c:showSerName val="0"/>
          <c:showPercent val="0"/>
          <c:showBubbleSize val="0"/>
        </c:dLbls>
        <c:gapWidth val="100"/>
        <c:overlap val="100"/>
        <c:axId val="638058552"/>
        <c:axId val="638060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1858</c:v>
                </c:pt>
                <c:pt idx="2">
                  <c:v>#N/A</c:v>
                </c:pt>
                <c:pt idx="3">
                  <c:v>#N/A</c:v>
                </c:pt>
                <c:pt idx="4">
                  <c:v>755</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070-4FF9-AC28-267EBD78467B}"/>
            </c:ext>
          </c:extLst>
        </c:ser>
        <c:dLbls>
          <c:showLegendKey val="0"/>
          <c:showVal val="0"/>
          <c:showCatName val="0"/>
          <c:showSerName val="0"/>
          <c:showPercent val="0"/>
          <c:showBubbleSize val="0"/>
        </c:dLbls>
        <c:marker val="1"/>
        <c:smooth val="0"/>
        <c:axId val="638058552"/>
        <c:axId val="638060904"/>
      </c:lineChart>
      <c:catAx>
        <c:axId val="63805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8060904"/>
        <c:crosses val="autoZero"/>
        <c:auto val="1"/>
        <c:lblAlgn val="ctr"/>
        <c:lblOffset val="100"/>
        <c:tickLblSkip val="1"/>
        <c:tickMarkSkip val="1"/>
        <c:noMultiLvlLbl val="0"/>
      </c:catAx>
      <c:valAx>
        <c:axId val="638060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805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1333</c:v>
                </c:pt>
                <c:pt idx="1">
                  <c:v>1922</c:v>
                </c:pt>
                <c:pt idx="2">
                  <c:v>2257</c:v>
                </c:pt>
              </c:numCache>
            </c:numRef>
          </c:val>
          <c:extLst xmlns:c16r2="http://schemas.microsoft.com/office/drawing/2015/06/chart">
            <c:ext xmlns:c16="http://schemas.microsoft.com/office/drawing/2014/chart" uri="{C3380CC4-5D6E-409C-BE32-E72D297353CC}">
              <c16:uniqueId val="{00000000-8EB5-448B-9F44-EF9B0ABABF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c:v>
                </c:pt>
                <c:pt idx="1">
                  <c:v>47</c:v>
                </c:pt>
                <c:pt idx="2">
                  <c:v>47</c:v>
                </c:pt>
              </c:numCache>
            </c:numRef>
          </c:val>
          <c:extLst xmlns:c16r2="http://schemas.microsoft.com/office/drawing/2015/06/chart">
            <c:ext xmlns:c16="http://schemas.microsoft.com/office/drawing/2014/chart" uri="{C3380CC4-5D6E-409C-BE32-E72D297353CC}">
              <c16:uniqueId val="{00000001-8EB5-448B-9F44-EF9B0ABABF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1281</c:v>
                </c:pt>
                <c:pt idx="1">
                  <c:v>1267</c:v>
                </c:pt>
                <c:pt idx="2">
                  <c:v>1305</c:v>
                </c:pt>
              </c:numCache>
            </c:numRef>
          </c:val>
          <c:extLst xmlns:c16r2="http://schemas.microsoft.com/office/drawing/2015/06/chart">
            <c:ext xmlns:c16="http://schemas.microsoft.com/office/drawing/2014/chart" uri="{C3380CC4-5D6E-409C-BE32-E72D297353CC}">
              <c16:uniqueId val="{00000002-8EB5-448B-9F44-EF9B0ABABF90}"/>
            </c:ext>
          </c:extLst>
        </c:ser>
        <c:dLbls>
          <c:showLegendKey val="0"/>
          <c:showVal val="0"/>
          <c:showCatName val="0"/>
          <c:showSerName val="0"/>
          <c:showPercent val="0"/>
          <c:showBubbleSize val="0"/>
        </c:dLbls>
        <c:gapWidth val="120"/>
        <c:overlap val="100"/>
        <c:axId val="638061296"/>
        <c:axId val="638066000"/>
      </c:barChart>
      <c:catAx>
        <c:axId val="63806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8066000"/>
        <c:crosses val="autoZero"/>
        <c:auto val="1"/>
        <c:lblAlgn val="ctr"/>
        <c:lblOffset val="100"/>
        <c:tickLblSkip val="1"/>
        <c:tickMarkSkip val="1"/>
        <c:noMultiLvlLbl val="0"/>
      </c:catAx>
      <c:valAx>
        <c:axId val="638066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806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215-4C0E-80AF-60AE168A856A}"/>
                </c:ext>
                <c:ext xmlns:c15="http://schemas.microsoft.com/office/drawing/2012/chart" uri="{CE6537A1-D6FC-4f65-9D91-7224C49458BB}">
                  <c15:dlblFieldTable>
                    <c15:dlblFTEntry>
                      <c15:txfldGUID>{214690B9-71BA-4AAE-91DC-46FAC6A5D64D}</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215-4C0E-80AF-60AE168A856A}"/>
                </c:ext>
                <c:ext xmlns:c15="http://schemas.microsoft.com/office/drawing/2012/chart" uri="{CE6537A1-D6FC-4f65-9D91-7224C49458BB}">
                  <c15:dlblFieldTable>
                    <c15:dlblFTEntry>
                      <c15:txfldGUID>{E0ED2D5B-291A-40E0-AFAA-22B2D571450E}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215-4C0E-80AF-60AE168A856A}"/>
                </c:ext>
                <c:ext xmlns:c15="http://schemas.microsoft.com/office/drawing/2012/chart" uri="{CE6537A1-D6FC-4f65-9D91-7224C49458BB}">
                  <c15:dlblFieldTable>
                    <c15:dlblFTEntry>
                      <c15:txfldGUID>{92D5F995-68D0-462C-B538-6E1C3D878781}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215-4C0E-80AF-60AE168A856A}"/>
                </c:ext>
                <c:ext xmlns:c15="http://schemas.microsoft.com/office/drawing/2012/chart" uri="{CE6537A1-D6FC-4f65-9D91-7224C49458BB}">
                  <c15:dlblFieldTable>
                    <c15:dlblFTEntry>
                      <c15:txfldGUID>{9350A021-6940-4AF1-A500-19809E8FA6CD}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215-4C0E-80AF-60AE168A856A}"/>
                </c:ext>
                <c:ext xmlns:c15="http://schemas.microsoft.com/office/drawing/2012/chart" uri="{CE6537A1-D6FC-4f65-9D91-7224C49458BB}">
                  <c15:dlblFieldTable>
                    <c15:dlblFTEntry>
                      <c15:txfldGUID>{2AC456F6-805B-44BD-802B-B837628E3326}</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215-4C0E-80AF-60AE168A856A}"/>
                </c:ext>
                <c:ext xmlns:c15="http://schemas.microsoft.com/office/drawing/2012/chart" uri="{CE6537A1-D6FC-4f65-9D91-7224C49458BB}">
                  <c15:dlblFieldTable>
                    <c15:dlblFTEntry>
                      <c15:txfldGUID>{17E4342A-C87C-4738-AFA4-713DE6A3323B}</c15:txfldGUID>
                      <c15:f>[1]公会計指標分析・財政指標組合せ分析表!$BX$50</c15:f>
                      <c15:dlblFieldTableCache>
                        <c:ptCount val="1"/>
                        <c:pt idx="0">
                          <c:v>H28</c:v>
                        </c:pt>
                      </c15:dlblFieldTableCache>
                    </c15:dlblFTEntry>
                  </c15:dlblFieldTable>
                  <c15:showDataLabelsRange val="0"/>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215-4C0E-80AF-60AE168A856A}"/>
                </c:ext>
                <c:ext xmlns:c15="http://schemas.microsoft.com/office/drawing/2012/chart" uri="{CE6537A1-D6FC-4f65-9D91-7224C49458BB}">
                  <c15:dlblFieldTable>
                    <c15:dlblFTEntry>
                      <c15:txfldGUID>{8CFD65CF-72B4-40DA-854B-D7DA7AE4C756}</c15:txfldGUID>
                      <c15:f>[1]公会計指標分析・財政指標組合せ分析表!$CF$50</c15:f>
                      <c15:dlblFieldTableCache>
                        <c:ptCount val="1"/>
                        <c:pt idx="0">
                          <c:v>H29</c:v>
                        </c:pt>
                      </c15:dlblFieldTableCache>
                    </c15:dlblFTEntry>
                  </c15:dlblFieldTable>
                  <c15:showDataLabelsRange val="0"/>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215-4C0E-80AF-60AE168A856A}"/>
                </c:ext>
                <c:ext xmlns:c15="http://schemas.microsoft.com/office/drawing/2012/chart" uri="{CE6537A1-D6FC-4f65-9D91-7224C49458BB}">
                  <c15:dlblFieldTable>
                    <c15:dlblFTEntry>
                      <c15:txfldGUID>{F69FEC0F-0F2D-4147-A284-453FBFA3C384}</c15:txfldGUID>
                      <c15:f>[1]公会計指標分析・財政指標組合せ分析表!$CN$50</c15:f>
                      <c15:dlblFieldTableCache>
                        <c:ptCount val="1"/>
                        <c:pt idx="0">
                          <c:v>H30</c:v>
                        </c:pt>
                      </c15:dlblFieldTableCache>
                    </c15:dlblFTEntry>
                  </c15:dlblFieldTable>
                  <c15:showDataLabelsRange val="0"/>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215-4C0E-80AF-60AE168A856A}"/>
                </c:ext>
                <c:ext xmlns:c15="http://schemas.microsoft.com/office/drawing/2012/chart" uri="{CE6537A1-D6FC-4f65-9D91-7224C49458BB}">
                  <c15:dlblFieldTable>
                    <c15:dlblFTEntry>
                      <c15:txfldGUID>{16646701-8B74-4175-8D3A-68B6BF74B7F4}</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57</c:v>
                </c:pt>
                <c:pt idx="1">
                  <c:v>0</c:v>
                </c:pt>
                <c:pt idx="2">
                  <c:v>0</c:v>
                </c:pt>
                <c:pt idx="3">
                  <c:v>0</c:v>
                </c:pt>
                <c:pt idx="4">
                  <c:v>0</c:v>
                </c:pt>
                <c:pt idx="5">
                  <c:v>0</c:v>
                </c:pt>
                <c:pt idx="6">
                  <c:v>0</c:v>
                </c:pt>
                <c:pt idx="7">
                  <c:v>0</c:v>
                </c:pt>
                <c:pt idx="8">
                  <c:v>61.9</c:v>
                </c:pt>
                <c:pt idx="9">
                  <c:v>0</c:v>
                </c:pt>
                <c:pt idx="10">
                  <c:v>0</c:v>
                </c:pt>
                <c:pt idx="11">
                  <c:v>0</c:v>
                </c:pt>
                <c:pt idx="12">
                  <c:v>0</c:v>
                </c:pt>
                <c:pt idx="13">
                  <c:v>0</c:v>
                </c:pt>
                <c:pt idx="14">
                  <c:v>0</c:v>
                </c:pt>
                <c:pt idx="15">
                  <c:v>0</c:v>
                </c:pt>
                <c:pt idx="16">
                  <c:v>63.7</c:v>
                </c:pt>
                <c:pt idx="17">
                  <c:v>0</c:v>
                </c:pt>
                <c:pt idx="18">
                  <c:v>0</c:v>
                </c:pt>
                <c:pt idx="19">
                  <c:v>0</c:v>
                </c:pt>
                <c:pt idx="20">
                  <c:v>0</c:v>
                </c:pt>
                <c:pt idx="21">
                  <c:v>0</c:v>
                </c:pt>
                <c:pt idx="22">
                  <c:v>0</c:v>
                </c:pt>
                <c:pt idx="23">
                  <c:v>0</c:v>
                </c:pt>
                <c:pt idx="24">
                  <c:v>65.099999999999994</c:v>
                </c:pt>
                <c:pt idx="25">
                  <c:v>0</c:v>
                </c:pt>
                <c:pt idx="26">
                  <c:v>0</c:v>
                </c:pt>
                <c:pt idx="27">
                  <c:v>0</c:v>
                </c:pt>
                <c:pt idx="28">
                  <c:v>0</c:v>
                </c:pt>
                <c:pt idx="29">
                  <c:v>0</c:v>
                </c:pt>
                <c:pt idx="30">
                  <c:v>0</c:v>
                </c:pt>
                <c:pt idx="31">
                  <c:v>0</c:v>
                </c:pt>
                <c:pt idx="32">
                  <c:v>66.400000000000006</c:v>
                </c:pt>
                <c:pt idx="33">
                  <c:v>0</c:v>
                </c:pt>
                <c:pt idx="34">
                  <c:v>0</c:v>
                </c:pt>
                <c:pt idx="35">
                  <c:v>0</c:v>
                </c:pt>
                <c:pt idx="36">
                  <c:v>0</c:v>
                </c:pt>
                <c:pt idx="37">
                  <c:v>0</c:v>
                </c:pt>
                <c:pt idx="38">
                  <c:v>0</c:v>
                </c:pt>
                <c:pt idx="39">
                  <c:v>0</c:v>
                </c:pt>
              </c:numCache>
            </c:numRef>
          </c:xVal>
          <c:yVal>
            <c:numRef>
              <c:f>[1]公会計指標分析・財政指標組合せ分析表!$BP$51:$DC$51</c:f>
              <c:numCache>
                <c:formatCode>General</c:formatCode>
                <c:ptCount val="40"/>
                <c:pt idx="0">
                  <c:v>23.1</c:v>
                </c:pt>
                <c:pt idx="1">
                  <c:v>0</c:v>
                </c:pt>
                <c:pt idx="2">
                  <c:v>0</c:v>
                </c:pt>
                <c:pt idx="3">
                  <c:v>0</c:v>
                </c:pt>
                <c:pt idx="4">
                  <c:v>0</c:v>
                </c:pt>
                <c:pt idx="5">
                  <c:v>0</c:v>
                </c:pt>
                <c:pt idx="6">
                  <c:v>0</c:v>
                </c:pt>
                <c:pt idx="7">
                  <c:v>0</c:v>
                </c:pt>
                <c:pt idx="8">
                  <c:v>9.3000000000000007</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D215-4C0E-80AF-60AE168A856A}"/>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215-4C0E-80AF-60AE168A856A}"/>
                </c:ext>
                <c:ext xmlns:c15="http://schemas.microsoft.com/office/drawing/2012/chart" uri="{CE6537A1-D6FC-4f65-9D91-7224C49458BB}">
                  <c15:dlblFieldTable>
                    <c15:dlblFTEntry>
                      <c15:txfldGUID>{6EBD0F5A-BB28-4C26-90ED-326BD9530769}</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215-4C0E-80AF-60AE168A856A}"/>
                </c:ext>
                <c:ext xmlns:c15="http://schemas.microsoft.com/office/drawing/2012/chart" uri="{CE6537A1-D6FC-4f65-9D91-7224C49458BB}">
                  <c15:dlblFieldTable>
                    <c15:dlblFTEntry>
                      <c15:txfldGUID>{B74D9447-C49C-4811-9B4F-5935E9422D57}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215-4C0E-80AF-60AE168A856A}"/>
                </c:ext>
                <c:ext xmlns:c15="http://schemas.microsoft.com/office/drawing/2012/chart" uri="{CE6537A1-D6FC-4f65-9D91-7224C49458BB}">
                  <c15:dlblFieldTable>
                    <c15:dlblFTEntry>
                      <c15:txfldGUID>{3715B3A1-5774-499A-98B3-E256E60D34B0}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215-4C0E-80AF-60AE168A856A}"/>
                </c:ext>
                <c:ext xmlns:c15="http://schemas.microsoft.com/office/drawing/2012/chart" uri="{CE6537A1-D6FC-4f65-9D91-7224C49458BB}">
                  <c15:dlblFieldTable>
                    <c15:dlblFTEntry>
                      <c15:txfldGUID>{A6584EAC-F7FD-40A4-AA67-3DE8933459BB}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215-4C0E-80AF-60AE168A856A}"/>
                </c:ext>
                <c:ext xmlns:c15="http://schemas.microsoft.com/office/drawing/2012/chart" uri="{CE6537A1-D6FC-4f65-9D91-7224C49458BB}">
                  <c15:dlblFieldTable>
                    <c15:dlblFTEntry>
                      <c15:txfldGUID>{C02AF8E6-6C00-4931-8D95-5B300044E2B6}</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215-4C0E-80AF-60AE168A856A}"/>
                </c:ext>
                <c:ext xmlns:c15="http://schemas.microsoft.com/office/drawing/2012/chart" uri="{CE6537A1-D6FC-4f65-9D91-7224C49458BB}">
                  <c15:dlblFieldTable>
                    <c15:dlblFTEntry>
                      <c15:txfldGUID>{37C18947-FA18-4433-9772-5AD450E19703}</c15:txfldGUID>
                      <c15:f>[1]公会計指標分析・財政指標組合せ分析表!$BX$50</c15:f>
                      <c15:dlblFieldTableCache>
                        <c:ptCount val="1"/>
                        <c:pt idx="0">
                          <c:v>H28</c:v>
                        </c:pt>
                      </c15:dlblFieldTableCache>
                    </c15:dlblFTEntry>
                  </c15:dlblFieldTable>
                  <c15:showDataLabelsRange val="0"/>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215-4C0E-80AF-60AE168A856A}"/>
                </c:ext>
                <c:ext xmlns:c15="http://schemas.microsoft.com/office/drawing/2012/chart" uri="{CE6537A1-D6FC-4f65-9D91-7224C49458BB}">
                  <c15:dlblFieldTable>
                    <c15:dlblFTEntry>
                      <c15:txfldGUID>{FDEDBC63-74CB-4D59-A3A0-27F849314380}</c15:txfldGUID>
                      <c15:f>[1]公会計指標分析・財政指標組合せ分析表!$CF$50</c15:f>
                      <c15:dlblFieldTableCache>
                        <c:ptCount val="1"/>
                        <c:pt idx="0">
                          <c:v>H29</c:v>
                        </c:pt>
                      </c15:dlblFieldTableCache>
                    </c15:dlblFTEntry>
                  </c15:dlblFieldTable>
                  <c15:showDataLabelsRange val="0"/>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215-4C0E-80AF-60AE168A856A}"/>
                </c:ext>
                <c:ext xmlns:c15="http://schemas.microsoft.com/office/drawing/2012/chart" uri="{CE6537A1-D6FC-4f65-9D91-7224C49458BB}">
                  <c15:dlblFieldTable>
                    <c15:dlblFTEntry>
                      <c15:txfldGUID>{C5BC8D47-47F3-46A0-A727-C6594F0C5A41}</c15:txfldGUID>
                      <c15:f>[1]公会計指標分析・財政指標組合せ分析表!$CN$50</c15:f>
                      <c15:dlblFieldTableCache>
                        <c:ptCount val="1"/>
                        <c:pt idx="0">
                          <c:v>H30</c:v>
                        </c:pt>
                      </c15:dlblFieldTableCache>
                    </c15:dlblFTEntry>
                  </c15:dlblFieldTable>
                  <c15:showDataLabelsRange val="0"/>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215-4C0E-80AF-60AE168A856A}"/>
                </c:ext>
                <c:ext xmlns:c15="http://schemas.microsoft.com/office/drawing/2012/chart" uri="{CE6537A1-D6FC-4f65-9D91-7224C49458BB}">
                  <c15:dlblFieldTable>
                    <c15:dlblFTEntry>
                      <c15:txfldGUID>{24C008DF-87FE-4ACD-AFDC-ED988A436B3C}</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54.5</c:v>
                </c:pt>
                <c:pt idx="1">
                  <c:v>0</c:v>
                </c:pt>
                <c:pt idx="2">
                  <c:v>0</c:v>
                </c:pt>
                <c:pt idx="3">
                  <c:v>0</c:v>
                </c:pt>
                <c:pt idx="4">
                  <c:v>0</c:v>
                </c:pt>
                <c:pt idx="5">
                  <c:v>0</c:v>
                </c:pt>
                <c:pt idx="6">
                  <c:v>0</c:v>
                </c:pt>
                <c:pt idx="7">
                  <c:v>0</c:v>
                </c:pt>
                <c:pt idx="8">
                  <c:v>56.1</c:v>
                </c:pt>
                <c:pt idx="9">
                  <c:v>0</c:v>
                </c:pt>
                <c:pt idx="10">
                  <c:v>0</c:v>
                </c:pt>
                <c:pt idx="11">
                  <c:v>0</c:v>
                </c:pt>
                <c:pt idx="12">
                  <c:v>0</c:v>
                </c:pt>
                <c:pt idx="13">
                  <c:v>0</c:v>
                </c:pt>
                <c:pt idx="14">
                  <c:v>0</c:v>
                </c:pt>
                <c:pt idx="15">
                  <c:v>0</c:v>
                </c:pt>
                <c:pt idx="16">
                  <c:v>58.1</c:v>
                </c:pt>
                <c:pt idx="17">
                  <c:v>0</c:v>
                </c:pt>
                <c:pt idx="18">
                  <c:v>0</c:v>
                </c:pt>
                <c:pt idx="19">
                  <c:v>0</c:v>
                </c:pt>
                <c:pt idx="20">
                  <c:v>0</c:v>
                </c:pt>
                <c:pt idx="21">
                  <c:v>0</c:v>
                </c:pt>
                <c:pt idx="22">
                  <c:v>0</c:v>
                </c:pt>
                <c:pt idx="23">
                  <c:v>0</c:v>
                </c:pt>
                <c:pt idx="24">
                  <c:v>59.4</c:v>
                </c:pt>
                <c:pt idx="25">
                  <c:v>0</c:v>
                </c:pt>
                <c:pt idx="26">
                  <c:v>0</c:v>
                </c:pt>
                <c:pt idx="27">
                  <c:v>0</c:v>
                </c:pt>
                <c:pt idx="28">
                  <c:v>0</c:v>
                </c:pt>
                <c:pt idx="29">
                  <c:v>0</c:v>
                </c:pt>
                <c:pt idx="30">
                  <c:v>0</c:v>
                </c:pt>
                <c:pt idx="31">
                  <c:v>0</c:v>
                </c:pt>
                <c:pt idx="32">
                  <c:v>60.7</c:v>
                </c:pt>
                <c:pt idx="33">
                  <c:v>0</c:v>
                </c:pt>
                <c:pt idx="34">
                  <c:v>0</c:v>
                </c:pt>
                <c:pt idx="35">
                  <c:v>0</c:v>
                </c:pt>
                <c:pt idx="36">
                  <c:v>0</c:v>
                </c:pt>
                <c:pt idx="37">
                  <c:v>0</c:v>
                </c:pt>
                <c:pt idx="38">
                  <c:v>0</c:v>
                </c:pt>
                <c:pt idx="39">
                  <c:v>0</c:v>
                </c:pt>
              </c:numCache>
            </c:numRef>
          </c:xVal>
          <c:yVal>
            <c:numRef>
              <c:f>[1]公会計指標分析・財政指標組合せ分析表!$BP$55:$DC$55</c:f>
              <c:numCache>
                <c:formatCode>General</c:formatCode>
                <c:ptCount val="40"/>
                <c:pt idx="0">
                  <c:v>20.2</c:v>
                </c:pt>
                <c:pt idx="1">
                  <c:v>0</c:v>
                </c:pt>
                <c:pt idx="2">
                  <c:v>0</c:v>
                </c:pt>
                <c:pt idx="3">
                  <c:v>0</c:v>
                </c:pt>
                <c:pt idx="4">
                  <c:v>0</c:v>
                </c:pt>
                <c:pt idx="5">
                  <c:v>0</c:v>
                </c:pt>
                <c:pt idx="6">
                  <c:v>0</c:v>
                </c:pt>
                <c:pt idx="7">
                  <c:v>0</c:v>
                </c:pt>
                <c:pt idx="8">
                  <c:v>21</c:v>
                </c:pt>
                <c:pt idx="9">
                  <c:v>0</c:v>
                </c:pt>
                <c:pt idx="10">
                  <c:v>0</c:v>
                </c:pt>
                <c:pt idx="11">
                  <c:v>0</c:v>
                </c:pt>
                <c:pt idx="12">
                  <c:v>0</c:v>
                </c:pt>
                <c:pt idx="13">
                  <c:v>0</c:v>
                </c:pt>
                <c:pt idx="14">
                  <c:v>0</c:v>
                </c:pt>
                <c:pt idx="15">
                  <c:v>0</c:v>
                </c:pt>
                <c:pt idx="16">
                  <c:v>20.2</c:v>
                </c:pt>
                <c:pt idx="17">
                  <c:v>0</c:v>
                </c:pt>
                <c:pt idx="18">
                  <c:v>0</c:v>
                </c:pt>
                <c:pt idx="19">
                  <c:v>0</c:v>
                </c:pt>
                <c:pt idx="20">
                  <c:v>0</c:v>
                </c:pt>
                <c:pt idx="21">
                  <c:v>0</c:v>
                </c:pt>
                <c:pt idx="22">
                  <c:v>0</c:v>
                </c:pt>
                <c:pt idx="23">
                  <c:v>0</c:v>
                </c:pt>
                <c:pt idx="24">
                  <c:v>18.3</c:v>
                </c:pt>
                <c:pt idx="25">
                  <c:v>0</c:v>
                </c:pt>
                <c:pt idx="26">
                  <c:v>0</c:v>
                </c:pt>
                <c:pt idx="27">
                  <c:v>0</c:v>
                </c:pt>
                <c:pt idx="28">
                  <c:v>0</c:v>
                </c:pt>
                <c:pt idx="29">
                  <c:v>0</c:v>
                </c:pt>
                <c:pt idx="30">
                  <c:v>0</c:v>
                </c:pt>
                <c:pt idx="31">
                  <c:v>0</c:v>
                </c:pt>
                <c:pt idx="32">
                  <c:v>20.3</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D215-4C0E-80AF-60AE168A856A}"/>
            </c:ext>
          </c:extLst>
        </c:ser>
        <c:dLbls>
          <c:showLegendKey val="0"/>
          <c:showVal val="1"/>
          <c:showCatName val="0"/>
          <c:showSerName val="0"/>
          <c:showPercent val="0"/>
          <c:showBubbleSize val="0"/>
        </c:dLbls>
        <c:axId val="638065608"/>
        <c:axId val="638061688"/>
      </c:scatterChart>
      <c:valAx>
        <c:axId val="638065608"/>
        <c:scaling>
          <c:orientation val="minMax"/>
          <c:max val="62.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8061688"/>
        <c:crosses val="autoZero"/>
        <c:crossBetween val="midCat"/>
      </c:valAx>
      <c:valAx>
        <c:axId val="638061688"/>
        <c:scaling>
          <c:orientation val="minMax"/>
          <c:max val="2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8065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95D-4288-814B-6D4CDDA5A834}"/>
                </c:ext>
                <c:ext xmlns:c15="http://schemas.microsoft.com/office/drawing/2012/chart" uri="{CE6537A1-D6FC-4f65-9D91-7224C49458BB}">
                  <c15:dlblFieldTable>
                    <c15:dlblFTEntry>
                      <c15:txfldGUID>{F3633A60-5728-4245-8021-292AFA32DBD9}</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95D-4288-814B-6D4CDDA5A834}"/>
                </c:ext>
                <c:ext xmlns:c15="http://schemas.microsoft.com/office/drawing/2012/chart" uri="{CE6537A1-D6FC-4f65-9D91-7224C49458BB}">
                  <c15:dlblFieldTable>
                    <c15:dlblFTEntry>
                      <c15:txfldGUID>{C44BC360-50EF-48CA-B93B-AEDE19B2161A}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95D-4288-814B-6D4CDDA5A834}"/>
                </c:ext>
                <c:ext xmlns:c15="http://schemas.microsoft.com/office/drawing/2012/chart" uri="{CE6537A1-D6FC-4f65-9D91-7224C49458BB}">
                  <c15:dlblFieldTable>
                    <c15:dlblFTEntry>
                      <c15:txfldGUID>{F7F4236B-3204-4B1D-A265-88C6626BACA2}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95D-4288-814B-6D4CDDA5A834}"/>
                </c:ext>
                <c:ext xmlns:c15="http://schemas.microsoft.com/office/drawing/2012/chart" uri="{CE6537A1-D6FC-4f65-9D91-7224C49458BB}">
                  <c15:dlblFieldTable>
                    <c15:dlblFTEntry>
                      <c15:txfldGUID>{38DBFE8C-A527-4CB8-B0DD-4EAEC7ADEB8F}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95D-4288-814B-6D4CDDA5A834}"/>
                </c:ext>
                <c:ext xmlns:c15="http://schemas.microsoft.com/office/drawing/2012/chart" uri="{CE6537A1-D6FC-4f65-9D91-7224C49458BB}">
                  <c15:dlblFieldTable>
                    <c15:dlblFTEntry>
                      <c15:txfldGUID>{1D382169-55EB-4BE8-9E6B-D7187EA99345}</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95D-4288-814B-6D4CDDA5A834}"/>
                </c:ext>
                <c:ext xmlns:c15="http://schemas.microsoft.com/office/drawing/2012/chart" uri="{CE6537A1-D6FC-4f65-9D91-7224C49458BB}">
                  <c15:dlblFieldTable>
                    <c15:dlblFTEntry>
                      <c15:txfldGUID>{819EA681-8BA3-43EB-8D8E-8091F740EF8B}</c15:txfldGUID>
                      <c15:f>[1]公会計指標分析・財政指標組合せ分析表!$BX$72</c15:f>
                      <c15:dlblFieldTableCache>
                        <c:ptCount val="1"/>
                        <c:pt idx="0">
                          <c:v>H28</c:v>
                        </c:pt>
                      </c15:dlblFieldTableCache>
                    </c15:dlblFTEntry>
                  </c15:dlblFieldTable>
                  <c15:showDataLabelsRange val="0"/>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95D-4288-814B-6D4CDDA5A834}"/>
                </c:ext>
                <c:ext xmlns:c15="http://schemas.microsoft.com/office/drawing/2012/chart" uri="{CE6537A1-D6FC-4f65-9D91-7224C49458BB}">
                  <c15:dlblFieldTable>
                    <c15:dlblFTEntry>
                      <c15:txfldGUID>{8C9B1A15-7F42-4B1D-A467-43B262437E84}</c15:txfldGUID>
                      <c15:f>[1]公会計指標分析・財政指標組合せ分析表!$CF$72</c15:f>
                      <c15:dlblFieldTableCache>
                        <c:ptCount val="1"/>
                        <c:pt idx="0">
                          <c:v>H29</c:v>
                        </c:pt>
                      </c15:dlblFieldTableCache>
                    </c15:dlblFTEntry>
                  </c15:dlblFieldTable>
                  <c15:showDataLabelsRange val="0"/>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95D-4288-814B-6D4CDDA5A834}"/>
                </c:ext>
                <c:ext xmlns:c15="http://schemas.microsoft.com/office/drawing/2012/chart" uri="{CE6537A1-D6FC-4f65-9D91-7224C49458BB}">
                  <c15:dlblFieldTable>
                    <c15:dlblFTEntry>
                      <c15:txfldGUID>{153713BF-D535-44A8-ADB1-A8208E3629D1}</c15:txfldGUID>
                      <c15:f>[1]公会計指標分析・財政指標組合せ分析表!$CN$72</c15:f>
                      <c15:dlblFieldTableCache>
                        <c:ptCount val="1"/>
                        <c:pt idx="0">
                          <c:v>H30</c:v>
                        </c:pt>
                      </c15:dlblFieldTableCache>
                    </c15:dlblFTEntry>
                  </c15:dlblFieldTable>
                  <c15:showDataLabelsRange val="0"/>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95D-4288-814B-6D4CDDA5A834}"/>
                </c:ext>
                <c:ext xmlns:c15="http://schemas.microsoft.com/office/drawing/2012/chart" uri="{CE6537A1-D6FC-4f65-9D91-7224C49458BB}">
                  <c15:dlblFieldTable>
                    <c15:dlblFTEntry>
                      <c15:txfldGUID>{C744A87B-78CC-4A11-BDE5-761FE1DA2420}</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5.6</c:v>
                </c:pt>
                <c:pt idx="1">
                  <c:v>0</c:v>
                </c:pt>
                <c:pt idx="2">
                  <c:v>0</c:v>
                </c:pt>
                <c:pt idx="3">
                  <c:v>0</c:v>
                </c:pt>
                <c:pt idx="4">
                  <c:v>0</c:v>
                </c:pt>
                <c:pt idx="5">
                  <c:v>0</c:v>
                </c:pt>
                <c:pt idx="6">
                  <c:v>0</c:v>
                </c:pt>
                <c:pt idx="7">
                  <c:v>0</c:v>
                </c:pt>
                <c:pt idx="8">
                  <c:v>4.7</c:v>
                </c:pt>
                <c:pt idx="9">
                  <c:v>0</c:v>
                </c:pt>
                <c:pt idx="10">
                  <c:v>0</c:v>
                </c:pt>
                <c:pt idx="11">
                  <c:v>0</c:v>
                </c:pt>
                <c:pt idx="12">
                  <c:v>0</c:v>
                </c:pt>
                <c:pt idx="13">
                  <c:v>0</c:v>
                </c:pt>
                <c:pt idx="14">
                  <c:v>0</c:v>
                </c:pt>
                <c:pt idx="15">
                  <c:v>0</c:v>
                </c:pt>
                <c:pt idx="16">
                  <c:v>3.8</c:v>
                </c:pt>
                <c:pt idx="17">
                  <c:v>0</c:v>
                </c:pt>
                <c:pt idx="18">
                  <c:v>0</c:v>
                </c:pt>
                <c:pt idx="19">
                  <c:v>0</c:v>
                </c:pt>
                <c:pt idx="20">
                  <c:v>0</c:v>
                </c:pt>
                <c:pt idx="21">
                  <c:v>0</c:v>
                </c:pt>
                <c:pt idx="22">
                  <c:v>0</c:v>
                </c:pt>
                <c:pt idx="23">
                  <c:v>0</c:v>
                </c:pt>
                <c:pt idx="24">
                  <c:v>3.2</c:v>
                </c:pt>
                <c:pt idx="25">
                  <c:v>0</c:v>
                </c:pt>
                <c:pt idx="26">
                  <c:v>0</c:v>
                </c:pt>
                <c:pt idx="27">
                  <c:v>0</c:v>
                </c:pt>
                <c:pt idx="28">
                  <c:v>0</c:v>
                </c:pt>
                <c:pt idx="29">
                  <c:v>0</c:v>
                </c:pt>
                <c:pt idx="30">
                  <c:v>0</c:v>
                </c:pt>
                <c:pt idx="31">
                  <c:v>0</c:v>
                </c:pt>
                <c:pt idx="32">
                  <c:v>3.2</c:v>
                </c:pt>
                <c:pt idx="33">
                  <c:v>0</c:v>
                </c:pt>
                <c:pt idx="34">
                  <c:v>0</c:v>
                </c:pt>
                <c:pt idx="35">
                  <c:v>0</c:v>
                </c:pt>
                <c:pt idx="36">
                  <c:v>0</c:v>
                </c:pt>
                <c:pt idx="37">
                  <c:v>0</c:v>
                </c:pt>
                <c:pt idx="38">
                  <c:v>0</c:v>
                </c:pt>
                <c:pt idx="39">
                  <c:v>0</c:v>
                </c:pt>
              </c:numCache>
            </c:numRef>
          </c:xVal>
          <c:yVal>
            <c:numRef>
              <c:f>[1]公会計指標分析・財政指標組合せ分析表!$BP$73:$DC$73</c:f>
              <c:numCache>
                <c:formatCode>General</c:formatCode>
                <c:ptCount val="40"/>
                <c:pt idx="0">
                  <c:v>23.1</c:v>
                </c:pt>
                <c:pt idx="1">
                  <c:v>0</c:v>
                </c:pt>
                <c:pt idx="2">
                  <c:v>0</c:v>
                </c:pt>
                <c:pt idx="3">
                  <c:v>0</c:v>
                </c:pt>
                <c:pt idx="4">
                  <c:v>0</c:v>
                </c:pt>
                <c:pt idx="5">
                  <c:v>0</c:v>
                </c:pt>
                <c:pt idx="6">
                  <c:v>0</c:v>
                </c:pt>
                <c:pt idx="7">
                  <c:v>0</c:v>
                </c:pt>
                <c:pt idx="8">
                  <c:v>9.3000000000000007</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F95D-4288-814B-6D4CDDA5A83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95D-4288-814B-6D4CDDA5A834}"/>
                </c:ext>
                <c:ext xmlns:c15="http://schemas.microsoft.com/office/drawing/2012/chart" uri="{CE6537A1-D6FC-4f65-9D91-7224C49458BB}">
                  <c15:dlblFieldTable>
                    <c15:dlblFTEntry>
                      <c15:txfldGUID>{EDF22DFF-15A5-4FAA-A61A-558F1003EFAD}</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95D-4288-814B-6D4CDDA5A834}"/>
                </c:ext>
                <c:ext xmlns:c15="http://schemas.microsoft.com/office/drawing/2012/chart" uri="{CE6537A1-D6FC-4f65-9D91-7224C49458BB}">
                  <c15:dlblFieldTable>
                    <c15:dlblFTEntry>
                      <c15:txfldGUID>{3CA98EEF-90F4-4BB8-BD85-978FFAC89568}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95D-4288-814B-6D4CDDA5A834}"/>
                </c:ext>
                <c:ext xmlns:c15="http://schemas.microsoft.com/office/drawing/2012/chart" uri="{CE6537A1-D6FC-4f65-9D91-7224C49458BB}">
                  <c15:dlblFieldTable>
                    <c15:dlblFTEntry>
                      <c15:txfldGUID>{F07D54D4-D64B-44C8-A81E-7DE58A2195CC}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95D-4288-814B-6D4CDDA5A834}"/>
                </c:ext>
                <c:ext xmlns:c15="http://schemas.microsoft.com/office/drawing/2012/chart" uri="{CE6537A1-D6FC-4f65-9D91-7224C49458BB}">
                  <c15:dlblFieldTable>
                    <c15:dlblFTEntry>
                      <c15:txfldGUID>{17890F4D-2D96-426B-9AEE-76204B52995E}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95D-4288-814B-6D4CDDA5A834}"/>
                </c:ext>
                <c:ext xmlns:c15="http://schemas.microsoft.com/office/drawing/2012/chart" uri="{CE6537A1-D6FC-4f65-9D91-7224C49458BB}">
                  <c15:dlblFieldTable>
                    <c15:dlblFTEntry>
                      <c15:txfldGUID>{983971EB-39E0-400E-9004-1FADE14A82FD}</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95D-4288-814B-6D4CDDA5A834}"/>
                </c:ext>
                <c:ext xmlns:c15="http://schemas.microsoft.com/office/drawing/2012/chart" uri="{CE6537A1-D6FC-4f65-9D91-7224C49458BB}">
                  <c15:dlblFieldTable>
                    <c15:dlblFTEntry>
                      <c15:txfldGUID>{9F706AEE-D642-4B61-9345-590ACFA13123}</c15:txfldGUID>
                      <c15:f>[1]公会計指標分析・財政指標組合せ分析表!$BX$72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6.2416647087793951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95D-4288-814B-6D4CDDA5A834}"/>
                </c:ext>
                <c:ext xmlns:c15="http://schemas.microsoft.com/office/drawing/2012/chart" uri="{CE6537A1-D6FC-4f65-9D91-7224C49458BB}">
                  <c15:dlblFieldTable>
                    <c15:dlblFTEntry>
                      <c15:txfldGUID>{0B63A07F-3B8E-41D3-9851-1AFB4758AFFC}</c15:txfldGUID>
                      <c15:f>[1]公会計指標分析・財政指標組合せ分析表!$CF$72</c15:f>
                      <c15:dlblFieldTableCache>
                        <c:ptCount val="1"/>
                        <c:pt idx="0">
                          <c:v>H29</c:v>
                        </c:pt>
                      </c15:dlblFieldTableCache>
                    </c15:dlblFTEntry>
                  </c15:dlblFieldTable>
                  <c15:showDataLabelsRange val="0"/>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95D-4288-814B-6D4CDDA5A834}"/>
                </c:ext>
                <c:ext xmlns:c15="http://schemas.microsoft.com/office/drawing/2012/chart" uri="{CE6537A1-D6FC-4f65-9D91-7224C49458BB}">
                  <c15:dlblFieldTable>
                    <c15:dlblFTEntry>
                      <c15:txfldGUID>{4030892F-8EAE-4A7A-9212-D116CAF64DCB}</c15:txfldGUID>
                      <c15:f>[1]公会計指標分析・財政指標組合せ分析表!$CN$72</c15:f>
                      <c15:dlblFieldTableCache>
                        <c:ptCount val="1"/>
                        <c:pt idx="0">
                          <c:v>H30</c:v>
                        </c:pt>
                      </c15:dlblFieldTableCache>
                    </c15:dlblFTEntry>
                  </c15:dlblFieldTable>
                  <c15:showDataLabelsRange val="0"/>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95D-4288-814B-6D4CDDA5A834}"/>
                </c:ext>
                <c:ext xmlns:c15="http://schemas.microsoft.com/office/drawing/2012/chart" uri="{CE6537A1-D6FC-4f65-9D91-7224C49458BB}">
                  <c15:dlblFieldTable>
                    <c15:dlblFTEntry>
                      <c15:txfldGUID>{709FDAB0-0148-489F-A0A5-FA5F93069900}</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7.1</c:v>
                </c:pt>
                <c:pt idx="1">
                  <c:v>0</c:v>
                </c:pt>
                <c:pt idx="2">
                  <c:v>0</c:v>
                </c:pt>
                <c:pt idx="3">
                  <c:v>0</c:v>
                </c:pt>
                <c:pt idx="4">
                  <c:v>0</c:v>
                </c:pt>
                <c:pt idx="5">
                  <c:v>0</c:v>
                </c:pt>
                <c:pt idx="6">
                  <c:v>0</c:v>
                </c:pt>
                <c:pt idx="7">
                  <c:v>0</c:v>
                </c:pt>
                <c:pt idx="8">
                  <c:v>6.8</c:v>
                </c:pt>
                <c:pt idx="9">
                  <c:v>0</c:v>
                </c:pt>
                <c:pt idx="10">
                  <c:v>0</c:v>
                </c:pt>
                <c:pt idx="11">
                  <c:v>0</c:v>
                </c:pt>
                <c:pt idx="12">
                  <c:v>0</c:v>
                </c:pt>
                <c:pt idx="13">
                  <c:v>0</c:v>
                </c:pt>
                <c:pt idx="14">
                  <c:v>0</c:v>
                </c:pt>
                <c:pt idx="15">
                  <c:v>0</c:v>
                </c:pt>
                <c:pt idx="16">
                  <c:v>6.8</c:v>
                </c:pt>
                <c:pt idx="17">
                  <c:v>0</c:v>
                </c:pt>
                <c:pt idx="18">
                  <c:v>0</c:v>
                </c:pt>
                <c:pt idx="19">
                  <c:v>0</c:v>
                </c:pt>
                <c:pt idx="20">
                  <c:v>0</c:v>
                </c:pt>
                <c:pt idx="21">
                  <c:v>0</c:v>
                </c:pt>
                <c:pt idx="22">
                  <c:v>0</c:v>
                </c:pt>
                <c:pt idx="23">
                  <c:v>0</c:v>
                </c:pt>
                <c:pt idx="24">
                  <c:v>6.8</c:v>
                </c:pt>
                <c:pt idx="25">
                  <c:v>0</c:v>
                </c:pt>
                <c:pt idx="26">
                  <c:v>0</c:v>
                </c:pt>
                <c:pt idx="27">
                  <c:v>0</c:v>
                </c:pt>
                <c:pt idx="28">
                  <c:v>0</c:v>
                </c:pt>
                <c:pt idx="29">
                  <c:v>0</c:v>
                </c:pt>
                <c:pt idx="30">
                  <c:v>0</c:v>
                </c:pt>
                <c:pt idx="31">
                  <c:v>0</c:v>
                </c:pt>
                <c:pt idx="32">
                  <c:v>6.6</c:v>
                </c:pt>
                <c:pt idx="33">
                  <c:v>0</c:v>
                </c:pt>
                <c:pt idx="34">
                  <c:v>0</c:v>
                </c:pt>
                <c:pt idx="35">
                  <c:v>0</c:v>
                </c:pt>
                <c:pt idx="36">
                  <c:v>0</c:v>
                </c:pt>
                <c:pt idx="37">
                  <c:v>0</c:v>
                </c:pt>
                <c:pt idx="38">
                  <c:v>0</c:v>
                </c:pt>
                <c:pt idx="39">
                  <c:v>0</c:v>
                </c:pt>
              </c:numCache>
            </c:numRef>
          </c:xVal>
          <c:yVal>
            <c:numRef>
              <c:f>[1]公会計指標分析・財政指標組合せ分析表!$BP$77:$DC$77</c:f>
              <c:numCache>
                <c:formatCode>General</c:formatCode>
                <c:ptCount val="40"/>
                <c:pt idx="0">
                  <c:v>20.2</c:v>
                </c:pt>
                <c:pt idx="1">
                  <c:v>0</c:v>
                </c:pt>
                <c:pt idx="2">
                  <c:v>0</c:v>
                </c:pt>
                <c:pt idx="3">
                  <c:v>0</c:v>
                </c:pt>
                <c:pt idx="4">
                  <c:v>0</c:v>
                </c:pt>
                <c:pt idx="5">
                  <c:v>0</c:v>
                </c:pt>
                <c:pt idx="6">
                  <c:v>0</c:v>
                </c:pt>
                <c:pt idx="7">
                  <c:v>0</c:v>
                </c:pt>
                <c:pt idx="8">
                  <c:v>21</c:v>
                </c:pt>
                <c:pt idx="9">
                  <c:v>0</c:v>
                </c:pt>
                <c:pt idx="10">
                  <c:v>0</c:v>
                </c:pt>
                <c:pt idx="11">
                  <c:v>0</c:v>
                </c:pt>
                <c:pt idx="12">
                  <c:v>0</c:v>
                </c:pt>
                <c:pt idx="13">
                  <c:v>0</c:v>
                </c:pt>
                <c:pt idx="14">
                  <c:v>0</c:v>
                </c:pt>
                <c:pt idx="15">
                  <c:v>0</c:v>
                </c:pt>
                <c:pt idx="16">
                  <c:v>20.2</c:v>
                </c:pt>
                <c:pt idx="17">
                  <c:v>0</c:v>
                </c:pt>
                <c:pt idx="18">
                  <c:v>0</c:v>
                </c:pt>
                <c:pt idx="19">
                  <c:v>0</c:v>
                </c:pt>
                <c:pt idx="20">
                  <c:v>0</c:v>
                </c:pt>
                <c:pt idx="21">
                  <c:v>0</c:v>
                </c:pt>
                <c:pt idx="22">
                  <c:v>0</c:v>
                </c:pt>
                <c:pt idx="23">
                  <c:v>0</c:v>
                </c:pt>
                <c:pt idx="24">
                  <c:v>18.3</c:v>
                </c:pt>
                <c:pt idx="25">
                  <c:v>0</c:v>
                </c:pt>
                <c:pt idx="26">
                  <c:v>0</c:v>
                </c:pt>
                <c:pt idx="27">
                  <c:v>0</c:v>
                </c:pt>
                <c:pt idx="28">
                  <c:v>0</c:v>
                </c:pt>
                <c:pt idx="29">
                  <c:v>0</c:v>
                </c:pt>
                <c:pt idx="30">
                  <c:v>0</c:v>
                </c:pt>
                <c:pt idx="31">
                  <c:v>0</c:v>
                </c:pt>
                <c:pt idx="32">
                  <c:v>20.3</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F95D-4288-814B-6D4CDDA5A834}"/>
            </c:ext>
          </c:extLst>
        </c:ser>
        <c:dLbls>
          <c:showLegendKey val="0"/>
          <c:showVal val="1"/>
          <c:showCatName val="0"/>
          <c:showSerName val="0"/>
          <c:showPercent val="0"/>
          <c:showBubbleSize val="0"/>
        </c:dLbls>
        <c:axId val="638062472"/>
        <c:axId val="638062080"/>
      </c:scatterChart>
      <c:valAx>
        <c:axId val="638062472"/>
        <c:scaling>
          <c:orientation val="minMax"/>
          <c:max val="7.3"/>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8062080"/>
        <c:crosses val="autoZero"/>
        <c:crossBetween val="midCat"/>
      </c:valAx>
      <c:valAx>
        <c:axId val="638062080"/>
        <c:scaling>
          <c:orientation val="minMax"/>
          <c:max val="2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8062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における元利償還金については、平成２２年度借入の臨時財政対策債などの元金償還が開始したことにより平成２６年度までは増加傾向にあった。しかし高利率であった、過年度借入分の償還が終了し始めたことにより、減少傾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今後は、公共施設の再編等により償還金の増がある可能性が否定できないことから、適正水準の確保に努めていく。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満期一括債なし</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将来負担額については、過年度借入債の償還終了や下水道事業債残高の減に伴う繰入見込額の減等により、減少傾向にある。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及び公営企業ともに償還額以上の地方債借入を行わないよう財政運営をしているため、地方債残高は減少傾向にある。しかし、公共施設の再編や田端西地区まちづくり事業が控えていたりと、地方債借入を行うことも可能性あるため、適正な運営を努め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令和元年度は決算余剰金の積立が多くできたこともあり、財政調整基金残高が増加し今後の人口減少や高齢化社会に対応できるように残高の数値に気をつけて運営していく。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神奈川県寒川町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・財政調整基金を３３５百万円積立したことにより、前年度と比較して３７４百万円の増となった。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・各基金の目的に沿った、適切な金額を積立できるよう努める。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・東海道新幹線新駅整備基金：ツインシティ倉見地区整備事業に伴い、東海道新幹線新駅誘致地区を中心とした新たな北部拠点とするための事業の財源を確保する。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・まちづくり基金：多様な人々の参加による活力あるまちづくりに資する財源を確保する。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・まちづくり基金：寄付者の寄附目的に合った事業に充当した結果、減となった。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・まちづくり基金：寄附金を寄附者の使途目的に沿った事業へ活用していく。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・当初予算及び補正予算において財源不足を補うため３８２百万円の取崩を行ったものの、７１７百万円の積立を行った結果、前年度と比較し３３５百万円の増となった。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・標準財政規模の１０％程度を維持するよう努める。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・後年度の町債償還に備えて、引き続き必要な財源を確保できるよう努める。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年度の有形固定資産減価償却率は、類似団体内平均と比較して高い水準となっている。これは、公共施設の多くが人口が増加した昭和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年代に一斉に整備したものが多く、対象施設の更新時期が近付いているためである。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状況としては、高齢化及び人口減少が進み、社会保障費の増加と町税の減収が想定されるため、長期的な視点を持って、「寒川町公共施設等総合管理計画」に基づき長寿命化・統合複合等を考え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9" name="直線コネクタ 68"/>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0"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1" name="直線コネクタ 70"/>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2"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3" name="直線コネクタ 72"/>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4"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5" name="フローチャート: 判断 74"/>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6" name="フローチャート: 判断 75"/>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7" name="フローチャート: 判断 76"/>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8" name="フローチャート: 判断 77"/>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74930</xdr:rowOff>
    </xdr:from>
    <xdr:to>
      <xdr:col>7</xdr:col>
      <xdr:colOff>187325</xdr:colOff>
      <xdr:row>29</xdr:row>
      <xdr:rowOff>5080</xdr:rowOff>
    </xdr:to>
    <xdr:sp macro="" textlink="">
      <xdr:nvSpPr>
        <xdr:cNvPr id="79" name="フローチャート: 判断 78"/>
        <xdr:cNvSpPr/>
      </xdr:nvSpPr>
      <xdr:spPr>
        <a:xfrm>
          <a:off x="17145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160401</xdr:rowOff>
    </xdr:from>
    <xdr:to>
      <xdr:col>23</xdr:col>
      <xdr:colOff>136525</xdr:colOff>
      <xdr:row>30</xdr:row>
      <xdr:rowOff>90551</xdr:rowOff>
    </xdr:to>
    <xdr:sp macro="" textlink="">
      <xdr:nvSpPr>
        <xdr:cNvPr id="85" name="楕円 84"/>
        <xdr:cNvSpPr/>
      </xdr:nvSpPr>
      <xdr:spPr>
        <a:xfrm>
          <a:off x="47117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138828</xdr:rowOff>
    </xdr:from>
    <xdr:ext cx="405111" cy="259045"/>
    <xdr:sp macro="" textlink="">
      <xdr:nvSpPr>
        <xdr:cNvPr id="86" name="有形固定資産減価償却率該当値テキスト"/>
        <xdr:cNvSpPr txBox="1"/>
      </xdr:nvSpPr>
      <xdr:spPr>
        <a:xfrm>
          <a:off x="4813300" y="5882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132334</xdr:rowOff>
    </xdr:from>
    <xdr:to>
      <xdr:col>19</xdr:col>
      <xdr:colOff>187325</xdr:colOff>
      <xdr:row>30</xdr:row>
      <xdr:rowOff>62484</xdr:rowOff>
    </xdr:to>
    <xdr:sp macro="" textlink="">
      <xdr:nvSpPr>
        <xdr:cNvPr id="87" name="楕円 86"/>
        <xdr:cNvSpPr/>
      </xdr:nvSpPr>
      <xdr:spPr>
        <a:xfrm>
          <a:off x="4000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11684</xdr:rowOff>
    </xdr:from>
    <xdr:to>
      <xdr:col>23</xdr:col>
      <xdr:colOff>85725</xdr:colOff>
      <xdr:row>30</xdr:row>
      <xdr:rowOff>39751</xdr:rowOff>
    </xdr:to>
    <xdr:cxnSp macro="">
      <xdr:nvCxnSpPr>
        <xdr:cNvPr id="88" name="直線コネクタ 87"/>
        <xdr:cNvCxnSpPr/>
      </xdr:nvCxnSpPr>
      <xdr:spPr>
        <a:xfrm>
          <a:off x="4051300" y="5926709"/>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102108</xdr:rowOff>
    </xdr:from>
    <xdr:to>
      <xdr:col>15</xdr:col>
      <xdr:colOff>187325</xdr:colOff>
      <xdr:row>30</xdr:row>
      <xdr:rowOff>32258</xdr:rowOff>
    </xdr:to>
    <xdr:sp macro="" textlink="">
      <xdr:nvSpPr>
        <xdr:cNvPr id="89" name="楕円 88"/>
        <xdr:cNvSpPr/>
      </xdr:nvSpPr>
      <xdr:spPr>
        <a:xfrm>
          <a:off x="3238500" y="5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152908</xdr:rowOff>
    </xdr:from>
    <xdr:to>
      <xdr:col>19</xdr:col>
      <xdr:colOff>136525</xdr:colOff>
      <xdr:row>30</xdr:row>
      <xdr:rowOff>11684</xdr:rowOff>
    </xdr:to>
    <xdr:cxnSp macro="">
      <xdr:nvCxnSpPr>
        <xdr:cNvPr id="90" name="直線コネクタ 89"/>
        <xdr:cNvCxnSpPr/>
      </xdr:nvCxnSpPr>
      <xdr:spPr>
        <a:xfrm>
          <a:off x="3289300" y="589648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63246</xdr:rowOff>
    </xdr:from>
    <xdr:to>
      <xdr:col>11</xdr:col>
      <xdr:colOff>187325</xdr:colOff>
      <xdr:row>29</xdr:row>
      <xdr:rowOff>164846</xdr:rowOff>
    </xdr:to>
    <xdr:sp macro="" textlink="">
      <xdr:nvSpPr>
        <xdr:cNvPr id="91" name="楕円 90"/>
        <xdr:cNvSpPr/>
      </xdr:nvSpPr>
      <xdr:spPr>
        <a:xfrm>
          <a:off x="2476500" y="5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114046</xdr:rowOff>
    </xdr:from>
    <xdr:to>
      <xdr:col>15</xdr:col>
      <xdr:colOff>136525</xdr:colOff>
      <xdr:row>29</xdr:row>
      <xdr:rowOff>152908</xdr:rowOff>
    </xdr:to>
    <xdr:cxnSp macro="">
      <xdr:nvCxnSpPr>
        <xdr:cNvPr id="92" name="直線コネクタ 91"/>
        <xdr:cNvCxnSpPr/>
      </xdr:nvCxnSpPr>
      <xdr:spPr>
        <a:xfrm>
          <a:off x="2527300" y="585762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128905</xdr:rowOff>
    </xdr:from>
    <xdr:to>
      <xdr:col>7</xdr:col>
      <xdr:colOff>187325</xdr:colOff>
      <xdr:row>29</xdr:row>
      <xdr:rowOff>59055</xdr:rowOff>
    </xdr:to>
    <xdr:sp macro="" textlink="">
      <xdr:nvSpPr>
        <xdr:cNvPr id="93" name="楕円 92"/>
        <xdr:cNvSpPr/>
      </xdr:nvSpPr>
      <xdr:spPr>
        <a:xfrm>
          <a:off x="171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114046</xdr:rowOff>
    </xdr:to>
    <xdr:cxnSp macro="">
      <xdr:nvCxnSpPr>
        <xdr:cNvPr id="94" name="直線コネクタ 93"/>
        <xdr:cNvCxnSpPr/>
      </xdr:nvCxnSpPr>
      <xdr:spPr>
        <a:xfrm>
          <a:off x="1765300" y="5751830"/>
          <a:ext cx="762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5"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6"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7"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21607</xdr:rowOff>
    </xdr:from>
    <xdr:ext cx="405111" cy="259045"/>
    <xdr:sp macro="" textlink="">
      <xdr:nvSpPr>
        <xdr:cNvPr id="98" name="n_4aveValue有形固定資産減価償却率"/>
        <xdr:cNvSpPr txBox="1"/>
      </xdr:nvSpPr>
      <xdr:spPr>
        <a:xfrm>
          <a:off x="1562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53611</xdr:rowOff>
    </xdr:from>
    <xdr:ext cx="405111" cy="259045"/>
    <xdr:sp macro="" textlink="">
      <xdr:nvSpPr>
        <xdr:cNvPr id="99" name="n_1mainValue有形固定資産減価償却率"/>
        <xdr:cNvSpPr txBox="1"/>
      </xdr:nvSpPr>
      <xdr:spPr>
        <a:xfrm>
          <a:off x="3836044" y="596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100" name="n_2main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155973</xdr:rowOff>
    </xdr:from>
    <xdr:ext cx="405111" cy="259045"/>
    <xdr:sp macro="" textlink="">
      <xdr:nvSpPr>
        <xdr:cNvPr id="101" name="n_3mainValue有形固定資産減価償却率"/>
        <xdr:cNvSpPr txBox="1"/>
      </xdr:nvSpPr>
      <xdr:spPr>
        <a:xfrm>
          <a:off x="2324744" y="589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2" name="n_4main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年度の債務償還比率は、類似団体や全国平均等と比較して低くなっている。これは発行額が元金償還額を下回っているためであり、地方債現在高を逓減させてきたことによる。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今後、公共施設等の長寿命化等による地方債発行額の増加が予想され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現時点では留意すべき状況ではないと考える。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39522</xdr:rowOff>
    </xdr:from>
    <xdr:to>
      <xdr:col>60</xdr:col>
      <xdr:colOff>123825</xdr:colOff>
      <xdr:row>28</xdr:row>
      <xdr:rowOff>141122</xdr:rowOff>
    </xdr:to>
    <xdr:sp macro="" textlink="">
      <xdr:nvSpPr>
        <xdr:cNvPr id="141" name="フローチャート: 判断 140"/>
        <xdr:cNvSpPr/>
      </xdr:nvSpPr>
      <xdr:spPr>
        <a:xfrm>
          <a:off x="11747500" y="561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72868</xdr:rowOff>
    </xdr:from>
    <xdr:to>
      <xdr:col>76</xdr:col>
      <xdr:colOff>73025</xdr:colOff>
      <xdr:row>28</xdr:row>
      <xdr:rowOff>3018</xdr:rowOff>
    </xdr:to>
    <xdr:sp macro="" textlink="">
      <xdr:nvSpPr>
        <xdr:cNvPr id="147" name="楕円 146"/>
        <xdr:cNvSpPr/>
      </xdr:nvSpPr>
      <xdr:spPr>
        <a:xfrm>
          <a:off x="14744700" y="54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95745</xdr:rowOff>
    </xdr:from>
    <xdr:ext cx="469744" cy="259045"/>
    <xdr:sp macro="" textlink="">
      <xdr:nvSpPr>
        <xdr:cNvPr id="148" name="債務償還比率該当値テキスト"/>
        <xdr:cNvSpPr txBox="1"/>
      </xdr:nvSpPr>
      <xdr:spPr>
        <a:xfrm>
          <a:off x="14846300" y="532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76323</xdr:rowOff>
    </xdr:from>
    <xdr:to>
      <xdr:col>72</xdr:col>
      <xdr:colOff>123825</xdr:colOff>
      <xdr:row>28</xdr:row>
      <xdr:rowOff>6473</xdr:rowOff>
    </xdr:to>
    <xdr:sp macro="" textlink="">
      <xdr:nvSpPr>
        <xdr:cNvPr id="149" name="楕円 148"/>
        <xdr:cNvSpPr/>
      </xdr:nvSpPr>
      <xdr:spPr>
        <a:xfrm>
          <a:off x="14033500" y="54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123668</xdr:rowOff>
    </xdr:from>
    <xdr:to>
      <xdr:col>76</xdr:col>
      <xdr:colOff>22225</xdr:colOff>
      <xdr:row>27</xdr:row>
      <xdr:rowOff>127123</xdr:rowOff>
    </xdr:to>
    <xdr:cxnSp macro="">
      <xdr:nvCxnSpPr>
        <xdr:cNvPr id="150" name="直線コネクタ 149"/>
        <xdr:cNvCxnSpPr/>
      </xdr:nvCxnSpPr>
      <xdr:spPr>
        <a:xfrm flipV="1">
          <a:off x="14084300" y="5524343"/>
          <a:ext cx="7112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110147</xdr:rowOff>
    </xdr:from>
    <xdr:to>
      <xdr:col>68</xdr:col>
      <xdr:colOff>123825</xdr:colOff>
      <xdr:row>28</xdr:row>
      <xdr:rowOff>40297</xdr:rowOff>
    </xdr:to>
    <xdr:sp macro="" textlink="">
      <xdr:nvSpPr>
        <xdr:cNvPr id="151" name="楕円 150"/>
        <xdr:cNvSpPr/>
      </xdr:nvSpPr>
      <xdr:spPr>
        <a:xfrm>
          <a:off x="13271500" y="5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127123</xdr:rowOff>
    </xdr:from>
    <xdr:to>
      <xdr:col>72</xdr:col>
      <xdr:colOff>73025</xdr:colOff>
      <xdr:row>27</xdr:row>
      <xdr:rowOff>160947</xdr:rowOff>
    </xdr:to>
    <xdr:cxnSp macro="">
      <xdr:nvCxnSpPr>
        <xdr:cNvPr id="152" name="直線コネクタ 151"/>
        <xdr:cNvCxnSpPr/>
      </xdr:nvCxnSpPr>
      <xdr:spPr>
        <a:xfrm flipV="1">
          <a:off x="13322300" y="5527798"/>
          <a:ext cx="7620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31174</xdr:rowOff>
    </xdr:from>
    <xdr:to>
      <xdr:col>64</xdr:col>
      <xdr:colOff>123825</xdr:colOff>
      <xdr:row>28</xdr:row>
      <xdr:rowOff>132774</xdr:rowOff>
    </xdr:to>
    <xdr:sp macro="" textlink="">
      <xdr:nvSpPr>
        <xdr:cNvPr id="153" name="楕円 152"/>
        <xdr:cNvSpPr/>
      </xdr:nvSpPr>
      <xdr:spPr>
        <a:xfrm>
          <a:off x="12509500" y="560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160947</xdr:rowOff>
    </xdr:from>
    <xdr:to>
      <xdr:col>68</xdr:col>
      <xdr:colOff>73025</xdr:colOff>
      <xdr:row>28</xdr:row>
      <xdr:rowOff>81974</xdr:rowOff>
    </xdr:to>
    <xdr:cxnSp macro="">
      <xdr:nvCxnSpPr>
        <xdr:cNvPr id="154" name="直線コネクタ 153"/>
        <xdr:cNvCxnSpPr/>
      </xdr:nvCxnSpPr>
      <xdr:spPr>
        <a:xfrm flipV="1">
          <a:off x="12560300" y="5561622"/>
          <a:ext cx="762000" cy="9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92994</xdr:rowOff>
    </xdr:from>
    <xdr:to>
      <xdr:col>60</xdr:col>
      <xdr:colOff>123825</xdr:colOff>
      <xdr:row>29</xdr:row>
      <xdr:rowOff>23144</xdr:rowOff>
    </xdr:to>
    <xdr:sp macro="" textlink="">
      <xdr:nvSpPr>
        <xdr:cNvPr id="155" name="楕円 154"/>
        <xdr:cNvSpPr/>
      </xdr:nvSpPr>
      <xdr:spPr>
        <a:xfrm>
          <a:off x="11747500" y="56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81974</xdr:rowOff>
    </xdr:from>
    <xdr:to>
      <xdr:col>64</xdr:col>
      <xdr:colOff>73025</xdr:colOff>
      <xdr:row>28</xdr:row>
      <xdr:rowOff>143794</xdr:rowOff>
    </xdr:to>
    <xdr:cxnSp macro="">
      <xdr:nvCxnSpPr>
        <xdr:cNvPr id="156" name="直線コネクタ 155"/>
        <xdr:cNvCxnSpPr/>
      </xdr:nvCxnSpPr>
      <xdr:spPr>
        <a:xfrm flipV="1">
          <a:off x="11798300" y="5654099"/>
          <a:ext cx="762000" cy="6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8"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9"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157649</xdr:rowOff>
    </xdr:from>
    <xdr:ext cx="469744" cy="259045"/>
    <xdr:sp macro="" textlink="">
      <xdr:nvSpPr>
        <xdr:cNvPr id="160" name="n_4aveValue債務償還比率"/>
        <xdr:cNvSpPr txBox="1"/>
      </xdr:nvSpPr>
      <xdr:spPr>
        <a:xfrm>
          <a:off x="11563427" y="538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23000</xdr:rowOff>
    </xdr:from>
    <xdr:ext cx="469744" cy="259045"/>
    <xdr:sp macro="" textlink="">
      <xdr:nvSpPr>
        <xdr:cNvPr id="161" name="n_1mainValue債務償還比率"/>
        <xdr:cNvSpPr txBox="1"/>
      </xdr:nvSpPr>
      <xdr:spPr>
        <a:xfrm>
          <a:off x="13836727" y="525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56824</xdr:rowOff>
    </xdr:from>
    <xdr:ext cx="469744" cy="259045"/>
    <xdr:sp macro="" textlink="">
      <xdr:nvSpPr>
        <xdr:cNvPr id="162" name="n_2mainValue債務償還比率"/>
        <xdr:cNvSpPr txBox="1"/>
      </xdr:nvSpPr>
      <xdr:spPr>
        <a:xfrm>
          <a:off x="13087427" y="528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149301</xdr:rowOff>
    </xdr:from>
    <xdr:ext cx="469744" cy="259045"/>
    <xdr:sp macro="" textlink="">
      <xdr:nvSpPr>
        <xdr:cNvPr id="163" name="n_3mainValue債務償還比率"/>
        <xdr:cNvSpPr txBox="1"/>
      </xdr:nvSpPr>
      <xdr:spPr>
        <a:xfrm>
          <a:off x="12325427" y="537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14271</xdr:rowOff>
    </xdr:from>
    <xdr:ext cx="469744" cy="259045"/>
    <xdr:sp macro="" textlink="">
      <xdr:nvSpPr>
        <xdr:cNvPr id="164" name="n_4mainValue債務償還比率"/>
        <xdr:cNvSpPr txBox="1"/>
      </xdr:nvSpPr>
      <xdr:spPr>
        <a:xfrm>
          <a:off x="11563427" y="575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33020</xdr:rowOff>
    </xdr:from>
    <xdr:to>
      <xdr:col>6</xdr:col>
      <xdr:colOff>38100</xdr:colOff>
      <xdr:row>37</xdr:row>
      <xdr:rowOff>134620</xdr:rowOff>
    </xdr:to>
    <xdr:sp macro="" textlink="">
      <xdr:nvSpPr>
        <xdr:cNvPr id="67" name="フローチャート: 判断 66"/>
        <xdr:cNvSpPr/>
      </xdr:nvSpPr>
      <xdr:spPr>
        <a:xfrm>
          <a:off x="1079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3" name="楕円 72"/>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4" name="【道路】&#10;有形固定資産減価償却率該当値テキスト"/>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122555</xdr:rowOff>
    </xdr:from>
    <xdr:to>
      <xdr:col>20</xdr:col>
      <xdr:colOff>38100</xdr:colOff>
      <xdr:row>37</xdr:row>
      <xdr:rowOff>52705</xdr:rowOff>
    </xdr:to>
    <xdr:sp macro="" textlink="">
      <xdr:nvSpPr>
        <xdr:cNvPr id="75" name="楕円 74"/>
        <xdr:cNvSpPr/>
      </xdr:nvSpPr>
      <xdr:spPr>
        <a:xfrm>
          <a:off x="374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xdr:rowOff>
    </xdr:from>
    <xdr:to>
      <xdr:col>24</xdr:col>
      <xdr:colOff>63500</xdr:colOff>
      <xdr:row>37</xdr:row>
      <xdr:rowOff>30480</xdr:rowOff>
    </xdr:to>
    <xdr:cxnSp macro="">
      <xdr:nvCxnSpPr>
        <xdr:cNvPr id="76" name="直線コネクタ 75"/>
        <xdr:cNvCxnSpPr/>
      </xdr:nvCxnSpPr>
      <xdr:spPr>
        <a:xfrm>
          <a:off x="3797300" y="63455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92075</xdr:rowOff>
    </xdr:from>
    <xdr:to>
      <xdr:col>15</xdr:col>
      <xdr:colOff>101600</xdr:colOff>
      <xdr:row>37</xdr:row>
      <xdr:rowOff>22225</xdr:rowOff>
    </xdr:to>
    <xdr:sp macro="" textlink="">
      <xdr:nvSpPr>
        <xdr:cNvPr id="77" name="楕円 76"/>
        <xdr:cNvSpPr/>
      </xdr:nvSpPr>
      <xdr:spPr>
        <a:xfrm>
          <a:off x="2857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142875</xdr:rowOff>
    </xdr:from>
    <xdr:to>
      <xdr:col>19</xdr:col>
      <xdr:colOff>177800</xdr:colOff>
      <xdr:row>37</xdr:row>
      <xdr:rowOff>1905</xdr:rowOff>
    </xdr:to>
    <xdr:cxnSp macro="">
      <xdr:nvCxnSpPr>
        <xdr:cNvPr id="78" name="直線コネクタ 77"/>
        <xdr:cNvCxnSpPr/>
      </xdr:nvCxnSpPr>
      <xdr:spPr>
        <a:xfrm>
          <a:off x="2908300" y="63150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65405</xdr:rowOff>
    </xdr:from>
    <xdr:to>
      <xdr:col>10</xdr:col>
      <xdr:colOff>165100</xdr:colOff>
      <xdr:row>36</xdr:row>
      <xdr:rowOff>167005</xdr:rowOff>
    </xdr:to>
    <xdr:sp macro="" textlink="">
      <xdr:nvSpPr>
        <xdr:cNvPr id="79" name="楕円 78"/>
        <xdr:cNvSpPr/>
      </xdr:nvSpPr>
      <xdr:spPr>
        <a:xfrm>
          <a:off x="1968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116205</xdr:rowOff>
    </xdr:from>
    <xdr:to>
      <xdr:col>15</xdr:col>
      <xdr:colOff>50800</xdr:colOff>
      <xdr:row>36</xdr:row>
      <xdr:rowOff>142875</xdr:rowOff>
    </xdr:to>
    <xdr:cxnSp macro="">
      <xdr:nvCxnSpPr>
        <xdr:cNvPr id="80" name="直線コネクタ 79"/>
        <xdr:cNvCxnSpPr/>
      </xdr:nvCxnSpPr>
      <xdr:spPr>
        <a:xfrm>
          <a:off x="2019300" y="62884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19685</xdr:rowOff>
    </xdr:from>
    <xdr:to>
      <xdr:col>6</xdr:col>
      <xdr:colOff>38100</xdr:colOff>
      <xdr:row>37</xdr:row>
      <xdr:rowOff>121285</xdr:rowOff>
    </xdr:to>
    <xdr:sp macro="" textlink="">
      <xdr:nvSpPr>
        <xdr:cNvPr id="81" name="楕円 80"/>
        <xdr:cNvSpPr/>
      </xdr:nvSpPr>
      <xdr:spPr>
        <a:xfrm>
          <a:off x="1079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116205</xdr:rowOff>
    </xdr:from>
    <xdr:to>
      <xdr:col>10</xdr:col>
      <xdr:colOff>114300</xdr:colOff>
      <xdr:row>37</xdr:row>
      <xdr:rowOff>70485</xdr:rowOff>
    </xdr:to>
    <xdr:cxnSp macro="">
      <xdr:nvCxnSpPr>
        <xdr:cNvPr id="82" name="直線コネクタ 81"/>
        <xdr:cNvCxnSpPr/>
      </xdr:nvCxnSpPr>
      <xdr:spPr>
        <a:xfrm flipV="1">
          <a:off x="1130300" y="628840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125747</xdr:rowOff>
    </xdr:from>
    <xdr:ext cx="405111" cy="259045"/>
    <xdr:sp macro="" textlink="">
      <xdr:nvSpPr>
        <xdr:cNvPr id="86" name="n_4aveValue【道路】&#10;有形固定資産減価償却率"/>
        <xdr:cNvSpPr txBox="1"/>
      </xdr:nvSpPr>
      <xdr:spPr>
        <a:xfrm>
          <a:off x="927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69232</xdr:rowOff>
    </xdr:from>
    <xdr:ext cx="405111" cy="259045"/>
    <xdr:sp macro="" textlink="">
      <xdr:nvSpPr>
        <xdr:cNvPr id="87" name="n_1mainValue【道路】&#10;有形固定資産減価償却率"/>
        <xdr:cNvSpPr txBox="1"/>
      </xdr:nvSpPr>
      <xdr:spPr>
        <a:xfrm>
          <a:off x="3582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38752</xdr:rowOff>
    </xdr:from>
    <xdr:ext cx="405111" cy="259045"/>
    <xdr:sp macro="" textlink="">
      <xdr:nvSpPr>
        <xdr:cNvPr id="88" name="n_2mainValue【道路】&#10;有形固定資産減価償却率"/>
        <xdr:cNvSpPr txBox="1"/>
      </xdr:nvSpPr>
      <xdr:spPr>
        <a:xfrm>
          <a:off x="2705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12082</xdr:rowOff>
    </xdr:from>
    <xdr:ext cx="405111" cy="259045"/>
    <xdr:sp macro="" textlink="">
      <xdr:nvSpPr>
        <xdr:cNvPr id="89" name="n_3mainValue【道路】&#10;有形固定資産減価償却率"/>
        <xdr:cNvSpPr txBox="1"/>
      </xdr:nvSpPr>
      <xdr:spPr>
        <a:xfrm>
          <a:off x="1816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137812</xdr:rowOff>
    </xdr:from>
    <xdr:ext cx="405111" cy="259045"/>
    <xdr:sp macro="" textlink="">
      <xdr:nvSpPr>
        <xdr:cNvPr id="90" name="n_4mainValue【道路】&#10;有形固定資産減価償却率"/>
        <xdr:cNvSpPr txBox="1"/>
      </xdr:nvSpPr>
      <xdr:spPr>
        <a:xfrm>
          <a:off x="927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42164</xdr:rowOff>
    </xdr:from>
    <xdr:to>
      <xdr:col>36</xdr:col>
      <xdr:colOff>165100</xdr:colOff>
      <xdr:row>38</xdr:row>
      <xdr:rowOff>143764</xdr:rowOff>
    </xdr:to>
    <xdr:sp macro="" textlink="">
      <xdr:nvSpPr>
        <xdr:cNvPr id="124" name="フローチャート: 判断 123"/>
        <xdr:cNvSpPr/>
      </xdr:nvSpPr>
      <xdr:spPr>
        <a:xfrm>
          <a:off x="6921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7265</xdr:rowOff>
    </xdr:from>
    <xdr:to>
      <xdr:col>55</xdr:col>
      <xdr:colOff>50800</xdr:colOff>
      <xdr:row>41</xdr:row>
      <xdr:rowOff>108865</xdr:rowOff>
    </xdr:to>
    <xdr:sp macro="" textlink="">
      <xdr:nvSpPr>
        <xdr:cNvPr id="130" name="楕円 129"/>
        <xdr:cNvSpPr/>
      </xdr:nvSpPr>
      <xdr:spPr>
        <a:xfrm>
          <a:off x="10426700" y="70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157142</xdr:rowOff>
    </xdr:from>
    <xdr:ext cx="469744" cy="259045"/>
    <xdr:sp macro="" textlink="">
      <xdr:nvSpPr>
        <xdr:cNvPr id="131" name="【道路】&#10;一人当たり延長該当値テキスト"/>
        <xdr:cNvSpPr txBox="1"/>
      </xdr:nvSpPr>
      <xdr:spPr>
        <a:xfrm>
          <a:off x="10515600" y="70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7417</xdr:rowOff>
    </xdr:from>
    <xdr:to>
      <xdr:col>50</xdr:col>
      <xdr:colOff>165100</xdr:colOff>
      <xdr:row>41</xdr:row>
      <xdr:rowOff>109017</xdr:rowOff>
    </xdr:to>
    <xdr:sp macro="" textlink="">
      <xdr:nvSpPr>
        <xdr:cNvPr id="132" name="楕円 131"/>
        <xdr:cNvSpPr/>
      </xdr:nvSpPr>
      <xdr:spPr>
        <a:xfrm>
          <a:off x="9588500" y="70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58065</xdr:rowOff>
    </xdr:from>
    <xdr:to>
      <xdr:col>55</xdr:col>
      <xdr:colOff>0</xdr:colOff>
      <xdr:row>41</xdr:row>
      <xdr:rowOff>58217</xdr:rowOff>
    </xdr:to>
    <xdr:cxnSp macro="">
      <xdr:nvCxnSpPr>
        <xdr:cNvPr id="133" name="直線コネクタ 132"/>
        <xdr:cNvCxnSpPr/>
      </xdr:nvCxnSpPr>
      <xdr:spPr>
        <a:xfrm flipV="1">
          <a:off x="9639300" y="7087515"/>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7531</xdr:rowOff>
    </xdr:from>
    <xdr:to>
      <xdr:col>46</xdr:col>
      <xdr:colOff>38100</xdr:colOff>
      <xdr:row>41</xdr:row>
      <xdr:rowOff>109131</xdr:rowOff>
    </xdr:to>
    <xdr:sp macro="" textlink="">
      <xdr:nvSpPr>
        <xdr:cNvPr id="134" name="楕円 133"/>
        <xdr:cNvSpPr/>
      </xdr:nvSpPr>
      <xdr:spPr>
        <a:xfrm>
          <a:off x="8699500" y="70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58217</xdr:rowOff>
    </xdr:from>
    <xdr:to>
      <xdr:col>50</xdr:col>
      <xdr:colOff>114300</xdr:colOff>
      <xdr:row>41</xdr:row>
      <xdr:rowOff>58331</xdr:rowOff>
    </xdr:to>
    <xdr:cxnSp macro="">
      <xdr:nvCxnSpPr>
        <xdr:cNvPr id="135" name="直線コネクタ 134"/>
        <xdr:cNvCxnSpPr/>
      </xdr:nvCxnSpPr>
      <xdr:spPr>
        <a:xfrm flipV="1">
          <a:off x="8750300" y="70876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7950</xdr:rowOff>
    </xdr:from>
    <xdr:to>
      <xdr:col>41</xdr:col>
      <xdr:colOff>101600</xdr:colOff>
      <xdr:row>41</xdr:row>
      <xdr:rowOff>109550</xdr:rowOff>
    </xdr:to>
    <xdr:sp macro="" textlink="">
      <xdr:nvSpPr>
        <xdr:cNvPr id="136" name="楕円 135"/>
        <xdr:cNvSpPr/>
      </xdr:nvSpPr>
      <xdr:spPr>
        <a:xfrm>
          <a:off x="7810500" y="70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58331</xdr:rowOff>
    </xdr:from>
    <xdr:to>
      <xdr:col>45</xdr:col>
      <xdr:colOff>177800</xdr:colOff>
      <xdr:row>41</xdr:row>
      <xdr:rowOff>58750</xdr:rowOff>
    </xdr:to>
    <xdr:cxnSp macro="">
      <xdr:nvCxnSpPr>
        <xdr:cNvPr id="137" name="直線コネクタ 136"/>
        <xdr:cNvCxnSpPr/>
      </xdr:nvCxnSpPr>
      <xdr:spPr>
        <a:xfrm flipV="1">
          <a:off x="7861300" y="70877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9017</xdr:rowOff>
    </xdr:from>
    <xdr:to>
      <xdr:col>36</xdr:col>
      <xdr:colOff>165100</xdr:colOff>
      <xdr:row>41</xdr:row>
      <xdr:rowOff>110617</xdr:rowOff>
    </xdr:to>
    <xdr:sp macro="" textlink="">
      <xdr:nvSpPr>
        <xdr:cNvPr id="138" name="楕円 137"/>
        <xdr:cNvSpPr/>
      </xdr:nvSpPr>
      <xdr:spPr>
        <a:xfrm>
          <a:off x="6921500" y="70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58750</xdr:rowOff>
    </xdr:from>
    <xdr:to>
      <xdr:col>41</xdr:col>
      <xdr:colOff>50800</xdr:colOff>
      <xdr:row>41</xdr:row>
      <xdr:rowOff>59817</xdr:rowOff>
    </xdr:to>
    <xdr:cxnSp macro="">
      <xdr:nvCxnSpPr>
        <xdr:cNvPr id="139" name="直線コネクタ 138"/>
        <xdr:cNvCxnSpPr/>
      </xdr:nvCxnSpPr>
      <xdr:spPr>
        <a:xfrm flipV="1">
          <a:off x="6972300" y="708820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160291</xdr:rowOff>
    </xdr:from>
    <xdr:ext cx="534377" cy="259045"/>
    <xdr:sp macro="" textlink="">
      <xdr:nvSpPr>
        <xdr:cNvPr id="143" name="n_4aveValue【道路】&#10;一人当たり延長"/>
        <xdr:cNvSpPr txBox="1"/>
      </xdr:nvSpPr>
      <xdr:spPr>
        <a:xfrm>
          <a:off x="6705111"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100144</xdr:rowOff>
    </xdr:from>
    <xdr:ext cx="469744" cy="259045"/>
    <xdr:sp macro="" textlink="">
      <xdr:nvSpPr>
        <xdr:cNvPr id="144" name="n_1mainValue【道路】&#10;一人当たり延長"/>
        <xdr:cNvSpPr txBox="1"/>
      </xdr:nvSpPr>
      <xdr:spPr>
        <a:xfrm>
          <a:off x="9391727" y="712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100258</xdr:rowOff>
    </xdr:from>
    <xdr:ext cx="469744" cy="259045"/>
    <xdr:sp macro="" textlink="">
      <xdr:nvSpPr>
        <xdr:cNvPr id="145" name="n_2mainValue【道路】&#10;一人当たり延長"/>
        <xdr:cNvSpPr txBox="1"/>
      </xdr:nvSpPr>
      <xdr:spPr>
        <a:xfrm>
          <a:off x="8515427" y="712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100677</xdr:rowOff>
    </xdr:from>
    <xdr:ext cx="469744" cy="259045"/>
    <xdr:sp macro="" textlink="">
      <xdr:nvSpPr>
        <xdr:cNvPr id="146" name="n_3mainValue【道路】&#10;一人当たり延長"/>
        <xdr:cNvSpPr txBox="1"/>
      </xdr:nvSpPr>
      <xdr:spPr>
        <a:xfrm>
          <a:off x="7626427" y="71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101744</xdr:rowOff>
    </xdr:from>
    <xdr:ext cx="469744" cy="259045"/>
    <xdr:sp macro="" textlink="">
      <xdr:nvSpPr>
        <xdr:cNvPr id="147" name="n_4mainValue【道路】&#10;一人当たり延長"/>
        <xdr:cNvSpPr txBox="1"/>
      </xdr:nvSpPr>
      <xdr:spPr>
        <a:xfrm>
          <a:off x="6737427" y="71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3084</xdr:rowOff>
    </xdr:from>
    <xdr:to>
      <xdr:col>6</xdr:col>
      <xdr:colOff>38100</xdr:colOff>
      <xdr:row>60</xdr:row>
      <xdr:rowOff>104684</xdr:rowOff>
    </xdr:to>
    <xdr:sp macro="" textlink="">
      <xdr:nvSpPr>
        <xdr:cNvPr id="183" name="フローチャート: 判断 182"/>
        <xdr:cNvSpPr/>
      </xdr:nvSpPr>
      <xdr:spPr>
        <a:xfrm>
          <a:off x="10795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39007</xdr:rowOff>
    </xdr:from>
    <xdr:to>
      <xdr:col>24</xdr:col>
      <xdr:colOff>114300</xdr:colOff>
      <xdr:row>60</xdr:row>
      <xdr:rowOff>140607</xdr:rowOff>
    </xdr:to>
    <xdr:sp macro="" textlink="">
      <xdr:nvSpPr>
        <xdr:cNvPr id="189" name="楕円 188"/>
        <xdr:cNvSpPr/>
      </xdr:nvSpPr>
      <xdr:spPr>
        <a:xfrm>
          <a:off x="4584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61884</xdr:rowOff>
    </xdr:from>
    <xdr:ext cx="405111" cy="259045"/>
    <xdr:sp macro="" textlink="">
      <xdr:nvSpPr>
        <xdr:cNvPr id="190" name="【橋りょう・トンネル】&#10;有形固定資産減価償却率該当値テキスト"/>
        <xdr:cNvSpPr txBox="1"/>
      </xdr:nvSpPr>
      <xdr:spPr>
        <a:xfrm>
          <a:off x="4673600" y="1017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xdr:rowOff>
    </xdr:from>
    <xdr:to>
      <xdr:col>20</xdr:col>
      <xdr:colOff>38100</xdr:colOff>
      <xdr:row>60</xdr:row>
      <xdr:rowOff>103051</xdr:rowOff>
    </xdr:to>
    <xdr:sp macro="" textlink="">
      <xdr:nvSpPr>
        <xdr:cNvPr id="191" name="楕円 190"/>
        <xdr:cNvSpPr/>
      </xdr:nvSpPr>
      <xdr:spPr>
        <a:xfrm>
          <a:off x="3746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52251</xdr:rowOff>
    </xdr:from>
    <xdr:to>
      <xdr:col>24</xdr:col>
      <xdr:colOff>63500</xdr:colOff>
      <xdr:row>60</xdr:row>
      <xdr:rowOff>89807</xdr:rowOff>
    </xdr:to>
    <xdr:cxnSp macro="">
      <xdr:nvCxnSpPr>
        <xdr:cNvPr id="192" name="直線コネクタ 191"/>
        <xdr:cNvCxnSpPr/>
      </xdr:nvCxnSpPr>
      <xdr:spPr>
        <a:xfrm>
          <a:off x="3797300" y="103392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93" name="楕円 192"/>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52251</xdr:rowOff>
    </xdr:from>
    <xdr:to>
      <xdr:col>19</xdr:col>
      <xdr:colOff>177800</xdr:colOff>
      <xdr:row>61</xdr:row>
      <xdr:rowOff>17962</xdr:rowOff>
    </xdr:to>
    <xdr:cxnSp macro="">
      <xdr:nvCxnSpPr>
        <xdr:cNvPr id="194" name="直線コネクタ 193"/>
        <xdr:cNvCxnSpPr/>
      </xdr:nvCxnSpPr>
      <xdr:spPr>
        <a:xfrm flipV="1">
          <a:off x="2908300" y="1033925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95" name="楕円 194"/>
        <xdr:cNvSpPr/>
      </xdr:nvSpPr>
      <xdr:spPr>
        <a:xfrm>
          <a:off x="1968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168184</xdr:rowOff>
    </xdr:from>
    <xdr:to>
      <xdr:col>15</xdr:col>
      <xdr:colOff>50800</xdr:colOff>
      <xdr:row>61</xdr:row>
      <xdr:rowOff>17962</xdr:rowOff>
    </xdr:to>
    <xdr:cxnSp macro="">
      <xdr:nvCxnSpPr>
        <xdr:cNvPr id="196" name="直線コネクタ 195"/>
        <xdr:cNvCxnSpPr/>
      </xdr:nvCxnSpPr>
      <xdr:spPr>
        <a:xfrm>
          <a:off x="2019300" y="104551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197" name="楕円 196"/>
        <xdr:cNvSpPr/>
      </xdr:nvSpPr>
      <xdr:spPr>
        <a:xfrm>
          <a:off x="107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168184</xdr:rowOff>
    </xdr:to>
    <xdr:cxnSp macro="">
      <xdr:nvCxnSpPr>
        <xdr:cNvPr id="198" name="直線コネクタ 197"/>
        <xdr:cNvCxnSpPr/>
      </xdr:nvCxnSpPr>
      <xdr:spPr>
        <a:xfrm>
          <a:off x="1130300" y="1038823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121211</xdr:rowOff>
    </xdr:from>
    <xdr:ext cx="405111" cy="259045"/>
    <xdr:sp macro="" textlink="">
      <xdr:nvSpPr>
        <xdr:cNvPr id="202" name="n_4aveValue【橋りょう・トンネル】&#10;有形固定資産減価償却率"/>
        <xdr:cNvSpPr txBox="1"/>
      </xdr:nvSpPr>
      <xdr:spPr>
        <a:xfrm>
          <a:off x="927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119578</xdr:rowOff>
    </xdr:from>
    <xdr:ext cx="405111" cy="259045"/>
    <xdr:sp macro="" textlink="">
      <xdr:nvSpPr>
        <xdr:cNvPr id="203" name="n_1mainValue【橋りょう・トンネル】&#10;有形固定資産減価償却率"/>
        <xdr:cNvSpPr txBox="1"/>
      </xdr:nvSpPr>
      <xdr:spPr>
        <a:xfrm>
          <a:off x="3582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204" name="n_2mainValue【橋りょう・トンネル】&#10;有形固定資産減価償却率"/>
        <xdr:cNvSpPr txBox="1"/>
      </xdr:nvSpPr>
      <xdr:spPr>
        <a:xfrm>
          <a:off x="2705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5" name="n_3mainValue【橋りょう・トンネ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6" name="n_4mainValue【橋りょう・トンネル】&#10;有形固定資産減価償却率"/>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27794</xdr:rowOff>
    </xdr:from>
    <xdr:to>
      <xdr:col>36</xdr:col>
      <xdr:colOff>165100</xdr:colOff>
      <xdr:row>64</xdr:row>
      <xdr:rowOff>129394</xdr:rowOff>
    </xdr:to>
    <xdr:sp macro="" textlink="">
      <xdr:nvSpPr>
        <xdr:cNvPr id="242" name="フローチャート: 判断 241"/>
        <xdr:cNvSpPr/>
      </xdr:nvSpPr>
      <xdr:spPr>
        <a:xfrm>
          <a:off x="6921500" y="110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60360</xdr:rowOff>
    </xdr:from>
    <xdr:to>
      <xdr:col>55</xdr:col>
      <xdr:colOff>50800</xdr:colOff>
      <xdr:row>64</xdr:row>
      <xdr:rowOff>161960</xdr:rowOff>
    </xdr:to>
    <xdr:sp macro="" textlink="">
      <xdr:nvSpPr>
        <xdr:cNvPr id="248" name="楕円 247"/>
        <xdr:cNvSpPr/>
      </xdr:nvSpPr>
      <xdr:spPr>
        <a:xfrm>
          <a:off x="10426700" y="110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60317</xdr:rowOff>
    </xdr:from>
    <xdr:to>
      <xdr:col>50</xdr:col>
      <xdr:colOff>165100</xdr:colOff>
      <xdr:row>64</xdr:row>
      <xdr:rowOff>161917</xdr:rowOff>
    </xdr:to>
    <xdr:sp macro="" textlink="">
      <xdr:nvSpPr>
        <xdr:cNvPr id="250" name="楕円 249"/>
        <xdr:cNvSpPr/>
      </xdr:nvSpPr>
      <xdr:spPr>
        <a:xfrm>
          <a:off x="9588500" y="110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111117</xdr:rowOff>
    </xdr:from>
    <xdr:to>
      <xdr:col>55</xdr:col>
      <xdr:colOff>0</xdr:colOff>
      <xdr:row>64</xdr:row>
      <xdr:rowOff>111160</xdr:rowOff>
    </xdr:to>
    <xdr:cxnSp macro="">
      <xdr:nvCxnSpPr>
        <xdr:cNvPr id="251" name="直線コネクタ 250"/>
        <xdr:cNvCxnSpPr/>
      </xdr:nvCxnSpPr>
      <xdr:spPr>
        <a:xfrm>
          <a:off x="9639300" y="11083917"/>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63373</xdr:rowOff>
    </xdr:from>
    <xdr:to>
      <xdr:col>46</xdr:col>
      <xdr:colOff>38100</xdr:colOff>
      <xdr:row>64</xdr:row>
      <xdr:rowOff>164973</xdr:rowOff>
    </xdr:to>
    <xdr:sp macro="" textlink="">
      <xdr:nvSpPr>
        <xdr:cNvPr id="252" name="楕円 251"/>
        <xdr:cNvSpPr/>
      </xdr:nvSpPr>
      <xdr:spPr>
        <a:xfrm>
          <a:off x="8699500" y="110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111117</xdr:rowOff>
    </xdr:from>
    <xdr:to>
      <xdr:col>50</xdr:col>
      <xdr:colOff>114300</xdr:colOff>
      <xdr:row>64</xdr:row>
      <xdr:rowOff>114173</xdr:rowOff>
    </xdr:to>
    <xdr:cxnSp macro="">
      <xdr:nvCxnSpPr>
        <xdr:cNvPr id="253" name="直線コネクタ 252"/>
        <xdr:cNvCxnSpPr/>
      </xdr:nvCxnSpPr>
      <xdr:spPr>
        <a:xfrm flipV="1">
          <a:off x="8750300" y="11083917"/>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63446</xdr:rowOff>
    </xdr:from>
    <xdr:to>
      <xdr:col>41</xdr:col>
      <xdr:colOff>101600</xdr:colOff>
      <xdr:row>64</xdr:row>
      <xdr:rowOff>165046</xdr:rowOff>
    </xdr:to>
    <xdr:sp macro="" textlink="">
      <xdr:nvSpPr>
        <xdr:cNvPr id="254" name="楕円 253"/>
        <xdr:cNvSpPr/>
      </xdr:nvSpPr>
      <xdr:spPr>
        <a:xfrm>
          <a:off x="7810500" y="110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114173</xdr:rowOff>
    </xdr:from>
    <xdr:to>
      <xdr:col>45</xdr:col>
      <xdr:colOff>177800</xdr:colOff>
      <xdr:row>64</xdr:row>
      <xdr:rowOff>114246</xdr:rowOff>
    </xdr:to>
    <xdr:cxnSp macro="">
      <xdr:nvCxnSpPr>
        <xdr:cNvPr id="255" name="直線コネクタ 254"/>
        <xdr:cNvCxnSpPr/>
      </xdr:nvCxnSpPr>
      <xdr:spPr>
        <a:xfrm flipV="1">
          <a:off x="7861300" y="11086973"/>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63599</xdr:rowOff>
    </xdr:from>
    <xdr:to>
      <xdr:col>36</xdr:col>
      <xdr:colOff>165100</xdr:colOff>
      <xdr:row>64</xdr:row>
      <xdr:rowOff>165199</xdr:rowOff>
    </xdr:to>
    <xdr:sp macro="" textlink="">
      <xdr:nvSpPr>
        <xdr:cNvPr id="256" name="楕円 255"/>
        <xdr:cNvSpPr/>
      </xdr:nvSpPr>
      <xdr:spPr>
        <a:xfrm>
          <a:off x="6921500" y="110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114246</xdr:rowOff>
    </xdr:from>
    <xdr:to>
      <xdr:col>41</xdr:col>
      <xdr:colOff>50800</xdr:colOff>
      <xdr:row>64</xdr:row>
      <xdr:rowOff>114399</xdr:rowOff>
    </xdr:to>
    <xdr:cxnSp macro="">
      <xdr:nvCxnSpPr>
        <xdr:cNvPr id="257" name="直線コネクタ 256"/>
        <xdr:cNvCxnSpPr/>
      </xdr:nvCxnSpPr>
      <xdr:spPr>
        <a:xfrm flipV="1">
          <a:off x="6972300" y="1108704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145921</xdr:rowOff>
    </xdr:from>
    <xdr:ext cx="599010" cy="259045"/>
    <xdr:sp macro="" textlink="">
      <xdr:nvSpPr>
        <xdr:cNvPr id="261" name="n_4aveValue【橋りょう・トンネル】&#10;一人当たり有形固定資産（償却資産）額"/>
        <xdr:cNvSpPr txBox="1"/>
      </xdr:nvSpPr>
      <xdr:spPr>
        <a:xfrm>
          <a:off x="6672795" y="1077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153044</xdr:rowOff>
    </xdr:from>
    <xdr:ext cx="534377" cy="259045"/>
    <xdr:sp macro="" textlink="">
      <xdr:nvSpPr>
        <xdr:cNvPr id="262" name="n_1mainValue【橋りょう・トンネル】&#10;一人当たり有形固定資産（償却資産）額"/>
        <xdr:cNvSpPr txBox="1"/>
      </xdr:nvSpPr>
      <xdr:spPr>
        <a:xfrm>
          <a:off x="9359411" y="1112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156100</xdr:rowOff>
    </xdr:from>
    <xdr:ext cx="534377" cy="259045"/>
    <xdr:sp macro="" textlink="">
      <xdr:nvSpPr>
        <xdr:cNvPr id="263" name="n_2mainValue【橋りょう・トンネル】&#10;一人当たり有形固定資産（償却資産）額"/>
        <xdr:cNvSpPr txBox="1"/>
      </xdr:nvSpPr>
      <xdr:spPr>
        <a:xfrm>
          <a:off x="8483111" y="1112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156173</xdr:rowOff>
    </xdr:from>
    <xdr:ext cx="534377" cy="259045"/>
    <xdr:sp macro="" textlink="">
      <xdr:nvSpPr>
        <xdr:cNvPr id="264" name="n_3mainValue【橋りょう・トンネル】&#10;一人当たり有形固定資産（償却資産）額"/>
        <xdr:cNvSpPr txBox="1"/>
      </xdr:nvSpPr>
      <xdr:spPr>
        <a:xfrm>
          <a:off x="7594111" y="111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156326</xdr:rowOff>
    </xdr:from>
    <xdr:ext cx="534377" cy="259045"/>
    <xdr:sp macro="" textlink="">
      <xdr:nvSpPr>
        <xdr:cNvPr id="265" name="n_4mainValue【橋りょう・トンネル】&#10;一人当たり有形固定資産（償却資産）額"/>
        <xdr:cNvSpPr txBox="1"/>
      </xdr:nvSpPr>
      <xdr:spPr>
        <a:xfrm>
          <a:off x="6705111" y="111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2" name="テキスト ボックス 3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3" name="直線コネクタ 3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4" name="テキスト ボックス 3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5" name="直線コネクタ 3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6" name="テキスト ボックス 3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7" name="直線コネクタ 3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8" name="テキスト ボックス 3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9" name="直線コネクタ 3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0" name="テキスト ボックス 3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1" name="直線コネクタ 3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2" name="テキスト ボックス 3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3" name="直線コネクタ 3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4" name="テキスト ボックス 3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6" name="テキスト ボックス 3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338" name="直線コネクタ 337"/>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339"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340" name="直線コネクタ 339"/>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341"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342" name="直線コネクタ 341"/>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343"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344" name="フローチャート: 判断 343"/>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45" name="フローチャート: 判断 344"/>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346" name="フローチャート: 判断 345"/>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347" name="フローチャート: 判断 346"/>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348" name="フローチャート: 判断 347"/>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354" name="楕円 353"/>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355" name="【学校施設】&#10;有形固定資産減価償却率該当値テキスト"/>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356" name="楕円 355"/>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148590</xdr:rowOff>
    </xdr:to>
    <xdr:cxnSp macro="">
      <xdr:nvCxnSpPr>
        <xdr:cNvPr id="357" name="直線コネクタ 356"/>
        <xdr:cNvCxnSpPr/>
      </xdr:nvCxnSpPr>
      <xdr:spPr>
        <a:xfrm>
          <a:off x="15481300" y="105727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101600</xdr:rowOff>
    </xdr:from>
    <xdr:to>
      <xdr:col>76</xdr:col>
      <xdr:colOff>165100</xdr:colOff>
      <xdr:row>62</xdr:row>
      <xdr:rowOff>31750</xdr:rowOff>
    </xdr:to>
    <xdr:sp macro="" textlink="">
      <xdr:nvSpPr>
        <xdr:cNvPr id="358" name="楕円 357"/>
        <xdr:cNvSpPr/>
      </xdr:nvSpPr>
      <xdr:spPr>
        <a:xfrm>
          <a:off x="14541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61</xdr:row>
      <xdr:rowOff>152400</xdr:rowOff>
    </xdr:to>
    <xdr:cxnSp macro="">
      <xdr:nvCxnSpPr>
        <xdr:cNvPr id="359" name="直線コネクタ 358"/>
        <xdr:cNvCxnSpPr/>
      </xdr:nvCxnSpPr>
      <xdr:spPr>
        <a:xfrm flipV="1">
          <a:off x="14592300" y="10572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61595</xdr:rowOff>
    </xdr:from>
    <xdr:to>
      <xdr:col>72</xdr:col>
      <xdr:colOff>38100</xdr:colOff>
      <xdr:row>61</xdr:row>
      <xdr:rowOff>163195</xdr:rowOff>
    </xdr:to>
    <xdr:sp macro="" textlink="">
      <xdr:nvSpPr>
        <xdr:cNvPr id="360" name="楕円 359"/>
        <xdr:cNvSpPr/>
      </xdr:nvSpPr>
      <xdr:spPr>
        <a:xfrm>
          <a:off x="13652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112395</xdr:rowOff>
    </xdr:from>
    <xdr:to>
      <xdr:col>76</xdr:col>
      <xdr:colOff>114300</xdr:colOff>
      <xdr:row>61</xdr:row>
      <xdr:rowOff>152400</xdr:rowOff>
    </xdr:to>
    <xdr:cxnSp macro="">
      <xdr:nvCxnSpPr>
        <xdr:cNvPr id="361" name="直線コネクタ 360"/>
        <xdr:cNvCxnSpPr/>
      </xdr:nvCxnSpPr>
      <xdr:spPr>
        <a:xfrm>
          <a:off x="13703300" y="10570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145415</xdr:rowOff>
    </xdr:from>
    <xdr:to>
      <xdr:col>67</xdr:col>
      <xdr:colOff>101600</xdr:colOff>
      <xdr:row>61</xdr:row>
      <xdr:rowOff>75565</xdr:rowOff>
    </xdr:to>
    <xdr:sp macro="" textlink="">
      <xdr:nvSpPr>
        <xdr:cNvPr id="362" name="楕円 361"/>
        <xdr:cNvSpPr/>
      </xdr:nvSpPr>
      <xdr:spPr>
        <a:xfrm>
          <a:off x="12763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24765</xdr:rowOff>
    </xdr:from>
    <xdr:to>
      <xdr:col>71</xdr:col>
      <xdr:colOff>177800</xdr:colOff>
      <xdr:row>61</xdr:row>
      <xdr:rowOff>112395</xdr:rowOff>
    </xdr:to>
    <xdr:cxnSp macro="">
      <xdr:nvCxnSpPr>
        <xdr:cNvPr id="363" name="直線コネクタ 362"/>
        <xdr:cNvCxnSpPr/>
      </xdr:nvCxnSpPr>
      <xdr:spPr>
        <a:xfrm>
          <a:off x="12814300" y="1048321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364"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365"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366"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367"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368" name="n_1mainValue【学校施設】&#10;有形固定資産減価償却率"/>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22877</xdr:rowOff>
    </xdr:from>
    <xdr:ext cx="405111" cy="259045"/>
    <xdr:sp macro="" textlink="">
      <xdr:nvSpPr>
        <xdr:cNvPr id="369" name="n_2mainValue【学校施設】&#10;有形固定資産減価償却率"/>
        <xdr:cNvSpPr txBox="1"/>
      </xdr:nvSpPr>
      <xdr:spPr>
        <a:xfrm>
          <a:off x="14389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154322</xdr:rowOff>
    </xdr:from>
    <xdr:ext cx="405111" cy="259045"/>
    <xdr:sp macro="" textlink="">
      <xdr:nvSpPr>
        <xdr:cNvPr id="370" name="n_3mainValue【学校施設】&#10;有形固定資産減価償却率"/>
        <xdr:cNvSpPr txBox="1"/>
      </xdr:nvSpPr>
      <xdr:spPr>
        <a:xfrm>
          <a:off x="13500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66692</xdr:rowOff>
    </xdr:from>
    <xdr:ext cx="405111" cy="259045"/>
    <xdr:sp macro="" textlink="">
      <xdr:nvSpPr>
        <xdr:cNvPr id="371" name="n_4mainValue【学校施設】&#10;有形固定資産減価償却率"/>
        <xdr:cNvSpPr txBox="1"/>
      </xdr:nvSpPr>
      <xdr:spPr>
        <a:xfrm>
          <a:off x="12611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2" name="テキスト ボックス 3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3" name="直線コネクタ 3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4" name="テキスト ボックス 3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5" name="直線コネクタ 3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6" name="テキスト ボックス 3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7" name="直線コネクタ 3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8" name="テキスト ボックス 3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9" name="直線コネクタ 3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0" name="テキスト ボックス 3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394" name="直線コネクタ 393"/>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395"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396" name="直線コネクタ 395"/>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397"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398" name="直線コネクタ 397"/>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399"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00" name="フローチャート: 判断 399"/>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01" name="フローチャート: 判断 400"/>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02" name="フローチャート: 判断 401"/>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03" name="フローチャート: 判断 402"/>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864</xdr:rowOff>
    </xdr:from>
    <xdr:to>
      <xdr:col>98</xdr:col>
      <xdr:colOff>38100</xdr:colOff>
      <xdr:row>62</xdr:row>
      <xdr:rowOff>102464</xdr:rowOff>
    </xdr:to>
    <xdr:sp macro="" textlink="">
      <xdr:nvSpPr>
        <xdr:cNvPr id="404" name="フローチャート: 判断 403"/>
        <xdr:cNvSpPr/>
      </xdr:nvSpPr>
      <xdr:spPr>
        <a:xfrm>
          <a:off x="186055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144882</xdr:rowOff>
    </xdr:from>
    <xdr:to>
      <xdr:col>116</xdr:col>
      <xdr:colOff>114300</xdr:colOff>
      <xdr:row>63</xdr:row>
      <xdr:rowOff>75032</xdr:rowOff>
    </xdr:to>
    <xdr:sp macro="" textlink="">
      <xdr:nvSpPr>
        <xdr:cNvPr id="410" name="楕円 409"/>
        <xdr:cNvSpPr/>
      </xdr:nvSpPr>
      <xdr:spPr>
        <a:xfrm>
          <a:off x="221107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123309</xdr:rowOff>
    </xdr:from>
    <xdr:ext cx="469744" cy="259045"/>
    <xdr:sp macro="" textlink="">
      <xdr:nvSpPr>
        <xdr:cNvPr id="411" name="【学校施設】&#10;一人当たり面積該当値テキスト"/>
        <xdr:cNvSpPr txBox="1"/>
      </xdr:nvSpPr>
      <xdr:spPr>
        <a:xfrm>
          <a:off x="22199600" y="107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143967</xdr:rowOff>
    </xdr:from>
    <xdr:to>
      <xdr:col>112</xdr:col>
      <xdr:colOff>38100</xdr:colOff>
      <xdr:row>63</xdr:row>
      <xdr:rowOff>74117</xdr:rowOff>
    </xdr:to>
    <xdr:sp macro="" textlink="">
      <xdr:nvSpPr>
        <xdr:cNvPr id="412" name="楕円 411"/>
        <xdr:cNvSpPr/>
      </xdr:nvSpPr>
      <xdr:spPr>
        <a:xfrm>
          <a:off x="21272500" y="107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23317</xdr:rowOff>
    </xdr:from>
    <xdr:to>
      <xdr:col>116</xdr:col>
      <xdr:colOff>63500</xdr:colOff>
      <xdr:row>63</xdr:row>
      <xdr:rowOff>24232</xdr:rowOff>
    </xdr:to>
    <xdr:cxnSp macro="">
      <xdr:nvCxnSpPr>
        <xdr:cNvPr id="413" name="直線コネクタ 412"/>
        <xdr:cNvCxnSpPr/>
      </xdr:nvCxnSpPr>
      <xdr:spPr>
        <a:xfrm>
          <a:off x="21323300" y="1082466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142139</xdr:rowOff>
    </xdr:from>
    <xdr:to>
      <xdr:col>107</xdr:col>
      <xdr:colOff>101600</xdr:colOff>
      <xdr:row>63</xdr:row>
      <xdr:rowOff>72289</xdr:rowOff>
    </xdr:to>
    <xdr:sp macro="" textlink="">
      <xdr:nvSpPr>
        <xdr:cNvPr id="414" name="楕円 413"/>
        <xdr:cNvSpPr/>
      </xdr:nvSpPr>
      <xdr:spPr>
        <a:xfrm>
          <a:off x="20383500" y="107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21489</xdr:rowOff>
    </xdr:from>
    <xdr:to>
      <xdr:col>111</xdr:col>
      <xdr:colOff>177800</xdr:colOff>
      <xdr:row>63</xdr:row>
      <xdr:rowOff>23317</xdr:rowOff>
    </xdr:to>
    <xdr:cxnSp macro="">
      <xdr:nvCxnSpPr>
        <xdr:cNvPr id="415" name="直線コネクタ 414"/>
        <xdr:cNvCxnSpPr/>
      </xdr:nvCxnSpPr>
      <xdr:spPr>
        <a:xfrm>
          <a:off x="20434300" y="1082283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416" name="楕円 415"/>
        <xdr:cNvSpPr/>
      </xdr:nvSpPr>
      <xdr:spPr>
        <a:xfrm>
          <a:off x="19494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21489</xdr:rowOff>
    </xdr:to>
    <xdr:cxnSp macro="">
      <xdr:nvCxnSpPr>
        <xdr:cNvPr id="417" name="直線コネクタ 416"/>
        <xdr:cNvCxnSpPr/>
      </xdr:nvCxnSpPr>
      <xdr:spPr>
        <a:xfrm>
          <a:off x="19545300" y="1082192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140309</xdr:rowOff>
    </xdr:from>
    <xdr:to>
      <xdr:col>98</xdr:col>
      <xdr:colOff>38100</xdr:colOff>
      <xdr:row>63</xdr:row>
      <xdr:rowOff>70459</xdr:rowOff>
    </xdr:to>
    <xdr:sp macro="" textlink="">
      <xdr:nvSpPr>
        <xdr:cNvPr id="418" name="楕円 417"/>
        <xdr:cNvSpPr/>
      </xdr:nvSpPr>
      <xdr:spPr>
        <a:xfrm>
          <a:off x="18605500" y="107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19659</xdr:rowOff>
    </xdr:from>
    <xdr:to>
      <xdr:col>102</xdr:col>
      <xdr:colOff>114300</xdr:colOff>
      <xdr:row>63</xdr:row>
      <xdr:rowOff>20574</xdr:rowOff>
    </xdr:to>
    <xdr:cxnSp macro="">
      <xdr:nvCxnSpPr>
        <xdr:cNvPr id="419" name="直線コネクタ 418"/>
        <xdr:cNvCxnSpPr/>
      </xdr:nvCxnSpPr>
      <xdr:spPr>
        <a:xfrm>
          <a:off x="18656300" y="108210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420"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421"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422"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118991</xdr:rowOff>
    </xdr:from>
    <xdr:ext cx="469744" cy="259045"/>
    <xdr:sp macro="" textlink="">
      <xdr:nvSpPr>
        <xdr:cNvPr id="423" name="n_4aveValue【学校施設】&#10;一人当たり面積"/>
        <xdr:cNvSpPr txBox="1"/>
      </xdr:nvSpPr>
      <xdr:spPr>
        <a:xfrm>
          <a:off x="18421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65244</xdr:rowOff>
    </xdr:from>
    <xdr:ext cx="469744" cy="259045"/>
    <xdr:sp macro="" textlink="">
      <xdr:nvSpPr>
        <xdr:cNvPr id="424" name="n_1mainValue【学校施設】&#10;一人当たり面積"/>
        <xdr:cNvSpPr txBox="1"/>
      </xdr:nvSpPr>
      <xdr:spPr>
        <a:xfrm>
          <a:off x="21075727" y="1086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63416</xdr:rowOff>
    </xdr:from>
    <xdr:ext cx="469744" cy="259045"/>
    <xdr:sp macro="" textlink="">
      <xdr:nvSpPr>
        <xdr:cNvPr id="425" name="n_2mainValue【学校施設】&#10;一人当たり面積"/>
        <xdr:cNvSpPr txBox="1"/>
      </xdr:nvSpPr>
      <xdr:spPr>
        <a:xfrm>
          <a:off x="20199427" y="1086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426" name="n_3mainValue【学校施設】&#10;一人当たり面積"/>
        <xdr:cNvSpPr txBox="1"/>
      </xdr:nvSpPr>
      <xdr:spPr>
        <a:xfrm>
          <a:off x="19310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61586</xdr:rowOff>
    </xdr:from>
    <xdr:ext cx="469744" cy="259045"/>
    <xdr:sp macro="" textlink="">
      <xdr:nvSpPr>
        <xdr:cNvPr id="427" name="n_4mainValue【学校施設】&#10;一人当たり面積"/>
        <xdr:cNvSpPr txBox="1"/>
      </xdr:nvSpPr>
      <xdr:spPr>
        <a:xfrm>
          <a:off x="18421427" y="108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4" name="正方形/長方形 4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正方形/長方形 4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2" name="テキスト ボックス 4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3" name="直線コネクタ 4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4" name="テキスト ボックス 4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5" name="直線コネクタ 4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6" name="テキスト ボックス 4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7" name="直線コネクタ 4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8" name="テキスト ボックス 4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9" name="直線コネクタ 4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0" name="テキスト ボックス 4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1" name="直線コネクタ 4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2" name="テキスト ボックス 4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3" name="直線コネクタ 4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4" name="テキスト ボックス 4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5" name="直線コネクタ 4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6" name="テキスト ボックス 4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469" name="直線コネクタ 468"/>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1" name="直線コネクタ 4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472"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73" name="直線コネクタ 47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474"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475" name="フローチャート: 判断 47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476" name="フローチャート: 判断 475"/>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477" name="フローチャート: 判断 476"/>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478" name="フローチャート: 判断 477"/>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479" name="フローチャート: 判断 478"/>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156029</xdr:rowOff>
    </xdr:from>
    <xdr:to>
      <xdr:col>85</xdr:col>
      <xdr:colOff>177800</xdr:colOff>
      <xdr:row>108</xdr:row>
      <xdr:rowOff>86179</xdr:rowOff>
    </xdr:to>
    <xdr:sp macro="" textlink="">
      <xdr:nvSpPr>
        <xdr:cNvPr id="485" name="楕円 484"/>
        <xdr:cNvSpPr/>
      </xdr:nvSpPr>
      <xdr:spPr>
        <a:xfrm>
          <a:off x="162687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134456</xdr:rowOff>
    </xdr:from>
    <xdr:ext cx="405111" cy="259045"/>
    <xdr:sp macro="" textlink="">
      <xdr:nvSpPr>
        <xdr:cNvPr id="486" name="【公民館】&#10;有形固定資産減価償却率該当値テキスト"/>
        <xdr:cNvSpPr txBox="1"/>
      </xdr:nvSpPr>
      <xdr:spPr>
        <a:xfrm>
          <a:off x="16357600"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123371</xdr:rowOff>
    </xdr:from>
    <xdr:to>
      <xdr:col>81</xdr:col>
      <xdr:colOff>101600</xdr:colOff>
      <xdr:row>108</xdr:row>
      <xdr:rowOff>53521</xdr:rowOff>
    </xdr:to>
    <xdr:sp macro="" textlink="">
      <xdr:nvSpPr>
        <xdr:cNvPr id="487" name="楕円 486"/>
        <xdr:cNvSpPr/>
      </xdr:nvSpPr>
      <xdr:spPr>
        <a:xfrm>
          <a:off x="15430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xdr:rowOff>
    </xdr:from>
    <xdr:to>
      <xdr:col>85</xdr:col>
      <xdr:colOff>127000</xdr:colOff>
      <xdr:row>108</xdr:row>
      <xdr:rowOff>35379</xdr:rowOff>
    </xdr:to>
    <xdr:cxnSp macro="">
      <xdr:nvCxnSpPr>
        <xdr:cNvPr id="488" name="直線コネクタ 487"/>
        <xdr:cNvCxnSpPr/>
      </xdr:nvCxnSpPr>
      <xdr:spPr>
        <a:xfrm>
          <a:off x="15481300" y="185193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84182</xdr:rowOff>
    </xdr:from>
    <xdr:to>
      <xdr:col>76</xdr:col>
      <xdr:colOff>165100</xdr:colOff>
      <xdr:row>108</xdr:row>
      <xdr:rowOff>14332</xdr:rowOff>
    </xdr:to>
    <xdr:sp macro="" textlink="">
      <xdr:nvSpPr>
        <xdr:cNvPr id="489" name="楕円 488"/>
        <xdr:cNvSpPr/>
      </xdr:nvSpPr>
      <xdr:spPr>
        <a:xfrm>
          <a:off x="14541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134982</xdr:rowOff>
    </xdr:from>
    <xdr:to>
      <xdr:col>81</xdr:col>
      <xdr:colOff>50800</xdr:colOff>
      <xdr:row>108</xdr:row>
      <xdr:rowOff>2721</xdr:rowOff>
    </xdr:to>
    <xdr:cxnSp macro="">
      <xdr:nvCxnSpPr>
        <xdr:cNvPr id="490" name="直線コネクタ 489"/>
        <xdr:cNvCxnSpPr/>
      </xdr:nvCxnSpPr>
      <xdr:spPr>
        <a:xfrm>
          <a:off x="14592300" y="184801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44994</xdr:rowOff>
    </xdr:from>
    <xdr:to>
      <xdr:col>72</xdr:col>
      <xdr:colOff>38100</xdr:colOff>
      <xdr:row>107</xdr:row>
      <xdr:rowOff>146594</xdr:rowOff>
    </xdr:to>
    <xdr:sp macro="" textlink="">
      <xdr:nvSpPr>
        <xdr:cNvPr id="491" name="楕円 490"/>
        <xdr:cNvSpPr/>
      </xdr:nvSpPr>
      <xdr:spPr>
        <a:xfrm>
          <a:off x="1365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107</xdr:row>
      <xdr:rowOff>134982</xdr:rowOff>
    </xdr:to>
    <xdr:cxnSp macro="">
      <xdr:nvCxnSpPr>
        <xdr:cNvPr id="492" name="直線コネクタ 491"/>
        <xdr:cNvCxnSpPr/>
      </xdr:nvCxnSpPr>
      <xdr:spPr>
        <a:xfrm>
          <a:off x="13703300" y="184409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164193</xdr:rowOff>
    </xdr:from>
    <xdr:to>
      <xdr:col>67</xdr:col>
      <xdr:colOff>101600</xdr:colOff>
      <xdr:row>107</xdr:row>
      <xdr:rowOff>94343</xdr:rowOff>
    </xdr:to>
    <xdr:sp macro="" textlink="">
      <xdr:nvSpPr>
        <xdr:cNvPr id="493" name="楕円 492"/>
        <xdr:cNvSpPr/>
      </xdr:nvSpPr>
      <xdr:spPr>
        <a:xfrm>
          <a:off x="1276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43543</xdr:rowOff>
    </xdr:from>
    <xdr:to>
      <xdr:col>71</xdr:col>
      <xdr:colOff>177800</xdr:colOff>
      <xdr:row>107</xdr:row>
      <xdr:rowOff>95794</xdr:rowOff>
    </xdr:to>
    <xdr:cxnSp macro="">
      <xdr:nvCxnSpPr>
        <xdr:cNvPr id="494" name="直線コネクタ 493"/>
        <xdr:cNvCxnSpPr/>
      </xdr:nvCxnSpPr>
      <xdr:spPr>
        <a:xfrm>
          <a:off x="12814300" y="1838869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495"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496"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497"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498" name="n_4aveValue【公民館】&#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44648</xdr:rowOff>
    </xdr:from>
    <xdr:ext cx="405111" cy="259045"/>
    <xdr:sp macro="" textlink="">
      <xdr:nvSpPr>
        <xdr:cNvPr id="499" name="n_1mainValue【公民館】&#10;有形固定資産減価償却率"/>
        <xdr:cNvSpPr txBox="1"/>
      </xdr:nvSpPr>
      <xdr:spPr>
        <a:xfrm>
          <a:off x="152660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5459</xdr:rowOff>
    </xdr:from>
    <xdr:ext cx="405111" cy="259045"/>
    <xdr:sp macro="" textlink="">
      <xdr:nvSpPr>
        <xdr:cNvPr id="500" name="n_2mainValue【公民館】&#10;有形固定資産減価償却率"/>
        <xdr:cNvSpPr txBox="1"/>
      </xdr:nvSpPr>
      <xdr:spPr>
        <a:xfrm>
          <a:off x="14389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137721</xdr:rowOff>
    </xdr:from>
    <xdr:ext cx="405111" cy="259045"/>
    <xdr:sp macro="" textlink="">
      <xdr:nvSpPr>
        <xdr:cNvPr id="501" name="n_3mainValue【公民館】&#10;有形固定資産減価償却率"/>
        <xdr:cNvSpPr txBox="1"/>
      </xdr:nvSpPr>
      <xdr:spPr>
        <a:xfrm>
          <a:off x="13500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85470</xdr:rowOff>
    </xdr:from>
    <xdr:ext cx="405111" cy="259045"/>
    <xdr:sp macro="" textlink="">
      <xdr:nvSpPr>
        <xdr:cNvPr id="502" name="n_4mainValue【公民館】&#10;有形固定資産減価償却率"/>
        <xdr:cNvSpPr txBox="1"/>
      </xdr:nvSpPr>
      <xdr:spPr>
        <a:xfrm>
          <a:off x="12611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3" name="直線コネクタ 5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4" name="テキスト ボックス 5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5" name="直線コネクタ 5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6" name="テキスト ボックス 5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7" name="直線コネクタ 5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8" name="テキスト ボックス 5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9" name="直線コネクタ 5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0" name="テキスト ボックス 5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1" name="直線コネクタ 5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2" name="テキスト ボックス 5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3" name="直線コネクタ 5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4" name="テキスト ボックス 5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528" name="直線コネクタ 527"/>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29"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30" name="直線コネクタ 529"/>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531"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532" name="直線コネクタ 531"/>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533"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534" name="フローチャート: 判断 533"/>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535" name="フローチャート: 判断 534"/>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536" name="フローチャート: 判断 535"/>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537" name="フローチャート: 判断 536"/>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538" name="フローチャート: 判断 537"/>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544" name="楕円 543"/>
        <xdr:cNvSpPr/>
      </xdr:nvSpPr>
      <xdr:spPr>
        <a:xfrm>
          <a:off x="22110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67871</xdr:rowOff>
    </xdr:from>
    <xdr:ext cx="469744" cy="259045"/>
    <xdr:sp macro="" textlink="">
      <xdr:nvSpPr>
        <xdr:cNvPr id="545" name="【公民館】&#10;一人当たり面積該当値テキスト"/>
        <xdr:cNvSpPr txBox="1"/>
      </xdr:nvSpPr>
      <xdr:spPr>
        <a:xfrm>
          <a:off x="22199600" y="180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546" name="楕円 545"/>
        <xdr:cNvSpPr/>
      </xdr:nvSpPr>
      <xdr:spPr>
        <a:xfrm>
          <a:off x="2127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95794</xdr:rowOff>
    </xdr:from>
    <xdr:to>
      <xdr:col>116</xdr:col>
      <xdr:colOff>63500</xdr:colOff>
      <xdr:row>106</xdr:row>
      <xdr:rowOff>95794</xdr:rowOff>
    </xdr:to>
    <xdr:cxnSp macro="">
      <xdr:nvCxnSpPr>
        <xdr:cNvPr id="547" name="直線コネクタ 546"/>
        <xdr:cNvCxnSpPr/>
      </xdr:nvCxnSpPr>
      <xdr:spPr>
        <a:xfrm>
          <a:off x="21323300" y="18269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548" name="楕円 547"/>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92529</xdr:rowOff>
    </xdr:from>
    <xdr:to>
      <xdr:col>111</xdr:col>
      <xdr:colOff>177800</xdr:colOff>
      <xdr:row>106</xdr:row>
      <xdr:rowOff>95794</xdr:rowOff>
    </xdr:to>
    <xdr:cxnSp macro="">
      <xdr:nvCxnSpPr>
        <xdr:cNvPr id="549" name="直線コネクタ 548"/>
        <xdr:cNvCxnSpPr/>
      </xdr:nvCxnSpPr>
      <xdr:spPr>
        <a:xfrm>
          <a:off x="20434300" y="182662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550" name="楕円 549"/>
        <xdr:cNvSpPr/>
      </xdr:nvSpPr>
      <xdr:spPr>
        <a:xfrm>
          <a:off x="19494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92529</xdr:rowOff>
    </xdr:to>
    <xdr:cxnSp macro="">
      <xdr:nvCxnSpPr>
        <xdr:cNvPr id="551" name="直線コネクタ 550"/>
        <xdr:cNvCxnSpPr/>
      </xdr:nvCxnSpPr>
      <xdr:spPr>
        <a:xfrm>
          <a:off x="19545300" y="1826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41729</xdr:rowOff>
    </xdr:from>
    <xdr:to>
      <xdr:col>98</xdr:col>
      <xdr:colOff>38100</xdr:colOff>
      <xdr:row>106</xdr:row>
      <xdr:rowOff>143329</xdr:rowOff>
    </xdr:to>
    <xdr:sp macro="" textlink="">
      <xdr:nvSpPr>
        <xdr:cNvPr id="552" name="楕円 551"/>
        <xdr:cNvSpPr/>
      </xdr:nvSpPr>
      <xdr:spPr>
        <a:xfrm>
          <a:off x="18605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92529</xdr:rowOff>
    </xdr:from>
    <xdr:to>
      <xdr:col>102</xdr:col>
      <xdr:colOff>114300</xdr:colOff>
      <xdr:row>106</xdr:row>
      <xdr:rowOff>92529</xdr:rowOff>
    </xdr:to>
    <xdr:cxnSp macro="">
      <xdr:nvCxnSpPr>
        <xdr:cNvPr id="553" name="直線コネクタ 552"/>
        <xdr:cNvCxnSpPr/>
      </xdr:nvCxnSpPr>
      <xdr:spPr>
        <a:xfrm>
          <a:off x="18656300" y="1826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554"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555" name="n_2aveValue【公民館】&#10;一人当たり面積"/>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556" name="n_3ave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557"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163121</xdr:rowOff>
    </xdr:from>
    <xdr:ext cx="469744" cy="259045"/>
    <xdr:sp macro="" textlink="">
      <xdr:nvSpPr>
        <xdr:cNvPr id="558" name="n_1mainValue【公民館】&#10;一人当たり面積"/>
        <xdr:cNvSpPr txBox="1"/>
      </xdr:nvSpPr>
      <xdr:spPr>
        <a:xfrm>
          <a:off x="210757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559" name="n_2mainValue【公民館】&#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560" name="n_3mainValue【公民館】&#10;一人当たり面積"/>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134456</xdr:rowOff>
    </xdr:from>
    <xdr:ext cx="469744" cy="259045"/>
    <xdr:sp macro="" textlink="">
      <xdr:nvSpPr>
        <xdr:cNvPr id="561" name="n_4mainValue【公民館】&#10;一人当たり面積"/>
        <xdr:cNvSpPr txBox="1"/>
      </xdr:nvSpPr>
      <xdr:spPr>
        <a:xfrm>
          <a:off x="18421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公民館」が類似団体の中で有形固定資産減価償却率は高くなっている。大規模改修を行った学校はあるものの総じて減価償却が進み老朽化が目立っている。「寒川町公共施設等総合管理計画」に基づく「施設再編計画」策定を進め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各施設の老朽化状況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地方債借入については将来負担の急増とならないよう努めていく。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各施設ともに、「施設再編計画」策定までは、長寿命化・統合複合化等の方針が決定するまでは有形固定資産減価償却率は増加傾向となる。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4" name="楕円 73"/>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5" name="【図書館】&#10;有形固定資産減価償却率該当値テキスト"/>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6" name="楕円 75"/>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19050</xdr:rowOff>
    </xdr:to>
    <xdr:cxnSp macro="">
      <xdr:nvCxnSpPr>
        <xdr:cNvPr id="77" name="直線コネクタ 76"/>
        <xdr:cNvCxnSpPr/>
      </xdr:nvCxnSpPr>
      <xdr:spPr>
        <a:xfrm>
          <a:off x="3797300" y="615042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58057</xdr:rowOff>
    </xdr:from>
    <xdr:to>
      <xdr:col>15</xdr:col>
      <xdr:colOff>101600</xdr:colOff>
      <xdr:row>35</xdr:row>
      <xdr:rowOff>159657</xdr:rowOff>
    </xdr:to>
    <xdr:sp macro="" textlink="">
      <xdr:nvSpPr>
        <xdr:cNvPr id="78" name="楕円 77"/>
        <xdr:cNvSpPr/>
      </xdr:nvSpPr>
      <xdr:spPr>
        <a:xfrm>
          <a:off x="2857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108857</xdr:rowOff>
    </xdr:from>
    <xdr:to>
      <xdr:col>19</xdr:col>
      <xdr:colOff>177800</xdr:colOff>
      <xdr:row>35</xdr:row>
      <xdr:rowOff>149678</xdr:rowOff>
    </xdr:to>
    <xdr:cxnSp macro="">
      <xdr:nvCxnSpPr>
        <xdr:cNvPr id="79" name="直線コネクタ 78"/>
        <xdr:cNvCxnSpPr/>
      </xdr:nvCxnSpPr>
      <xdr:spPr>
        <a:xfrm>
          <a:off x="2908300" y="61096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17236</xdr:rowOff>
    </xdr:from>
    <xdr:to>
      <xdr:col>10</xdr:col>
      <xdr:colOff>165100</xdr:colOff>
      <xdr:row>35</xdr:row>
      <xdr:rowOff>118836</xdr:rowOff>
    </xdr:to>
    <xdr:sp macro="" textlink="">
      <xdr:nvSpPr>
        <xdr:cNvPr id="80" name="楕円 79"/>
        <xdr:cNvSpPr/>
      </xdr:nvSpPr>
      <xdr:spPr>
        <a:xfrm>
          <a:off x="1968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68036</xdr:rowOff>
    </xdr:from>
    <xdr:to>
      <xdr:col>15</xdr:col>
      <xdr:colOff>50800</xdr:colOff>
      <xdr:row>35</xdr:row>
      <xdr:rowOff>108857</xdr:rowOff>
    </xdr:to>
    <xdr:cxnSp macro="">
      <xdr:nvCxnSpPr>
        <xdr:cNvPr id="81" name="直線コネクタ 80"/>
        <xdr:cNvCxnSpPr/>
      </xdr:nvCxnSpPr>
      <xdr:spPr>
        <a:xfrm>
          <a:off x="2019300" y="60687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97246</xdr:rowOff>
    </xdr:from>
    <xdr:to>
      <xdr:col>6</xdr:col>
      <xdr:colOff>38100</xdr:colOff>
      <xdr:row>35</xdr:row>
      <xdr:rowOff>27396</xdr:rowOff>
    </xdr:to>
    <xdr:sp macro="" textlink="">
      <xdr:nvSpPr>
        <xdr:cNvPr id="82" name="楕円 81"/>
        <xdr:cNvSpPr/>
      </xdr:nvSpPr>
      <xdr:spPr>
        <a:xfrm>
          <a:off x="1079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148046</xdr:rowOff>
    </xdr:from>
    <xdr:to>
      <xdr:col>10</xdr:col>
      <xdr:colOff>114300</xdr:colOff>
      <xdr:row>35</xdr:row>
      <xdr:rowOff>68036</xdr:rowOff>
    </xdr:to>
    <xdr:cxnSp macro="">
      <xdr:nvCxnSpPr>
        <xdr:cNvPr id="83" name="直線コネクタ 82"/>
        <xdr:cNvCxnSpPr/>
      </xdr:nvCxnSpPr>
      <xdr:spPr>
        <a:xfrm>
          <a:off x="1130300" y="597734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6"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70774</xdr:rowOff>
    </xdr:from>
    <xdr:ext cx="405111" cy="259045"/>
    <xdr:sp macro="" textlink="">
      <xdr:nvSpPr>
        <xdr:cNvPr id="87" name="n_4aveValue【図書館】&#10;有形固定資産減価償却率"/>
        <xdr:cNvSpPr txBox="1"/>
      </xdr:nvSpPr>
      <xdr:spPr>
        <a:xfrm>
          <a:off x="927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88" name="n_1mainValue【図書館】&#10;有形固定資産減価償却率"/>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4734</xdr:rowOff>
    </xdr:from>
    <xdr:ext cx="405111" cy="259045"/>
    <xdr:sp macro="" textlink="">
      <xdr:nvSpPr>
        <xdr:cNvPr id="89" name="n_2mainValue【図書館】&#10;有形固定資産減価償却率"/>
        <xdr:cNvSpPr txBox="1"/>
      </xdr:nvSpPr>
      <xdr:spPr>
        <a:xfrm>
          <a:off x="2705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135363</xdr:rowOff>
    </xdr:from>
    <xdr:ext cx="405111" cy="259045"/>
    <xdr:sp macro="" textlink="">
      <xdr:nvSpPr>
        <xdr:cNvPr id="90" name="n_3mainValue【図書館】&#10;有形固定資産減価償却率"/>
        <xdr:cNvSpPr txBox="1"/>
      </xdr:nvSpPr>
      <xdr:spPr>
        <a:xfrm>
          <a:off x="1816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43923</xdr:rowOff>
    </xdr:from>
    <xdr:ext cx="405111" cy="259045"/>
    <xdr:sp macro="" textlink="">
      <xdr:nvSpPr>
        <xdr:cNvPr id="91" name="n_4mainValue【図書館】&#10;有形固定資産減価償却率"/>
        <xdr:cNvSpPr txBox="1"/>
      </xdr:nvSpPr>
      <xdr:spPr>
        <a:xfrm>
          <a:off x="9277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133985</xdr:rowOff>
    </xdr:from>
    <xdr:to>
      <xdr:col>36</xdr:col>
      <xdr:colOff>165100</xdr:colOff>
      <xdr:row>39</xdr:row>
      <xdr:rowOff>64135</xdr:rowOff>
    </xdr:to>
    <xdr:sp macro="" textlink="">
      <xdr:nvSpPr>
        <xdr:cNvPr id="121" name="フローチャート: 判断 120"/>
        <xdr:cNvSpPr/>
      </xdr:nvSpPr>
      <xdr:spPr>
        <a:xfrm>
          <a:off x="692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31115</xdr:rowOff>
    </xdr:from>
    <xdr:to>
      <xdr:col>55</xdr:col>
      <xdr:colOff>50800</xdr:colOff>
      <xdr:row>38</xdr:row>
      <xdr:rowOff>132715</xdr:rowOff>
    </xdr:to>
    <xdr:sp macro="" textlink="">
      <xdr:nvSpPr>
        <xdr:cNvPr id="127" name="楕円 126"/>
        <xdr:cNvSpPr/>
      </xdr:nvSpPr>
      <xdr:spPr>
        <a:xfrm>
          <a:off x="10426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53992</xdr:rowOff>
    </xdr:from>
    <xdr:ext cx="469744" cy="259045"/>
    <xdr:sp macro="" textlink="">
      <xdr:nvSpPr>
        <xdr:cNvPr id="128" name="【図書館】&#10;一人当たり面積該当値テキスト"/>
        <xdr:cNvSpPr txBox="1"/>
      </xdr:nvSpPr>
      <xdr:spPr>
        <a:xfrm>
          <a:off x="10515600"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9" name="楕円 128"/>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81915</xdr:rowOff>
    </xdr:to>
    <xdr:cxnSp macro="">
      <xdr:nvCxnSpPr>
        <xdr:cNvPr id="130" name="直線コネクタ 129"/>
        <xdr:cNvCxnSpPr/>
      </xdr:nvCxnSpPr>
      <xdr:spPr>
        <a:xfrm>
          <a:off x="9639300" y="65913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99695</xdr:rowOff>
    </xdr:from>
    <xdr:to>
      <xdr:col>46</xdr:col>
      <xdr:colOff>38100</xdr:colOff>
      <xdr:row>38</xdr:row>
      <xdr:rowOff>29845</xdr:rowOff>
    </xdr:to>
    <xdr:sp macro="" textlink="">
      <xdr:nvSpPr>
        <xdr:cNvPr id="131" name="楕円 130"/>
        <xdr:cNvSpPr/>
      </xdr:nvSpPr>
      <xdr:spPr>
        <a:xfrm>
          <a:off x="8699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150495</xdr:rowOff>
    </xdr:from>
    <xdr:to>
      <xdr:col>50</xdr:col>
      <xdr:colOff>114300</xdr:colOff>
      <xdr:row>38</xdr:row>
      <xdr:rowOff>76200</xdr:rowOff>
    </xdr:to>
    <xdr:cxnSp macro="">
      <xdr:nvCxnSpPr>
        <xdr:cNvPr id="132" name="直線コネクタ 131"/>
        <xdr:cNvCxnSpPr/>
      </xdr:nvCxnSpPr>
      <xdr:spPr>
        <a:xfrm>
          <a:off x="8750300" y="64941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99695</xdr:rowOff>
    </xdr:from>
    <xdr:to>
      <xdr:col>41</xdr:col>
      <xdr:colOff>101600</xdr:colOff>
      <xdr:row>38</xdr:row>
      <xdr:rowOff>29845</xdr:rowOff>
    </xdr:to>
    <xdr:sp macro="" textlink="">
      <xdr:nvSpPr>
        <xdr:cNvPr id="133" name="楕円 132"/>
        <xdr:cNvSpPr/>
      </xdr:nvSpPr>
      <xdr:spPr>
        <a:xfrm>
          <a:off x="781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150495</xdr:rowOff>
    </xdr:from>
    <xdr:to>
      <xdr:col>45</xdr:col>
      <xdr:colOff>177800</xdr:colOff>
      <xdr:row>37</xdr:row>
      <xdr:rowOff>150495</xdr:rowOff>
    </xdr:to>
    <xdr:cxnSp macro="">
      <xdr:nvCxnSpPr>
        <xdr:cNvPr id="134" name="直線コネクタ 133"/>
        <xdr:cNvCxnSpPr/>
      </xdr:nvCxnSpPr>
      <xdr:spPr>
        <a:xfrm>
          <a:off x="7861300" y="6494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99695</xdr:rowOff>
    </xdr:from>
    <xdr:to>
      <xdr:col>36</xdr:col>
      <xdr:colOff>165100</xdr:colOff>
      <xdr:row>38</xdr:row>
      <xdr:rowOff>29845</xdr:rowOff>
    </xdr:to>
    <xdr:sp macro="" textlink="">
      <xdr:nvSpPr>
        <xdr:cNvPr id="135" name="楕円 134"/>
        <xdr:cNvSpPr/>
      </xdr:nvSpPr>
      <xdr:spPr>
        <a:xfrm>
          <a:off x="692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150495</xdr:rowOff>
    </xdr:from>
    <xdr:to>
      <xdr:col>41</xdr:col>
      <xdr:colOff>50800</xdr:colOff>
      <xdr:row>37</xdr:row>
      <xdr:rowOff>150495</xdr:rowOff>
    </xdr:to>
    <xdr:cxnSp macro="">
      <xdr:nvCxnSpPr>
        <xdr:cNvPr id="136" name="直線コネクタ 135"/>
        <xdr:cNvCxnSpPr/>
      </xdr:nvCxnSpPr>
      <xdr:spPr>
        <a:xfrm>
          <a:off x="6972300" y="6494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55262</xdr:rowOff>
    </xdr:from>
    <xdr:ext cx="469744" cy="259045"/>
    <xdr:sp macro="" textlink="">
      <xdr:nvSpPr>
        <xdr:cNvPr id="140" name="n_4aveValue【図書館】&#10;一人当たり面積"/>
        <xdr:cNvSpPr txBox="1"/>
      </xdr:nvSpPr>
      <xdr:spPr>
        <a:xfrm>
          <a:off x="6737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1"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46372</xdr:rowOff>
    </xdr:from>
    <xdr:ext cx="469744" cy="259045"/>
    <xdr:sp macro="" textlink="">
      <xdr:nvSpPr>
        <xdr:cNvPr id="142" name="n_2mainValue【図書館】&#10;一人当たり面積"/>
        <xdr:cNvSpPr txBox="1"/>
      </xdr:nvSpPr>
      <xdr:spPr>
        <a:xfrm>
          <a:off x="8515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46372</xdr:rowOff>
    </xdr:from>
    <xdr:ext cx="469744" cy="259045"/>
    <xdr:sp macro="" textlink="">
      <xdr:nvSpPr>
        <xdr:cNvPr id="143" name="n_3mainValue【図書館】&#10;一人当たり面積"/>
        <xdr:cNvSpPr txBox="1"/>
      </xdr:nvSpPr>
      <xdr:spPr>
        <a:xfrm>
          <a:off x="762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46372</xdr:rowOff>
    </xdr:from>
    <xdr:ext cx="469744" cy="259045"/>
    <xdr:sp macro="" textlink="">
      <xdr:nvSpPr>
        <xdr:cNvPr id="144" name="n_4mainValue【図書館】&#10;一人当たり面積"/>
        <xdr:cNvSpPr txBox="1"/>
      </xdr:nvSpPr>
      <xdr:spPr>
        <a:xfrm>
          <a:off x="6737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115570</xdr:rowOff>
    </xdr:from>
    <xdr:to>
      <xdr:col>6</xdr:col>
      <xdr:colOff>38100</xdr:colOff>
      <xdr:row>60</xdr:row>
      <xdr:rowOff>45720</xdr:rowOff>
    </xdr:to>
    <xdr:sp macro="" textlink="">
      <xdr:nvSpPr>
        <xdr:cNvPr id="178" name="フローチャート: 判断 177"/>
        <xdr:cNvSpPr/>
      </xdr:nvSpPr>
      <xdr:spPr>
        <a:xfrm>
          <a:off x="1079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16510</xdr:rowOff>
    </xdr:from>
    <xdr:to>
      <xdr:col>24</xdr:col>
      <xdr:colOff>114300</xdr:colOff>
      <xdr:row>60</xdr:row>
      <xdr:rowOff>118110</xdr:rowOff>
    </xdr:to>
    <xdr:sp macro="" textlink="">
      <xdr:nvSpPr>
        <xdr:cNvPr id="184" name="楕円 183"/>
        <xdr:cNvSpPr/>
      </xdr:nvSpPr>
      <xdr:spPr>
        <a:xfrm>
          <a:off x="45847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166387</xdr:rowOff>
    </xdr:from>
    <xdr:ext cx="405111" cy="259045"/>
    <xdr:sp macro="" textlink="">
      <xdr:nvSpPr>
        <xdr:cNvPr id="185" name="【体育館・プール】&#10;有形固定資産減価償却率該当値テキスト"/>
        <xdr:cNvSpPr txBox="1"/>
      </xdr:nvSpPr>
      <xdr:spPr>
        <a:xfrm>
          <a:off x="467360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152400</xdr:rowOff>
    </xdr:from>
    <xdr:to>
      <xdr:col>20</xdr:col>
      <xdr:colOff>38100</xdr:colOff>
      <xdr:row>60</xdr:row>
      <xdr:rowOff>82550</xdr:rowOff>
    </xdr:to>
    <xdr:sp macro="" textlink="">
      <xdr:nvSpPr>
        <xdr:cNvPr id="186" name="楕円 185"/>
        <xdr:cNvSpPr/>
      </xdr:nvSpPr>
      <xdr:spPr>
        <a:xfrm>
          <a:off x="37465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31750</xdr:rowOff>
    </xdr:from>
    <xdr:to>
      <xdr:col>24</xdr:col>
      <xdr:colOff>63500</xdr:colOff>
      <xdr:row>60</xdr:row>
      <xdr:rowOff>67310</xdr:rowOff>
    </xdr:to>
    <xdr:cxnSp macro="">
      <xdr:nvCxnSpPr>
        <xdr:cNvPr id="187" name="直線コネクタ 186"/>
        <xdr:cNvCxnSpPr/>
      </xdr:nvCxnSpPr>
      <xdr:spPr>
        <a:xfrm>
          <a:off x="3797300" y="1031875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110490</xdr:rowOff>
    </xdr:from>
    <xdr:to>
      <xdr:col>15</xdr:col>
      <xdr:colOff>101600</xdr:colOff>
      <xdr:row>60</xdr:row>
      <xdr:rowOff>40640</xdr:rowOff>
    </xdr:to>
    <xdr:sp macro="" textlink="">
      <xdr:nvSpPr>
        <xdr:cNvPr id="188" name="楕円 187"/>
        <xdr:cNvSpPr/>
      </xdr:nvSpPr>
      <xdr:spPr>
        <a:xfrm>
          <a:off x="28575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161290</xdr:rowOff>
    </xdr:from>
    <xdr:to>
      <xdr:col>19</xdr:col>
      <xdr:colOff>177800</xdr:colOff>
      <xdr:row>60</xdr:row>
      <xdr:rowOff>31750</xdr:rowOff>
    </xdr:to>
    <xdr:cxnSp macro="">
      <xdr:nvCxnSpPr>
        <xdr:cNvPr id="189" name="直線コネクタ 188"/>
        <xdr:cNvCxnSpPr/>
      </xdr:nvCxnSpPr>
      <xdr:spPr>
        <a:xfrm>
          <a:off x="2908300" y="10276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73660</xdr:rowOff>
    </xdr:from>
    <xdr:to>
      <xdr:col>10</xdr:col>
      <xdr:colOff>165100</xdr:colOff>
      <xdr:row>60</xdr:row>
      <xdr:rowOff>3810</xdr:rowOff>
    </xdr:to>
    <xdr:sp macro="" textlink="">
      <xdr:nvSpPr>
        <xdr:cNvPr id="190" name="楕円 189"/>
        <xdr:cNvSpPr/>
      </xdr:nvSpPr>
      <xdr:spPr>
        <a:xfrm>
          <a:off x="19685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124460</xdr:rowOff>
    </xdr:from>
    <xdr:to>
      <xdr:col>15</xdr:col>
      <xdr:colOff>50800</xdr:colOff>
      <xdr:row>59</xdr:row>
      <xdr:rowOff>161290</xdr:rowOff>
    </xdr:to>
    <xdr:cxnSp macro="">
      <xdr:nvCxnSpPr>
        <xdr:cNvPr id="191" name="直線コネクタ 190"/>
        <xdr:cNvCxnSpPr/>
      </xdr:nvCxnSpPr>
      <xdr:spPr>
        <a:xfrm>
          <a:off x="2019300" y="1024001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162560</xdr:rowOff>
    </xdr:from>
    <xdr:to>
      <xdr:col>6</xdr:col>
      <xdr:colOff>38100</xdr:colOff>
      <xdr:row>59</xdr:row>
      <xdr:rowOff>92710</xdr:rowOff>
    </xdr:to>
    <xdr:sp macro="" textlink="">
      <xdr:nvSpPr>
        <xdr:cNvPr id="192" name="楕円 191"/>
        <xdr:cNvSpPr/>
      </xdr:nvSpPr>
      <xdr:spPr>
        <a:xfrm>
          <a:off x="1079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41910</xdr:rowOff>
    </xdr:from>
    <xdr:to>
      <xdr:col>10</xdr:col>
      <xdr:colOff>114300</xdr:colOff>
      <xdr:row>59</xdr:row>
      <xdr:rowOff>124460</xdr:rowOff>
    </xdr:to>
    <xdr:cxnSp macro="">
      <xdr:nvCxnSpPr>
        <xdr:cNvPr id="193" name="直線コネクタ 192"/>
        <xdr:cNvCxnSpPr/>
      </xdr:nvCxnSpPr>
      <xdr:spPr>
        <a:xfrm>
          <a:off x="1130300" y="1015746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36847</xdr:rowOff>
    </xdr:from>
    <xdr:ext cx="405111" cy="259045"/>
    <xdr:sp macro="" textlink="">
      <xdr:nvSpPr>
        <xdr:cNvPr id="197" name="n_4aveValue【体育館・プール】&#10;有形固定資産減価償却率"/>
        <xdr:cNvSpPr txBox="1"/>
      </xdr:nvSpPr>
      <xdr:spPr>
        <a:xfrm>
          <a:off x="927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73677</xdr:rowOff>
    </xdr:from>
    <xdr:ext cx="405111" cy="259045"/>
    <xdr:sp macro="" textlink="">
      <xdr:nvSpPr>
        <xdr:cNvPr id="198" name="n_1mainValue【体育館・プール】&#10;有形固定資産減価償却率"/>
        <xdr:cNvSpPr txBox="1"/>
      </xdr:nvSpPr>
      <xdr:spPr>
        <a:xfrm>
          <a:off x="3582044" y="1036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57167</xdr:rowOff>
    </xdr:from>
    <xdr:ext cx="405111" cy="259045"/>
    <xdr:sp macro="" textlink="">
      <xdr:nvSpPr>
        <xdr:cNvPr id="199" name="n_2mainValue【体育館・プール】&#10;有形固定資産減価償却率"/>
        <xdr:cNvSpPr txBox="1"/>
      </xdr:nvSpPr>
      <xdr:spPr>
        <a:xfrm>
          <a:off x="2705744"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20337</xdr:rowOff>
    </xdr:from>
    <xdr:ext cx="405111" cy="259045"/>
    <xdr:sp macro="" textlink="">
      <xdr:nvSpPr>
        <xdr:cNvPr id="200" name="n_3mainValue【体育館・プール】&#10;有形固定資産減価償却率"/>
        <xdr:cNvSpPr txBox="1"/>
      </xdr:nvSpPr>
      <xdr:spPr>
        <a:xfrm>
          <a:off x="1816744" y="996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201" name="n_4mainValue【体育館・プール】&#10;有形固定資産減価償却率"/>
        <xdr:cNvSpPr txBox="1"/>
      </xdr:nvSpPr>
      <xdr:spPr>
        <a:xfrm>
          <a:off x="927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107315</xdr:rowOff>
    </xdr:from>
    <xdr:to>
      <xdr:col>36</xdr:col>
      <xdr:colOff>165100</xdr:colOff>
      <xdr:row>62</xdr:row>
      <xdr:rowOff>37465</xdr:rowOff>
    </xdr:to>
    <xdr:sp macro="" textlink="">
      <xdr:nvSpPr>
        <xdr:cNvPr id="235" name="フローチャート: 判断 234"/>
        <xdr:cNvSpPr/>
      </xdr:nvSpPr>
      <xdr:spPr>
        <a:xfrm>
          <a:off x="6921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93980</xdr:rowOff>
    </xdr:from>
    <xdr:to>
      <xdr:col>55</xdr:col>
      <xdr:colOff>50800</xdr:colOff>
      <xdr:row>62</xdr:row>
      <xdr:rowOff>24130</xdr:rowOff>
    </xdr:to>
    <xdr:sp macro="" textlink="">
      <xdr:nvSpPr>
        <xdr:cNvPr id="241" name="楕円 240"/>
        <xdr:cNvSpPr/>
      </xdr:nvSpPr>
      <xdr:spPr>
        <a:xfrm>
          <a:off x="10426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116857</xdr:rowOff>
    </xdr:from>
    <xdr:ext cx="469744" cy="259045"/>
    <xdr:sp macro="" textlink="">
      <xdr:nvSpPr>
        <xdr:cNvPr id="242" name="【体育館・プール】&#10;一人当たり面積該当値テキスト"/>
        <xdr:cNvSpPr txBox="1"/>
      </xdr:nvSpPr>
      <xdr:spPr>
        <a:xfrm>
          <a:off x="10515600"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43" name="楕円 242"/>
        <xdr:cNvSpPr/>
      </xdr:nvSpPr>
      <xdr:spPr>
        <a:xfrm>
          <a:off x="958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144780</xdr:rowOff>
    </xdr:from>
    <xdr:to>
      <xdr:col>55</xdr:col>
      <xdr:colOff>0</xdr:colOff>
      <xdr:row>61</xdr:row>
      <xdr:rowOff>144780</xdr:rowOff>
    </xdr:to>
    <xdr:cxnSp macro="">
      <xdr:nvCxnSpPr>
        <xdr:cNvPr id="244" name="直線コネクタ 243"/>
        <xdr:cNvCxnSpPr/>
      </xdr:nvCxnSpPr>
      <xdr:spPr>
        <a:xfrm>
          <a:off x="9639300" y="1060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45" name="楕円 244"/>
        <xdr:cNvSpPr/>
      </xdr:nvSpPr>
      <xdr:spPr>
        <a:xfrm>
          <a:off x="8699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120015</xdr:rowOff>
    </xdr:from>
    <xdr:to>
      <xdr:col>50</xdr:col>
      <xdr:colOff>114300</xdr:colOff>
      <xdr:row>61</xdr:row>
      <xdr:rowOff>144780</xdr:rowOff>
    </xdr:to>
    <xdr:cxnSp macro="">
      <xdr:nvCxnSpPr>
        <xdr:cNvPr id="246" name="直線コネクタ 245"/>
        <xdr:cNvCxnSpPr/>
      </xdr:nvCxnSpPr>
      <xdr:spPr>
        <a:xfrm>
          <a:off x="8750300" y="105784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69215</xdr:rowOff>
    </xdr:from>
    <xdr:to>
      <xdr:col>41</xdr:col>
      <xdr:colOff>101600</xdr:colOff>
      <xdr:row>61</xdr:row>
      <xdr:rowOff>170815</xdr:rowOff>
    </xdr:to>
    <xdr:sp macro="" textlink="">
      <xdr:nvSpPr>
        <xdr:cNvPr id="247" name="楕円 246"/>
        <xdr:cNvSpPr/>
      </xdr:nvSpPr>
      <xdr:spPr>
        <a:xfrm>
          <a:off x="781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120015</xdr:rowOff>
    </xdr:from>
    <xdr:to>
      <xdr:col>45</xdr:col>
      <xdr:colOff>177800</xdr:colOff>
      <xdr:row>61</xdr:row>
      <xdr:rowOff>120015</xdr:rowOff>
    </xdr:to>
    <xdr:cxnSp macro="">
      <xdr:nvCxnSpPr>
        <xdr:cNvPr id="248" name="直線コネクタ 247"/>
        <xdr:cNvCxnSpPr/>
      </xdr:nvCxnSpPr>
      <xdr:spPr>
        <a:xfrm>
          <a:off x="7861300" y="10578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69215</xdr:rowOff>
    </xdr:from>
    <xdr:to>
      <xdr:col>36</xdr:col>
      <xdr:colOff>165100</xdr:colOff>
      <xdr:row>61</xdr:row>
      <xdr:rowOff>170815</xdr:rowOff>
    </xdr:to>
    <xdr:sp macro="" textlink="">
      <xdr:nvSpPr>
        <xdr:cNvPr id="249" name="楕円 248"/>
        <xdr:cNvSpPr/>
      </xdr:nvSpPr>
      <xdr:spPr>
        <a:xfrm>
          <a:off x="692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120015</xdr:rowOff>
    </xdr:from>
    <xdr:to>
      <xdr:col>41</xdr:col>
      <xdr:colOff>50800</xdr:colOff>
      <xdr:row>61</xdr:row>
      <xdr:rowOff>120015</xdr:rowOff>
    </xdr:to>
    <xdr:cxnSp macro="">
      <xdr:nvCxnSpPr>
        <xdr:cNvPr id="250" name="直線コネクタ 249"/>
        <xdr:cNvCxnSpPr/>
      </xdr:nvCxnSpPr>
      <xdr:spPr>
        <a:xfrm>
          <a:off x="6972300" y="10578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28592</xdr:rowOff>
    </xdr:from>
    <xdr:ext cx="469744" cy="259045"/>
    <xdr:sp macro="" textlink="">
      <xdr:nvSpPr>
        <xdr:cNvPr id="254" name="n_4aveValue【体育館・プール】&#10;一人当たり面積"/>
        <xdr:cNvSpPr txBox="1"/>
      </xdr:nvSpPr>
      <xdr:spPr>
        <a:xfrm>
          <a:off x="6737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40657</xdr:rowOff>
    </xdr:from>
    <xdr:ext cx="469744" cy="259045"/>
    <xdr:sp macro="" textlink="">
      <xdr:nvSpPr>
        <xdr:cNvPr id="255" name="n_1mainValue【体育館・プール】&#10;一人当たり面積"/>
        <xdr:cNvSpPr txBox="1"/>
      </xdr:nvSpPr>
      <xdr:spPr>
        <a:xfrm>
          <a:off x="93917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6" name="n_2main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15892</xdr:rowOff>
    </xdr:from>
    <xdr:ext cx="469744" cy="259045"/>
    <xdr:sp macro="" textlink="">
      <xdr:nvSpPr>
        <xdr:cNvPr id="257" name="n_3mainValue【体育館・プール】&#10;一人当たり面積"/>
        <xdr:cNvSpPr txBox="1"/>
      </xdr:nvSpPr>
      <xdr:spPr>
        <a:xfrm>
          <a:off x="7626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15892</xdr:rowOff>
    </xdr:from>
    <xdr:ext cx="469744" cy="259045"/>
    <xdr:sp macro="" textlink="">
      <xdr:nvSpPr>
        <xdr:cNvPr id="258" name="n_4mainValue【体育館・プール】&#10;一人当たり面積"/>
        <xdr:cNvSpPr txBox="1"/>
      </xdr:nvSpPr>
      <xdr:spPr>
        <a:xfrm>
          <a:off x="6737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16" name="直線コネクタ 315"/>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8" name="直線コネクタ 3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19"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20" name="直線コネクタ 319"/>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321"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22" name="フローチャート: 判断 321"/>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23" name="フローチャート: 判断 322"/>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24" name="フローチャート: 判断 323"/>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25" name="フローチャート: 判断 324"/>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907</xdr:rowOff>
    </xdr:from>
    <xdr:to>
      <xdr:col>67</xdr:col>
      <xdr:colOff>101600</xdr:colOff>
      <xdr:row>38</xdr:row>
      <xdr:rowOff>102507</xdr:rowOff>
    </xdr:to>
    <xdr:sp macro="" textlink="">
      <xdr:nvSpPr>
        <xdr:cNvPr id="326" name="フローチャート: 判断 325"/>
        <xdr:cNvSpPr/>
      </xdr:nvSpPr>
      <xdr:spPr>
        <a:xfrm>
          <a:off x="12763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332" name="楕円 331"/>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333" name="【一般廃棄物処理施設】&#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157662</xdr:rowOff>
    </xdr:from>
    <xdr:to>
      <xdr:col>81</xdr:col>
      <xdr:colOff>101600</xdr:colOff>
      <xdr:row>42</xdr:row>
      <xdr:rowOff>87812</xdr:rowOff>
    </xdr:to>
    <xdr:sp macro="" textlink="">
      <xdr:nvSpPr>
        <xdr:cNvPr id="334" name="楕円 333"/>
        <xdr:cNvSpPr/>
      </xdr:nvSpPr>
      <xdr:spPr>
        <a:xfrm>
          <a:off x="15430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37012</xdr:rowOff>
    </xdr:from>
    <xdr:to>
      <xdr:col>85</xdr:col>
      <xdr:colOff>127000</xdr:colOff>
      <xdr:row>42</xdr:row>
      <xdr:rowOff>92528</xdr:rowOff>
    </xdr:to>
    <xdr:cxnSp macro="">
      <xdr:nvCxnSpPr>
        <xdr:cNvPr id="335" name="直線コネクタ 334"/>
        <xdr:cNvCxnSpPr/>
      </xdr:nvCxnSpPr>
      <xdr:spPr>
        <a:xfrm>
          <a:off x="15481300" y="723791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89081</xdr:rowOff>
    </xdr:from>
    <xdr:to>
      <xdr:col>76</xdr:col>
      <xdr:colOff>165100</xdr:colOff>
      <xdr:row>42</xdr:row>
      <xdr:rowOff>19231</xdr:rowOff>
    </xdr:to>
    <xdr:sp macro="" textlink="">
      <xdr:nvSpPr>
        <xdr:cNvPr id="336" name="楕円 335"/>
        <xdr:cNvSpPr/>
      </xdr:nvSpPr>
      <xdr:spPr>
        <a:xfrm>
          <a:off x="14541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139881</xdr:rowOff>
    </xdr:from>
    <xdr:to>
      <xdr:col>81</xdr:col>
      <xdr:colOff>50800</xdr:colOff>
      <xdr:row>42</xdr:row>
      <xdr:rowOff>37012</xdr:rowOff>
    </xdr:to>
    <xdr:cxnSp macro="">
      <xdr:nvCxnSpPr>
        <xdr:cNvPr id="337" name="直線コネクタ 336"/>
        <xdr:cNvCxnSpPr/>
      </xdr:nvCxnSpPr>
      <xdr:spPr>
        <a:xfrm>
          <a:off x="14592300" y="71693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20501</xdr:rowOff>
    </xdr:from>
    <xdr:to>
      <xdr:col>72</xdr:col>
      <xdr:colOff>38100</xdr:colOff>
      <xdr:row>41</xdr:row>
      <xdr:rowOff>122101</xdr:rowOff>
    </xdr:to>
    <xdr:sp macro="" textlink="">
      <xdr:nvSpPr>
        <xdr:cNvPr id="338" name="楕円 337"/>
        <xdr:cNvSpPr/>
      </xdr:nvSpPr>
      <xdr:spPr>
        <a:xfrm>
          <a:off x="13652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71301</xdr:rowOff>
    </xdr:from>
    <xdr:to>
      <xdr:col>76</xdr:col>
      <xdr:colOff>114300</xdr:colOff>
      <xdr:row>41</xdr:row>
      <xdr:rowOff>139881</xdr:rowOff>
    </xdr:to>
    <xdr:cxnSp macro="">
      <xdr:nvCxnSpPr>
        <xdr:cNvPr id="339" name="直線コネクタ 338"/>
        <xdr:cNvCxnSpPr/>
      </xdr:nvCxnSpPr>
      <xdr:spPr>
        <a:xfrm>
          <a:off x="13703300" y="71007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43362</xdr:rowOff>
    </xdr:from>
    <xdr:to>
      <xdr:col>67</xdr:col>
      <xdr:colOff>101600</xdr:colOff>
      <xdr:row>40</xdr:row>
      <xdr:rowOff>144962</xdr:rowOff>
    </xdr:to>
    <xdr:sp macro="" textlink="">
      <xdr:nvSpPr>
        <xdr:cNvPr id="340" name="楕円 339"/>
        <xdr:cNvSpPr/>
      </xdr:nvSpPr>
      <xdr:spPr>
        <a:xfrm>
          <a:off x="12763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94162</xdr:rowOff>
    </xdr:from>
    <xdr:to>
      <xdr:col>71</xdr:col>
      <xdr:colOff>177800</xdr:colOff>
      <xdr:row>41</xdr:row>
      <xdr:rowOff>71301</xdr:rowOff>
    </xdr:to>
    <xdr:cxnSp macro="">
      <xdr:nvCxnSpPr>
        <xdr:cNvPr id="341" name="直線コネクタ 340"/>
        <xdr:cNvCxnSpPr/>
      </xdr:nvCxnSpPr>
      <xdr:spPr>
        <a:xfrm>
          <a:off x="12814300" y="695216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342"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343"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344"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119034</xdr:rowOff>
    </xdr:from>
    <xdr:ext cx="405111" cy="259045"/>
    <xdr:sp macro="" textlink="">
      <xdr:nvSpPr>
        <xdr:cNvPr id="345" name="n_4aveValue【一般廃棄物処理施設】&#10;有形固定資産減価償却率"/>
        <xdr:cNvSpPr txBox="1"/>
      </xdr:nvSpPr>
      <xdr:spPr>
        <a:xfrm>
          <a:off x="12611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78939</xdr:rowOff>
    </xdr:from>
    <xdr:ext cx="405111" cy="259045"/>
    <xdr:sp macro="" textlink="">
      <xdr:nvSpPr>
        <xdr:cNvPr id="346" name="n_1mainValue【一般廃棄物処理施設】&#10;有形固定資産減価償却率"/>
        <xdr:cNvSpPr txBox="1"/>
      </xdr:nvSpPr>
      <xdr:spPr>
        <a:xfrm>
          <a:off x="152660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10358</xdr:rowOff>
    </xdr:from>
    <xdr:ext cx="405111" cy="259045"/>
    <xdr:sp macro="" textlink="">
      <xdr:nvSpPr>
        <xdr:cNvPr id="347" name="n_2mainValue【一般廃棄物処理施設】&#10;有形固定資産減価償却率"/>
        <xdr:cNvSpPr txBox="1"/>
      </xdr:nvSpPr>
      <xdr:spPr>
        <a:xfrm>
          <a:off x="143897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113228</xdr:rowOff>
    </xdr:from>
    <xdr:ext cx="405111" cy="259045"/>
    <xdr:sp macro="" textlink="">
      <xdr:nvSpPr>
        <xdr:cNvPr id="348" name="n_3mainValue【一般廃棄物処理施設】&#10;有形固定資産減価償却率"/>
        <xdr:cNvSpPr txBox="1"/>
      </xdr:nvSpPr>
      <xdr:spPr>
        <a:xfrm>
          <a:off x="13500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136089</xdr:rowOff>
    </xdr:from>
    <xdr:ext cx="405111" cy="259045"/>
    <xdr:sp macro="" textlink="">
      <xdr:nvSpPr>
        <xdr:cNvPr id="349" name="n_4mainValue【一般廃棄物処理施設】&#10;有形固定資産減価償却率"/>
        <xdr:cNvSpPr txBox="1"/>
      </xdr:nvSpPr>
      <xdr:spPr>
        <a:xfrm>
          <a:off x="12611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0" name="直線コネクタ 35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1" name="テキスト ボックス 36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2" name="直線コネクタ 3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3" name="テキスト ボックス 3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4" name="直線コネクタ 36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65" name="テキスト ボックス 36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7" name="テキスト ボックス 3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369" name="直線コネクタ 368"/>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0"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1" name="直線コネクタ 370"/>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372"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373" name="直線コネクタ 372"/>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374"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375" name="フローチャート: 判断 374"/>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376" name="フローチャート: 判断 375"/>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377" name="フローチャート: 判断 376"/>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378" name="フローチャート: 判断 377"/>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154770</xdr:rowOff>
    </xdr:from>
    <xdr:to>
      <xdr:col>98</xdr:col>
      <xdr:colOff>38100</xdr:colOff>
      <xdr:row>39</xdr:row>
      <xdr:rowOff>84920</xdr:rowOff>
    </xdr:to>
    <xdr:sp macro="" textlink="">
      <xdr:nvSpPr>
        <xdr:cNvPr id="379" name="フローチャート: 判断 378"/>
        <xdr:cNvSpPr/>
      </xdr:nvSpPr>
      <xdr:spPr>
        <a:xfrm>
          <a:off x="18605500" y="666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161823</xdr:rowOff>
    </xdr:from>
    <xdr:to>
      <xdr:col>116</xdr:col>
      <xdr:colOff>114300</xdr:colOff>
      <xdr:row>40</xdr:row>
      <xdr:rowOff>91973</xdr:rowOff>
    </xdr:to>
    <xdr:sp macro="" textlink="">
      <xdr:nvSpPr>
        <xdr:cNvPr id="385" name="楕円 384"/>
        <xdr:cNvSpPr/>
      </xdr:nvSpPr>
      <xdr:spPr>
        <a:xfrm>
          <a:off x="22110700" y="68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140250</xdr:rowOff>
    </xdr:from>
    <xdr:ext cx="534377" cy="259045"/>
    <xdr:sp macro="" textlink="">
      <xdr:nvSpPr>
        <xdr:cNvPr id="386" name="【一般廃棄物処理施設】&#10;一人当たり有形固定資産（償却資産）額該当値テキスト"/>
        <xdr:cNvSpPr txBox="1"/>
      </xdr:nvSpPr>
      <xdr:spPr>
        <a:xfrm>
          <a:off x="22199600" y="68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161497</xdr:rowOff>
    </xdr:from>
    <xdr:to>
      <xdr:col>112</xdr:col>
      <xdr:colOff>38100</xdr:colOff>
      <xdr:row>40</xdr:row>
      <xdr:rowOff>91647</xdr:rowOff>
    </xdr:to>
    <xdr:sp macro="" textlink="">
      <xdr:nvSpPr>
        <xdr:cNvPr id="387" name="楕円 386"/>
        <xdr:cNvSpPr/>
      </xdr:nvSpPr>
      <xdr:spPr>
        <a:xfrm>
          <a:off x="21272500" y="68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40847</xdr:rowOff>
    </xdr:from>
    <xdr:to>
      <xdr:col>116</xdr:col>
      <xdr:colOff>63500</xdr:colOff>
      <xdr:row>40</xdr:row>
      <xdr:rowOff>41173</xdr:rowOff>
    </xdr:to>
    <xdr:cxnSp macro="">
      <xdr:nvCxnSpPr>
        <xdr:cNvPr id="388" name="直線コネクタ 387"/>
        <xdr:cNvCxnSpPr/>
      </xdr:nvCxnSpPr>
      <xdr:spPr>
        <a:xfrm>
          <a:off x="21323300" y="6898847"/>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161057</xdr:rowOff>
    </xdr:from>
    <xdr:to>
      <xdr:col>107</xdr:col>
      <xdr:colOff>101600</xdr:colOff>
      <xdr:row>40</xdr:row>
      <xdr:rowOff>91207</xdr:rowOff>
    </xdr:to>
    <xdr:sp macro="" textlink="">
      <xdr:nvSpPr>
        <xdr:cNvPr id="389" name="楕円 388"/>
        <xdr:cNvSpPr/>
      </xdr:nvSpPr>
      <xdr:spPr>
        <a:xfrm>
          <a:off x="20383500" y="68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40407</xdr:rowOff>
    </xdr:from>
    <xdr:to>
      <xdr:col>111</xdr:col>
      <xdr:colOff>177800</xdr:colOff>
      <xdr:row>40</xdr:row>
      <xdr:rowOff>40847</xdr:rowOff>
    </xdr:to>
    <xdr:cxnSp macro="">
      <xdr:nvCxnSpPr>
        <xdr:cNvPr id="390" name="直線コネクタ 389"/>
        <xdr:cNvCxnSpPr/>
      </xdr:nvCxnSpPr>
      <xdr:spPr>
        <a:xfrm>
          <a:off x="20434300" y="6898407"/>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160828</xdr:rowOff>
    </xdr:from>
    <xdr:to>
      <xdr:col>102</xdr:col>
      <xdr:colOff>165100</xdr:colOff>
      <xdr:row>40</xdr:row>
      <xdr:rowOff>90978</xdr:rowOff>
    </xdr:to>
    <xdr:sp macro="" textlink="">
      <xdr:nvSpPr>
        <xdr:cNvPr id="391" name="楕円 390"/>
        <xdr:cNvSpPr/>
      </xdr:nvSpPr>
      <xdr:spPr>
        <a:xfrm>
          <a:off x="19494500" y="68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40178</xdr:rowOff>
    </xdr:from>
    <xdr:to>
      <xdr:col>107</xdr:col>
      <xdr:colOff>50800</xdr:colOff>
      <xdr:row>40</xdr:row>
      <xdr:rowOff>40407</xdr:rowOff>
    </xdr:to>
    <xdr:cxnSp macro="">
      <xdr:nvCxnSpPr>
        <xdr:cNvPr id="392" name="直線コネクタ 391"/>
        <xdr:cNvCxnSpPr/>
      </xdr:nvCxnSpPr>
      <xdr:spPr>
        <a:xfrm>
          <a:off x="19545300" y="689817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160662</xdr:rowOff>
    </xdr:from>
    <xdr:to>
      <xdr:col>98</xdr:col>
      <xdr:colOff>38100</xdr:colOff>
      <xdr:row>40</xdr:row>
      <xdr:rowOff>90812</xdr:rowOff>
    </xdr:to>
    <xdr:sp macro="" textlink="">
      <xdr:nvSpPr>
        <xdr:cNvPr id="393" name="楕円 392"/>
        <xdr:cNvSpPr/>
      </xdr:nvSpPr>
      <xdr:spPr>
        <a:xfrm>
          <a:off x="18605500" y="68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40012</xdr:rowOff>
    </xdr:from>
    <xdr:to>
      <xdr:col>102</xdr:col>
      <xdr:colOff>114300</xdr:colOff>
      <xdr:row>40</xdr:row>
      <xdr:rowOff>40178</xdr:rowOff>
    </xdr:to>
    <xdr:cxnSp macro="">
      <xdr:nvCxnSpPr>
        <xdr:cNvPr id="394" name="直線コネクタ 393"/>
        <xdr:cNvCxnSpPr/>
      </xdr:nvCxnSpPr>
      <xdr:spPr>
        <a:xfrm>
          <a:off x="18656300" y="6898012"/>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395"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396"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397"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101447</xdr:rowOff>
    </xdr:from>
    <xdr:ext cx="534377" cy="259045"/>
    <xdr:sp macro="" textlink="">
      <xdr:nvSpPr>
        <xdr:cNvPr id="398" name="n_4aveValue【一般廃棄物処理施設】&#10;一人当たり有形固定資産（償却資産）額"/>
        <xdr:cNvSpPr txBox="1"/>
      </xdr:nvSpPr>
      <xdr:spPr>
        <a:xfrm>
          <a:off x="18389111" y="64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82774</xdr:rowOff>
    </xdr:from>
    <xdr:ext cx="534377" cy="259045"/>
    <xdr:sp macro="" textlink="">
      <xdr:nvSpPr>
        <xdr:cNvPr id="399" name="n_1mainValue【一般廃棄物処理施設】&#10;一人当たり有形固定資産（償却資産）額"/>
        <xdr:cNvSpPr txBox="1"/>
      </xdr:nvSpPr>
      <xdr:spPr>
        <a:xfrm>
          <a:off x="21043411" y="69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82334</xdr:rowOff>
    </xdr:from>
    <xdr:ext cx="534377" cy="259045"/>
    <xdr:sp macro="" textlink="">
      <xdr:nvSpPr>
        <xdr:cNvPr id="400" name="n_2mainValue【一般廃棄物処理施設】&#10;一人当たり有形固定資産（償却資産）額"/>
        <xdr:cNvSpPr txBox="1"/>
      </xdr:nvSpPr>
      <xdr:spPr>
        <a:xfrm>
          <a:off x="20167111" y="69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82105</xdr:rowOff>
    </xdr:from>
    <xdr:ext cx="534377" cy="259045"/>
    <xdr:sp macro="" textlink="">
      <xdr:nvSpPr>
        <xdr:cNvPr id="401" name="n_3mainValue【一般廃棄物処理施設】&#10;一人当たり有形固定資産（償却資産）額"/>
        <xdr:cNvSpPr txBox="1"/>
      </xdr:nvSpPr>
      <xdr:spPr>
        <a:xfrm>
          <a:off x="19278111" y="694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81939</xdr:rowOff>
    </xdr:from>
    <xdr:ext cx="534377" cy="259045"/>
    <xdr:sp macro="" textlink="">
      <xdr:nvSpPr>
        <xdr:cNvPr id="402" name="n_4mainValue【一般廃棄物処理施設】&#10;一人当たり有形固定資産（償却資産）額"/>
        <xdr:cNvSpPr txBox="1"/>
      </xdr:nvSpPr>
      <xdr:spPr>
        <a:xfrm>
          <a:off x="18389111" y="693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5" name="テキスト ボックス 4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3" name="テキスト ボックス 42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88900</xdr:rowOff>
    </xdr:to>
    <xdr:cxnSp macro="">
      <xdr:nvCxnSpPr>
        <xdr:cNvPr id="426" name="直線コネクタ 425"/>
        <xdr:cNvCxnSpPr/>
      </xdr:nvCxnSpPr>
      <xdr:spPr>
        <a:xfrm flipV="1">
          <a:off x="16318864" y="95250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92727</xdr:rowOff>
    </xdr:from>
    <xdr:ext cx="405111" cy="259045"/>
    <xdr:sp macro="" textlink="">
      <xdr:nvSpPr>
        <xdr:cNvPr id="427" name="【保健センター・保健所】&#10;有形固定資産減価償却率最小値テキスト"/>
        <xdr:cNvSpPr txBox="1"/>
      </xdr:nvSpPr>
      <xdr:spPr>
        <a:xfrm>
          <a:off x="1635760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88900</xdr:rowOff>
    </xdr:from>
    <xdr:to>
      <xdr:col>86</xdr:col>
      <xdr:colOff>25400</xdr:colOff>
      <xdr:row>62</xdr:row>
      <xdr:rowOff>88900</xdr:rowOff>
    </xdr:to>
    <xdr:cxnSp macro="">
      <xdr:nvCxnSpPr>
        <xdr:cNvPr id="428" name="直線コネクタ 427"/>
        <xdr:cNvCxnSpPr/>
      </xdr:nvCxnSpPr>
      <xdr:spPr>
        <a:xfrm>
          <a:off x="16230600" y="107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29"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0" name="直線コネクタ 42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6367</xdr:rowOff>
    </xdr:from>
    <xdr:ext cx="405111" cy="259045"/>
    <xdr:sp macro="" textlink="">
      <xdr:nvSpPr>
        <xdr:cNvPr id="431" name="【保健センター・保健所】&#10;有形固定資産減価償却率平均値テキスト"/>
        <xdr:cNvSpPr txBox="1"/>
      </xdr:nvSpPr>
      <xdr:spPr>
        <a:xfrm>
          <a:off x="16357600" y="995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432" name="フローチャート: 判断 431"/>
        <xdr:cNvSpPr/>
      </xdr:nvSpPr>
      <xdr:spPr>
        <a:xfrm>
          <a:off x="162687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138430</xdr:rowOff>
    </xdr:from>
    <xdr:to>
      <xdr:col>81</xdr:col>
      <xdr:colOff>101600</xdr:colOff>
      <xdr:row>59</xdr:row>
      <xdr:rowOff>68580</xdr:rowOff>
    </xdr:to>
    <xdr:sp macro="" textlink="">
      <xdr:nvSpPr>
        <xdr:cNvPr id="433" name="フローチャート: 判断 432"/>
        <xdr:cNvSpPr/>
      </xdr:nvSpPr>
      <xdr:spPr>
        <a:xfrm>
          <a:off x="154305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34" name="フローチャート: 判断 433"/>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93980</xdr:rowOff>
    </xdr:from>
    <xdr:to>
      <xdr:col>72</xdr:col>
      <xdr:colOff>38100</xdr:colOff>
      <xdr:row>59</xdr:row>
      <xdr:rowOff>24130</xdr:rowOff>
    </xdr:to>
    <xdr:sp macro="" textlink="">
      <xdr:nvSpPr>
        <xdr:cNvPr id="435" name="フローチャート: 判断 434"/>
        <xdr:cNvSpPr/>
      </xdr:nvSpPr>
      <xdr:spPr>
        <a:xfrm>
          <a:off x="13652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144780</xdr:rowOff>
    </xdr:from>
    <xdr:to>
      <xdr:col>67</xdr:col>
      <xdr:colOff>101600</xdr:colOff>
      <xdr:row>59</xdr:row>
      <xdr:rowOff>74930</xdr:rowOff>
    </xdr:to>
    <xdr:sp macro="" textlink="">
      <xdr:nvSpPr>
        <xdr:cNvPr id="436" name="フローチャート: 判断 435"/>
        <xdr:cNvSpPr/>
      </xdr:nvSpPr>
      <xdr:spPr>
        <a:xfrm>
          <a:off x="127635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115570</xdr:rowOff>
    </xdr:from>
    <xdr:to>
      <xdr:col>85</xdr:col>
      <xdr:colOff>177800</xdr:colOff>
      <xdr:row>62</xdr:row>
      <xdr:rowOff>45720</xdr:rowOff>
    </xdr:to>
    <xdr:sp macro="" textlink="">
      <xdr:nvSpPr>
        <xdr:cNvPr id="442" name="楕円 441"/>
        <xdr:cNvSpPr/>
      </xdr:nvSpPr>
      <xdr:spPr>
        <a:xfrm>
          <a:off x="162687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443" name="【保健センター・保健所】&#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78740</xdr:rowOff>
    </xdr:from>
    <xdr:to>
      <xdr:col>81</xdr:col>
      <xdr:colOff>101600</xdr:colOff>
      <xdr:row>62</xdr:row>
      <xdr:rowOff>8890</xdr:rowOff>
    </xdr:to>
    <xdr:sp macro="" textlink="">
      <xdr:nvSpPr>
        <xdr:cNvPr id="444" name="楕円 443"/>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129540</xdr:rowOff>
    </xdr:from>
    <xdr:to>
      <xdr:col>85</xdr:col>
      <xdr:colOff>127000</xdr:colOff>
      <xdr:row>61</xdr:row>
      <xdr:rowOff>166370</xdr:rowOff>
    </xdr:to>
    <xdr:cxnSp macro="">
      <xdr:nvCxnSpPr>
        <xdr:cNvPr id="445" name="直線コネクタ 444"/>
        <xdr:cNvCxnSpPr/>
      </xdr:nvCxnSpPr>
      <xdr:spPr>
        <a:xfrm>
          <a:off x="15481300" y="1058799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49530</xdr:rowOff>
    </xdr:from>
    <xdr:to>
      <xdr:col>76</xdr:col>
      <xdr:colOff>165100</xdr:colOff>
      <xdr:row>61</xdr:row>
      <xdr:rowOff>151130</xdr:rowOff>
    </xdr:to>
    <xdr:sp macro="" textlink="">
      <xdr:nvSpPr>
        <xdr:cNvPr id="446" name="楕円 445"/>
        <xdr:cNvSpPr/>
      </xdr:nvSpPr>
      <xdr:spPr>
        <a:xfrm>
          <a:off x="14541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100330</xdr:rowOff>
    </xdr:from>
    <xdr:to>
      <xdr:col>81</xdr:col>
      <xdr:colOff>50800</xdr:colOff>
      <xdr:row>61</xdr:row>
      <xdr:rowOff>129540</xdr:rowOff>
    </xdr:to>
    <xdr:cxnSp macro="">
      <xdr:nvCxnSpPr>
        <xdr:cNvPr id="447" name="直線コネクタ 446"/>
        <xdr:cNvCxnSpPr/>
      </xdr:nvCxnSpPr>
      <xdr:spPr>
        <a:xfrm>
          <a:off x="14592300" y="105587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12700</xdr:rowOff>
    </xdr:from>
    <xdr:to>
      <xdr:col>72</xdr:col>
      <xdr:colOff>38100</xdr:colOff>
      <xdr:row>61</xdr:row>
      <xdr:rowOff>114300</xdr:rowOff>
    </xdr:to>
    <xdr:sp macro="" textlink="">
      <xdr:nvSpPr>
        <xdr:cNvPr id="448" name="楕円 447"/>
        <xdr:cNvSpPr/>
      </xdr:nvSpPr>
      <xdr:spPr>
        <a:xfrm>
          <a:off x="1365250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63500</xdr:rowOff>
    </xdr:from>
    <xdr:to>
      <xdr:col>76</xdr:col>
      <xdr:colOff>114300</xdr:colOff>
      <xdr:row>61</xdr:row>
      <xdr:rowOff>100330</xdr:rowOff>
    </xdr:to>
    <xdr:cxnSp macro="">
      <xdr:nvCxnSpPr>
        <xdr:cNvPr id="449" name="直線コネクタ 448"/>
        <xdr:cNvCxnSpPr/>
      </xdr:nvCxnSpPr>
      <xdr:spPr>
        <a:xfrm>
          <a:off x="13703300" y="1052195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114300</xdr:rowOff>
    </xdr:from>
    <xdr:to>
      <xdr:col>67</xdr:col>
      <xdr:colOff>101600</xdr:colOff>
      <xdr:row>63</xdr:row>
      <xdr:rowOff>44450</xdr:rowOff>
    </xdr:to>
    <xdr:sp macro="" textlink="">
      <xdr:nvSpPr>
        <xdr:cNvPr id="450" name="楕円 449"/>
        <xdr:cNvSpPr/>
      </xdr:nvSpPr>
      <xdr:spPr>
        <a:xfrm>
          <a:off x="12763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63500</xdr:rowOff>
    </xdr:from>
    <xdr:to>
      <xdr:col>71</xdr:col>
      <xdr:colOff>177800</xdr:colOff>
      <xdr:row>62</xdr:row>
      <xdr:rowOff>165100</xdr:rowOff>
    </xdr:to>
    <xdr:cxnSp macro="">
      <xdr:nvCxnSpPr>
        <xdr:cNvPr id="451" name="直線コネクタ 450"/>
        <xdr:cNvCxnSpPr/>
      </xdr:nvCxnSpPr>
      <xdr:spPr>
        <a:xfrm flipV="1">
          <a:off x="12814300" y="10521950"/>
          <a:ext cx="88900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85107</xdr:rowOff>
    </xdr:from>
    <xdr:ext cx="405111" cy="259045"/>
    <xdr:sp macro="" textlink="">
      <xdr:nvSpPr>
        <xdr:cNvPr id="452" name="n_1aveValue【保健センター・保健所】&#10;有形固定資産減価償却率"/>
        <xdr:cNvSpPr txBox="1"/>
      </xdr:nvSpPr>
      <xdr:spPr>
        <a:xfrm>
          <a:off x="15266044" y="985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453" name="n_2aveValue【保健センター・保健所】&#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40657</xdr:rowOff>
    </xdr:from>
    <xdr:ext cx="405111" cy="259045"/>
    <xdr:sp macro="" textlink="">
      <xdr:nvSpPr>
        <xdr:cNvPr id="454" name="n_3aveValue【保健センター・保健所】&#10;有形固定資産減価償却率"/>
        <xdr:cNvSpPr txBox="1"/>
      </xdr:nvSpPr>
      <xdr:spPr>
        <a:xfrm>
          <a:off x="13500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91457</xdr:rowOff>
    </xdr:from>
    <xdr:ext cx="405111" cy="259045"/>
    <xdr:sp macro="" textlink="">
      <xdr:nvSpPr>
        <xdr:cNvPr id="455" name="n_4aveValue【保健センター・保健所】&#10;有形固定資産減価償却率"/>
        <xdr:cNvSpPr txBox="1"/>
      </xdr:nvSpPr>
      <xdr:spPr>
        <a:xfrm>
          <a:off x="1261174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xdr:rowOff>
    </xdr:from>
    <xdr:ext cx="405111" cy="259045"/>
    <xdr:sp macro="" textlink="">
      <xdr:nvSpPr>
        <xdr:cNvPr id="456" name="n_1mainValue【保健センター・保健所】&#10;有形固定資産減価償却率"/>
        <xdr:cNvSpPr txBox="1"/>
      </xdr:nvSpPr>
      <xdr:spPr>
        <a:xfrm>
          <a:off x="15266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142257</xdr:rowOff>
    </xdr:from>
    <xdr:ext cx="405111" cy="259045"/>
    <xdr:sp macro="" textlink="">
      <xdr:nvSpPr>
        <xdr:cNvPr id="457" name="n_2mainValue【保健センター・保健所】&#10;有形固定資産減価償却率"/>
        <xdr:cNvSpPr txBox="1"/>
      </xdr:nvSpPr>
      <xdr:spPr>
        <a:xfrm>
          <a:off x="14389744" y="1060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105427</xdr:rowOff>
    </xdr:from>
    <xdr:ext cx="405111" cy="259045"/>
    <xdr:sp macro="" textlink="">
      <xdr:nvSpPr>
        <xdr:cNvPr id="458" name="n_3mainValue【保健センター・保健所】&#10;有形固定資産減価償却率"/>
        <xdr:cNvSpPr txBox="1"/>
      </xdr:nvSpPr>
      <xdr:spPr>
        <a:xfrm>
          <a:off x="13500744" y="1056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63</xdr:row>
      <xdr:rowOff>35577</xdr:rowOff>
    </xdr:from>
    <xdr:ext cx="469744" cy="259045"/>
    <xdr:sp macro="" textlink="">
      <xdr:nvSpPr>
        <xdr:cNvPr id="459" name="n_4mainValue【保健センター・保健所】&#10;有形固定資産減価償却率"/>
        <xdr:cNvSpPr txBox="1"/>
      </xdr:nvSpPr>
      <xdr:spPr>
        <a:xfrm>
          <a:off x="12579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0" name="直線コネクタ 4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1" name="テキスト ボックス 4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2" name="直線コネクタ 4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3" name="テキスト ボックス 4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4" name="直線コネクタ 4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5" name="テキスト ボックス 4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6" name="直線コネクタ 4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7" name="テキスト ボックス 4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8" name="直線コネクタ 4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9" name="テキスト ボックス 4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0" name="直線コネクタ 4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1" name="テキスト ボックス 4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85" name="直線コネクタ 484"/>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86"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87" name="直線コネクタ 486"/>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88"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89" name="直線コネクタ 488"/>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490"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91" name="フローチャート: 判断 490"/>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92" name="フローチャート: 判断 491"/>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93" name="フローチャート: 判断 492"/>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94" name="フローチャート: 判断 493"/>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35741</xdr:rowOff>
    </xdr:from>
    <xdr:to>
      <xdr:col>98</xdr:col>
      <xdr:colOff>38100</xdr:colOff>
      <xdr:row>63</xdr:row>
      <xdr:rowOff>137341</xdr:rowOff>
    </xdr:to>
    <xdr:sp macro="" textlink="">
      <xdr:nvSpPr>
        <xdr:cNvPr id="495" name="フローチャート: 判断 494"/>
        <xdr:cNvSpPr/>
      </xdr:nvSpPr>
      <xdr:spPr>
        <a:xfrm>
          <a:off x="18605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123916</xdr:rowOff>
    </xdr:from>
    <xdr:to>
      <xdr:col>116</xdr:col>
      <xdr:colOff>114300</xdr:colOff>
      <xdr:row>64</xdr:row>
      <xdr:rowOff>54066</xdr:rowOff>
    </xdr:to>
    <xdr:sp macro="" textlink="">
      <xdr:nvSpPr>
        <xdr:cNvPr id="501" name="楕円 500"/>
        <xdr:cNvSpPr/>
      </xdr:nvSpPr>
      <xdr:spPr>
        <a:xfrm>
          <a:off x="22110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38843</xdr:rowOff>
    </xdr:from>
    <xdr:ext cx="469744" cy="259045"/>
    <xdr:sp macro="" textlink="">
      <xdr:nvSpPr>
        <xdr:cNvPr id="502" name="【保健センター・保健所】&#10;一人当たり面積該当値テキスト"/>
        <xdr:cNvSpPr txBox="1"/>
      </xdr:nvSpPr>
      <xdr:spPr>
        <a:xfrm>
          <a:off x="22199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123916</xdr:rowOff>
    </xdr:from>
    <xdr:to>
      <xdr:col>112</xdr:col>
      <xdr:colOff>38100</xdr:colOff>
      <xdr:row>64</xdr:row>
      <xdr:rowOff>54066</xdr:rowOff>
    </xdr:to>
    <xdr:sp macro="" textlink="">
      <xdr:nvSpPr>
        <xdr:cNvPr id="503" name="楕円 502"/>
        <xdr:cNvSpPr/>
      </xdr:nvSpPr>
      <xdr:spPr>
        <a:xfrm>
          <a:off x="21272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3266</xdr:rowOff>
    </xdr:from>
    <xdr:to>
      <xdr:col>116</xdr:col>
      <xdr:colOff>63500</xdr:colOff>
      <xdr:row>64</xdr:row>
      <xdr:rowOff>3266</xdr:rowOff>
    </xdr:to>
    <xdr:cxnSp macro="">
      <xdr:nvCxnSpPr>
        <xdr:cNvPr id="504" name="直線コネクタ 503"/>
        <xdr:cNvCxnSpPr/>
      </xdr:nvCxnSpPr>
      <xdr:spPr>
        <a:xfrm>
          <a:off x="21323300" y="10976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505" name="楕円 504"/>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3266</xdr:rowOff>
    </xdr:to>
    <xdr:cxnSp macro="">
      <xdr:nvCxnSpPr>
        <xdr:cNvPr id="506" name="直線コネクタ 505"/>
        <xdr:cNvCxnSpPr/>
      </xdr:nvCxnSpPr>
      <xdr:spPr>
        <a:xfrm>
          <a:off x="20434300" y="1097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507" name="楕円 506"/>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508" name="直線コネクタ 507"/>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509" name="楕円 508"/>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510" name="直線コネクタ 509"/>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511"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512"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513"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153868</xdr:rowOff>
    </xdr:from>
    <xdr:ext cx="469744" cy="259045"/>
    <xdr:sp macro="" textlink="">
      <xdr:nvSpPr>
        <xdr:cNvPr id="514" name="n_4aveValue【保健センター・保健所】&#10;一人当たり面積"/>
        <xdr:cNvSpPr txBox="1"/>
      </xdr:nvSpPr>
      <xdr:spPr>
        <a:xfrm>
          <a:off x="18421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45193</xdr:rowOff>
    </xdr:from>
    <xdr:ext cx="469744" cy="259045"/>
    <xdr:sp macro="" textlink="">
      <xdr:nvSpPr>
        <xdr:cNvPr id="515" name="n_1mainValue【保健センター・保健所】&#10;一人当たり面積"/>
        <xdr:cNvSpPr txBox="1"/>
      </xdr:nvSpPr>
      <xdr:spPr>
        <a:xfrm>
          <a:off x="210757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516"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517"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518" name="n_4mainValue【保健センター・保健所】&#10;一人当たり面積"/>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44" name="直線コネクタ 543"/>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6" name="直線コネクタ 5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47"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48" name="直線コネクタ 547"/>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49"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50" name="フローチャート: 判断 549"/>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1" name="フローチャート: 判断 550"/>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52" name="フローチャート: 判断 551"/>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53" name="フローチャート: 判断 552"/>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554" name="フローチャート: 判断 553"/>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560" name="楕円 559"/>
        <xdr:cNvSpPr/>
      </xdr:nvSpPr>
      <xdr:spPr>
        <a:xfrm>
          <a:off x="162687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1650</xdr:rowOff>
    </xdr:from>
    <xdr:ext cx="405111" cy="259045"/>
    <xdr:sp macro="" textlink="">
      <xdr:nvSpPr>
        <xdr:cNvPr id="561" name="【消防施設】&#10;有形固定資産減価償却率該当値テキスト"/>
        <xdr:cNvSpPr txBox="1"/>
      </xdr:nvSpPr>
      <xdr:spPr>
        <a:xfrm>
          <a:off x="16357600"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152219</xdr:rowOff>
    </xdr:from>
    <xdr:to>
      <xdr:col>81</xdr:col>
      <xdr:colOff>101600</xdr:colOff>
      <xdr:row>83</xdr:row>
      <xdr:rowOff>82369</xdr:rowOff>
    </xdr:to>
    <xdr:sp macro="" textlink="">
      <xdr:nvSpPr>
        <xdr:cNvPr id="562" name="楕円 561"/>
        <xdr:cNvSpPr/>
      </xdr:nvSpPr>
      <xdr:spPr>
        <a:xfrm>
          <a:off x="15430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31569</xdr:rowOff>
    </xdr:from>
    <xdr:to>
      <xdr:col>85</xdr:col>
      <xdr:colOff>127000</xdr:colOff>
      <xdr:row>83</xdr:row>
      <xdr:rowOff>74023</xdr:rowOff>
    </xdr:to>
    <xdr:cxnSp macro="">
      <xdr:nvCxnSpPr>
        <xdr:cNvPr id="563" name="直線コネクタ 562"/>
        <xdr:cNvCxnSpPr/>
      </xdr:nvCxnSpPr>
      <xdr:spPr>
        <a:xfrm>
          <a:off x="15481300" y="1426191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108131</xdr:rowOff>
    </xdr:from>
    <xdr:to>
      <xdr:col>76</xdr:col>
      <xdr:colOff>165100</xdr:colOff>
      <xdr:row>83</xdr:row>
      <xdr:rowOff>38281</xdr:rowOff>
    </xdr:to>
    <xdr:sp macro="" textlink="">
      <xdr:nvSpPr>
        <xdr:cNvPr id="564" name="楕円 563"/>
        <xdr:cNvSpPr/>
      </xdr:nvSpPr>
      <xdr:spPr>
        <a:xfrm>
          <a:off x="14541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158931</xdr:rowOff>
    </xdr:from>
    <xdr:to>
      <xdr:col>81</xdr:col>
      <xdr:colOff>50800</xdr:colOff>
      <xdr:row>83</xdr:row>
      <xdr:rowOff>31569</xdr:rowOff>
    </xdr:to>
    <xdr:cxnSp macro="">
      <xdr:nvCxnSpPr>
        <xdr:cNvPr id="565" name="直線コネクタ 564"/>
        <xdr:cNvCxnSpPr/>
      </xdr:nvCxnSpPr>
      <xdr:spPr>
        <a:xfrm>
          <a:off x="14592300" y="142178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64044</xdr:rowOff>
    </xdr:from>
    <xdr:to>
      <xdr:col>72</xdr:col>
      <xdr:colOff>38100</xdr:colOff>
      <xdr:row>82</xdr:row>
      <xdr:rowOff>165644</xdr:rowOff>
    </xdr:to>
    <xdr:sp macro="" textlink="">
      <xdr:nvSpPr>
        <xdr:cNvPr id="566" name="楕円 565"/>
        <xdr:cNvSpPr/>
      </xdr:nvSpPr>
      <xdr:spPr>
        <a:xfrm>
          <a:off x="13652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114844</xdr:rowOff>
    </xdr:from>
    <xdr:to>
      <xdr:col>76</xdr:col>
      <xdr:colOff>114300</xdr:colOff>
      <xdr:row>82</xdr:row>
      <xdr:rowOff>158931</xdr:rowOff>
    </xdr:to>
    <xdr:cxnSp macro="">
      <xdr:nvCxnSpPr>
        <xdr:cNvPr id="567" name="直線コネクタ 566"/>
        <xdr:cNvCxnSpPr/>
      </xdr:nvCxnSpPr>
      <xdr:spPr>
        <a:xfrm>
          <a:off x="13703300" y="141737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129358</xdr:rowOff>
    </xdr:from>
    <xdr:to>
      <xdr:col>67</xdr:col>
      <xdr:colOff>101600</xdr:colOff>
      <xdr:row>82</xdr:row>
      <xdr:rowOff>59508</xdr:rowOff>
    </xdr:to>
    <xdr:sp macro="" textlink="">
      <xdr:nvSpPr>
        <xdr:cNvPr id="568" name="楕円 567"/>
        <xdr:cNvSpPr/>
      </xdr:nvSpPr>
      <xdr:spPr>
        <a:xfrm>
          <a:off x="12763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8708</xdr:rowOff>
    </xdr:from>
    <xdr:to>
      <xdr:col>71</xdr:col>
      <xdr:colOff>177800</xdr:colOff>
      <xdr:row>82</xdr:row>
      <xdr:rowOff>114844</xdr:rowOff>
    </xdr:to>
    <xdr:cxnSp macro="">
      <xdr:nvCxnSpPr>
        <xdr:cNvPr id="569" name="直線コネクタ 568"/>
        <xdr:cNvCxnSpPr/>
      </xdr:nvCxnSpPr>
      <xdr:spPr>
        <a:xfrm>
          <a:off x="12814300" y="14067608"/>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70"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71"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72"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573"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73496</xdr:rowOff>
    </xdr:from>
    <xdr:ext cx="405111" cy="259045"/>
    <xdr:sp macro="" textlink="">
      <xdr:nvSpPr>
        <xdr:cNvPr id="574" name="n_1main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29408</xdr:rowOff>
    </xdr:from>
    <xdr:ext cx="405111" cy="259045"/>
    <xdr:sp macro="" textlink="">
      <xdr:nvSpPr>
        <xdr:cNvPr id="575" name="n_2mainValue【消防施設】&#10;有形固定資産減価償却率"/>
        <xdr:cNvSpPr txBox="1"/>
      </xdr:nvSpPr>
      <xdr:spPr>
        <a:xfrm>
          <a:off x="14389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156771</xdr:rowOff>
    </xdr:from>
    <xdr:ext cx="405111" cy="259045"/>
    <xdr:sp macro="" textlink="">
      <xdr:nvSpPr>
        <xdr:cNvPr id="576" name="n_3mainValue【消防施設】&#10;有形固定資産減価償却率"/>
        <xdr:cNvSpPr txBox="1"/>
      </xdr:nvSpPr>
      <xdr:spPr>
        <a:xfrm>
          <a:off x="13500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50635</xdr:rowOff>
    </xdr:from>
    <xdr:ext cx="405111" cy="259045"/>
    <xdr:sp macro="" textlink="">
      <xdr:nvSpPr>
        <xdr:cNvPr id="577" name="n_4mainValue【消防施設】&#10;有形固定資産減価償却率"/>
        <xdr:cNvSpPr txBox="1"/>
      </xdr:nvSpPr>
      <xdr:spPr>
        <a:xfrm>
          <a:off x="12611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99" name="直線コネクタ 598"/>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1" name="直線コネクタ 60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02"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03" name="直線コネクタ 602"/>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604"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05" name="フローチャート: 判断 604"/>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06" name="フローチャート: 判断 605"/>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07" name="フローチャート: 判断 606"/>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08" name="フローチャート: 判断 607"/>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609" name="フローチャート: 判断 608"/>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15" name="楕円 614"/>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616"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617" name="楕円 616"/>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618" name="直線コネクタ 617"/>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619" name="楕円 618"/>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620" name="直線コネクタ 619"/>
        <xdr:cNvCxnSpPr/>
      </xdr:nvCxnSpPr>
      <xdr:spPr>
        <a:xfrm>
          <a:off x="20434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21" name="楕円 620"/>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161544</xdr:rowOff>
    </xdr:to>
    <xdr:cxnSp macro="">
      <xdr:nvCxnSpPr>
        <xdr:cNvPr id="622" name="直線コネクタ 621"/>
        <xdr:cNvCxnSpPr/>
      </xdr:nvCxnSpPr>
      <xdr:spPr>
        <a:xfrm>
          <a:off x="19545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623" name="楕円 622"/>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161544</xdr:rowOff>
    </xdr:to>
    <xdr:cxnSp macro="">
      <xdr:nvCxnSpPr>
        <xdr:cNvPr id="624" name="直線コネクタ 623"/>
        <xdr:cNvCxnSpPr/>
      </xdr:nvCxnSpPr>
      <xdr:spPr>
        <a:xfrm>
          <a:off x="18656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25"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26"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27"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628" name="n_4aveValue【消防施設】&#10;一人当たり面積"/>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629"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630"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631" name="n_3main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632" name="n_4mainValue【消防施設】&#10;一人当たり面積"/>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58" name="直線コネクタ 657"/>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0" name="直線コネクタ 6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61"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62" name="直線コネクタ 661"/>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63"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64" name="フローチャート: 判断 663"/>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65" name="フローチャート: 判断 664"/>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66" name="フローチャート: 判断 665"/>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67" name="フローチャート: 判断 666"/>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68" name="フローチャート: 判断 667"/>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128270</xdr:rowOff>
    </xdr:from>
    <xdr:to>
      <xdr:col>85</xdr:col>
      <xdr:colOff>177800</xdr:colOff>
      <xdr:row>108</xdr:row>
      <xdr:rowOff>58420</xdr:rowOff>
    </xdr:to>
    <xdr:sp macro="" textlink="">
      <xdr:nvSpPr>
        <xdr:cNvPr id="674" name="楕円 673"/>
        <xdr:cNvSpPr/>
      </xdr:nvSpPr>
      <xdr:spPr>
        <a:xfrm>
          <a:off x="16268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106697</xdr:rowOff>
    </xdr:from>
    <xdr:ext cx="405111" cy="259045"/>
    <xdr:sp macro="" textlink="">
      <xdr:nvSpPr>
        <xdr:cNvPr id="675" name="【庁舎】&#10;有形固定資産減価償却率該当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676" name="楕円 675"/>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7620</xdr:rowOff>
    </xdr:to>
    <xdr:cxnSp macro="">
      <xdr:nvCxnSpPr>
        <xdr:cNvPr id="677" name="直線コネクタ 676"/>
        <xdr:cNvCxnSpPr/>
      </xdr:nvCxnSpPr>
      <xdr:spPr>
        <a:xfrm>
          <a:off x="15481300" y="1849482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22134</xdr:rowOff>
    </xdr:from>
    <xdr:to>
      <xdr:col>76</xdr:col>
      <xdr:colOff>165100</xdr:colOff>
      <xdr:row>107</xdr:row>
      <xdr:rowOff>123734</xdr:rowOff>
    </xdr:to>
    <xdr:sp macro="" textlink="">
      <xdr:nvSpPr>
        <xdr:cNvPr id="678" name="楕円 677"/>
        <xdr:cNvSpPr/>
      </xdr:nvSpPr>
      <xdr:spPr>
        <a:xfrm>
          <a:off x="14541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72934</xdr:rowOff>
    </xdr:from>
    <xdr:to>
      <xdr:col>81</xdr:col>
      <xdr:colOff>50800</xdr:colOff>
      <xdr:row>107</xdr:row>
      <xdr:rowOff>149679</xdr:rowOff>
    </xdr:to>
    <xdr:cxnSp macro="">
      <xdr:nvCxnSpPr>
        <xdr:cNvPr id="679" name="直線コネクタ 678"/>
        <xdr:cNvCxnSpPr/>
      </xdr:nvCxnSpPr>
      <xdr:spPr>
        <a:xfrm>
          <a:off x="14592300" y="18418084"/>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159294</xdr:rowOff>
    </xdr:from>
    <xdr:to>
      <xdr:col>72</xdr:col>
      <xdr:colOff>38100</xdr:colOff>
      <xdr:row>107</xdr:row>
      <xdr:rowOff>89444</xdr:rowOff>
    </xdr:to>
    <xdr:sp macro="" textlink="">
      <xdr:nvSpPr>
        <xdr:cNvPr id="680" name="楕円 679"/>
        <xdr:cNvSpPr/>
      </xdr:nvSpPr>
      <xdr:spPr>
        <a:xfrm>
          <a:off x="1365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38644</xdr:rowOff>
    </xdr:from>
    <xdr:to>
      <xdr:col>76</xdr:col>
      <xdr:colOff>114300</xdr:colOff>
      <xdr:row>107</xdr:row>
      <xdr:rowOff>72934</xdr:rowOff>
    </xdr:to>
    <xdr:cxnSp macro="">
      <xdr:nvCxnSpPr>
        <xdr:cNvPr id="681" name="直線コネクタ 680"/>
        <xdr:cNvCxnSpPr/>
      </xdr:nvCxnSpPr>
      <xdr:spPr>
        <a:xfrm>
          <a:off x="13703300" y="183837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103777</xdr:rowOff>
    </xdr:from>
    <xdr:to>
      <xdr:col>67</xdr:col>
      <xdr:colOff>101600</xdr:colOff>
      <xdr:row>109</xdr:row>
      <xdr:rowOff>33927</xdr:rowOff>
    </xdr:to>
    <xdr:sp macro="" textlink="">
      <xdr:nvSpPr>
        <xdr:cNvPr id="682" name="楕円 681"/>
        <xdr:cNvSpPr/>
      </xdr:nvSpPr>
      <xdr:spPr>
        <a:xfrm>
          <a:off x="1276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108</xdr:row>
      <xdr:rowOff>154577</xdr:rowOff>
    </xdr:to>
    <xdr:cxnSp macro="">
      <xdr:nvCxnSpPr>
        <xdr:cNvPr id="683" name="直線コネクタ 682"/>
        <xdr:cNvCxnSpPr/>
      </xdr:nvCxnSpPr>
      <xdr:spPr>
        <a:xfrm flipV="1">
          <a:off x="12814300" y="18383794"/>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84"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85"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86"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687"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688" name="n_1mainValue【庁舎】&#10;有形固定資産減価償却率"/>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114861</xdr:rowOff>
    </xdr:from>
    <xdr:ext cx="405111" cy="259045"/>
    <xdr:sp macro="" textlink="">
      <xdr:nvSpPr>
        <xdr:cNvPr id="689" name="n_2mainValue【庁舎】&#10;有形固定資産減価償却率"/>
        <xdr:cNvSpPr txBox="1"/>
      </xdr:nvSpPr>
      <xdr:spPr>
        <a:xfrm>
          <a:off x="14389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80571</xdr:rowOff>
    </xdr:from>
    <xdr:ext cx="405111" cy="259045"/>
    <xdr:sp macro="" textlink="">
      <xdr:nvSpPr>
        <xdr:cNvPr id="690" name="n_3mainValue【庁舎】&#10;有形固定資産減価償却率"/>
        <xdr:cNvSpPr txBox="1"/>
      </xdr:nvSpPr>
      <xdr:spPr>
        <a:xfrm>
          <a:off x="13500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25054</xdr:rowOff>
    </xdr:from>
    <xdr:ext cx="405111" cy="259045"/>
    <xdr:sp macro="" textlink="">
      <xdr:nvSpPr>
        <xdr:cNvPr id="691" name="n_4mainValue【庁舎】&#10;有形固定資産減価償却率"/>
        <xdr:cNvSpPr txBox="1"/>
      </xdr:nvSpPr>
      <xdr:spPr>
        <a:xfrm>
          <a:off x="12611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15" name="直線コネクタ 714"/>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16"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17" name="直線コネクタ 716"/>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18"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19" name="直線コネクタ 718"/>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20"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21" name="フローチャート: 判断 720"/>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22" name="フローチャート: 判断 721"/>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23" name="フローチャート: 判断 722"/>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24" name="フローチャート: 判断 723"/>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4445</xdr:rowOff>
    </xdr:from>
    <xdr:to>
      <xdr:col>98</xdr:col>
      <xdr:colOff>38100</xdr:colOff>
      <xdr:row>106</xdr:row>
      <xdr:rowOff>106045</xdr:rowOff>
    </xdr:to>
    <xdr:sp macro="" textlink="">
      <xdr:nvSpPr>
        <xdr:cNvPr id="725" name="フローチャート: 判断 724"/>
        <xdr:cNvSpPr/>
      </xdr:nvSpPr>
      <xdr:spPr>
        <a:xfrm>
          <a:off x="18605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168275</xdr:rowOff>
    </xdr:from>
    <xdr:to>
      <xdr:col>116</xdr:col>
      <xdr:colOff>114300</xdr:colOff>
      <xdr:row>107</xdr:row>
      <xdr:rowOff>98425</xdr:rowOff>
    </xdr:to>
    <xdr:sp macro="" textlink="">
      <xdr:nvSpPr>
        <xdr:cNvPr id="731" name="楕円 730"/>
        <xdr:cNvSpPr/>
      </xdr:nvSpPr>
      <xdr:spPr>
        <a:xfrm>
          <a:off x="22110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83202</xdr:rowOff>
    </xdr:from>
    <xdr:ext cx="469744" cy="259045"/>
    <xdr:sp macro="" textlink="">
      <xdr:nvSpPr>
        <xdr:cNvPr id="732" name="【庁舎】&#10;一人当たり面積該当値テキスト"/>
        <xdr:cNvSpPr txBox="1"/>
      </xdr:nvSpPr>
      <xdr:spPr>
        <a:xfrm>
          <a:off x="22199600" y="182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168275</xdr:rowOff>
    </xdr:from>
    <xdr:to>
      <xdr:col>112</xdr:col>
      <xdr:colOff>38100</xdr:colOff>
      <xdr:row>107</xdr:row>
      <xdr:rowOff>98425</xdr:rowOff>
    </xdr:to>
    <xdr:sp macro="" textlink="">
      <xdr:nvSpPr>
        <xdr:cNvPr id="733" name="楕円 732"/>
        <xdr:cNvSpPr/>
      </xdr:nvSpPr>
      <xdr:spPr>
        <a:xfrm>
          <a:off x="21272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47625</xdr:rowOff>
    </xdr:from>
    <xdr:to>
      <xdr:col>116</xdr:col>
      <xdr:colOff>63500</xdr:colOff>
      <xdr:row>107</xdr:row>
      <xdr:rowOff>47625</xdr:rowOff>
    </xdr:to>
    <xdr:cxnSp macro="">
      <xdr:nvCxnSpPr>
        <xdr:cNvPr id="734" name="直線コネクタ 733"/>
        <xdr:cNvCxnSpPr/>
      </xdr:nvCxnSpPr>
      <xdr:spPr>
        <a:xfrm>
          <a:off x="21323300" y="1839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166370</xdr:rowOff>
    </xdr:from>
    <xdr:to>
      <xdr:col>107</xdr:col>
      <xdr:colOff>101600</xdr:colOff>
      <xdr:row>107</xdr:row>
      <xdr:rowOff>96520</xdr:rowOff>
    </xdr:to>
    <xdr:sp macro="" textlink="">
      <xdr:nvSpPr>
        <xdr:cNvPr id="735" name="楕円 734"/>
        <xdr:cNvSpPr/>
      </xdr:nvSpPr>
      <xdr:spPr>
        <a:xfrm>
          <a:off x="20383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45720</xdr:rowOff>
    </xdr:from>
    <xdr:to>
      <xdr:col>111</xdr:col>
      <xdr:colOff>177800</xdr:colOff>
      <xdr:row>107</xdr:row>
      <xdr:rowOff>47625</xdr:rowOff>
    </xdr:to>
    <xdr:cxnSp macro="">
      <xdr:nvCxnSpPr>
        <xdr:cNvPr id="736" name="直線コネクタ 735"/>
        <xdr:cNvCxnSpPr/>
      </xdr:nvCxnSpPr>
      <xdr:spPr>
        <a:xfrm>
          <a:off x="20434300" y="183908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166370</xdr:rowOff>
    </xdr:from>
    <xdr:to>
      <xdr:col>102</xdr:col>
      <xdr:colOff>165100</xdr:colOff>
      <xdr:row>107</xdr:row>
      <xdr:rowOff>96520</xdr:rowOff>
    </xdr:to>
    <xdr:sp macro="" textlink="">
      <xdr:nvSpPr>
        <xdr:cNvPr id="737" name="楕円 736"/>
        <xdr:cNvSpPr/>
      </xdr:nvSpPr>
      <xdr:spPr>
        <a:xfrm>
          <a:off x="19494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45720</xdr:rowOff>
    </xdr:from>
    <xdr:to>
      <xdr:col>107</xdr:col>
      <xdr:colOff>50800</xdr:colOff>
      <xdr:row>107</xdr:row>
      <xdr:rowOff>45720</xdr:rowOff>
    </xdr:to>
    <xdr:cxnSp macro="">
      <xdr:nvCxnSpPr>
        <xdr:cNvPr id="738" name="直線コネクタ 737"/>
        <xdr:cNvCxnSpPr/>
      </xdr:nvCxnSpPr>
      <xdr:spPr>
        <a:xfrm>
          <a:off x="19545300" y="1839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166370</xdr:rowOff>
    </xdr:from>
    <xdr:to>
      <xdr:col>98</xdr:col>
      <xdr:colOff>38100</xdr:colOff>
      <xdr:row>107</xdr:row>
      <xdr:rowOff>96520</xdr:rowOff>
    </xdr:to>
    <xdr:sp macro="" textlink="">
      <xdr:nvSpPr>
        <xdr:cNvPr id="739" name="楕円 738"/>
        <xdr:cNvSpPr/>
      </xdr:nvSpPr>
      <xdr:spPr>
        <a:xfrm>
          <a:off x="18605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45720</xdr:rowOff>
    </xdr:from>
    <xdr:to>
      <xdr:col>102</xdr:col>
      <xdr:colOff>114300</xdr:colOff>
      <xdr:row>107</xdr:row>
      <xdr:rowOff>45720</xdr:rowOff>
    </xdr:to>
    <xdr:cxnSp macro="">
      <xdr:nvCxnSpPr>
        <xdr:cNvPr id="740" name="直線コネクタ 739"/>
        <xdr:cNvCxnSpPr/>
      </xdr:nvCxnSpPr>
      <xdr:spPr>
        <a:xfrm>
          <a:off x="18656300" y="1839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41"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42"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43"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122572</xdr:rowOff>
    </xdr:from>
    <xdr:ext cx="469744" cy="259045"/>
    <xdr:sp macro="" textlink="">
      <xdr:nvSpPr>
        <xdr:cNvPr id="744" name="n_4aveValue【庁舎】&#10;一人当たり面積"/>
        <xdr:cNvSpPr txBox="1"/>
      </xdr:nvSpPr>
      <xdr:spPr>
        <a:xfrm>
          <a:off x="18421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89552</xdr:rowOff>
    </xdr:from>
    <xdr:ext cx="469744" cy="259045"/>
    <xdr:sp macro="" textlink="">
      <xdr:nvSpPr>
        <xdr:cNvPr id="745" name="n_1mainValue【庁舎】&#10;一人当たり面積"/>
        <xdr:cNvSpPr txBox="1"/>
      </xdr:nvSpPr>
      <xdr:spPr>
        <a:xfrm>
          <a:off x="21075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87647</xdr:rowOff>
    </xdr:from>
    <xdr:ext cx="469744" cy="259045"/>
    <xdr:sp macro="" textlink="">
      <xdr:nvSpPr>
        <xdr:cNvPr id="746" name="n_2mainValue【庁舎】&#10;一人当たり面積"/>
        <xdr:cNvSpPr txBox="1"/>
      </xdr:nvSpPr>
      <xdr:spPr>
        <a:xfrm>
          <a:off x="20199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87647</xdr:rowOff>
    </xdr:from>
    <xdr:ext cx="469744" cy="259045"/>
    <xdr:sp macro="" textlink="">
      <xdr:nvSpPr>
        <xdr:cNvPr id="747" name="n_3mainValue【庁舎】&#10;一人当たり面積"/>
        <xdr:cNvSpPr txBox="1"/>
      </xdr:nvSpPr>
      <xdr:spPr>
        <a:xfrm>
          <a:off x="19310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87647</xdr:rowOff>
    </xdr:from>
    <xdr:ext cx="469744" cy="259045"/>
    <xdr:sp macro="" textlink="">
      <xdr:nvSpPr>
        <xdr:cNvPr id="748" name="n_4mainValue【庁舎】&#10;一人当たり面積"/>
        <xdr:cNvSpPr txBox="1"/>
      </xdr:nvSpPr>
      <xdr:spPr>
        <a:xfrm>
          <a:off x="18421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寒川町公共施設等総合管理計画」に基づく「施設再編計画」を踏まえ、各施設の老朽化状況等により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て地方債借入については将来負担の急増とならない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各施設ともに、「施設再編計画」策定において、長寿命化・統合複合化等の方針が決定するまでは有形固定資産減価償却率は増加傾向となる。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年度秋の景気低迷後も経済情勢の回復が遅れ、個人所得及び法人収益が伸びず、それに伴い町税の減収が続いたことから財政力指数の減が続き、平成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年度の単年度緒指数が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未満となったことで交付団体へと転じた。</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その後、</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町内</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保育園の民営化等による需要額の減、地方消費税交付金の増等により、平成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年度に不交付団体へと転じた。それ以降</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ヵ年平均は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を超え指数上の財政は豊かといえる。景気動向次第では町税収入の下振れはありえることから、今後も財源確保や事業の選択と集中を行い健全な財政運営に努めていく。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70555</xdr:rowOff>
    </xdr:from>
    <xdr:to>
      <xdr:col>23</xdr:col>
      <xdr:colOff>133350</xdr:colOff>
      <xdr:row>39</xdr:row>
      <xdr:rowOff>83961</xdr:rowOff>
    </xdr:to>
    <xdr:cxnSp macro="">
      <xdr:nvCxnSpPr>
        <xdr:cNvPr id="69" name="直線コネクタ 68"/>
        <xdr:cNvCxnSpPr/>
      </xdr:nvCxnSpPr>
      <xdr:spPr>
        <a:xfrm flipV="1">
          <a:off x="4114800" y="67571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83961</xdr:rowOff>
    </xdr:from>
    <xdr:to>
      <xdr:col>19</xdr:col>
      <xdr:colOff>133350</xdr:colOff>
      <xdr:row>39</xdr:row>
      <xdr:rowOff>97367</xdr:rowOff>
    </xdr:to>
    <xdr:cxnSp macro="">
      <xdr:nvCxnSpPr>
        <xdr:cNvPr id="72" name="直線コネクタ 71"/>
        <xdr:cNvCxnSpPr/>
      </xdr:nvCxnSpPr>
      <xdr:spPr>
        <a:xfrm flipV="1">
          <a:off x="3225800" y="677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124178</xdr:rowOff>
    </xdr:to>
    <xdr:cxnSp macro="">
      <xdr:nvCxnSpPr>
        <xdr:cNvPr id="75" name="直線コネクタ 74"/>
        <xdr:cNvCxnSpPr/>
      </xdr:nvCxnSpPr>
      <xdr:spPr>
        <a:xfrm flipV="1">
          <a:off x="2336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150989</xdr:rowOff>
    </xdr:to>
    <xdr:cxnSp macro="">
      <xdr:nvCxnSpPr>
        <xdr:cNvPr id="78" name="直線コネクタ 77"/>
        <xdr:cNvCxnSpPr/>
      </xdr:nvCxnSpPr>
      <xdr:spPr>
        <a:xfrm flipV="1">
          <a:off x="1447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19755</xdr:rowOff>
    </xdr:from>
    <xdr:to>
      <xdr:col>23</xdr:col>
      <xdr:colOff>184150</xdr:colOff>
      <xdr:row>39</xdr:row>
      <xdr:rowOff>121355</xdr:rowOff>
    </xdr:to>
    <xdr:sp macro="" textlink="">
      <xdr:nvSpPr>
        <xdr:cNvPr id="88" name="楕円 87"/>
        <xdr:cNvSpPr/>
      </xdr:nvSpPr>
      <xdr:spPr>
        <a:xfrm>
          <a:off x="4902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36282</xdr:rowOff>
    </xdr:from>
    <xdr:ext cx="762000" cy="259045"/>
    <xdr:sp macro="" textlink="">
      <xdr:nvSpPr>
        <xdr:cNvPr id="89" name="財政力該当値テキスト"/>
        <xdr:cNvSpPr txBox="1"/>
      </xdr:nvSpPr>
      <xdr:spPr>
        <a:xfrm>
          <a:off x="5041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33161</xdr:rowOff>
    </xdr:from>
    <xdr:to>
      <xdr:col>19</xdr:col>
      <xdr:colOff>184150</xdr:colOff>
      <xdr:row>39</xdr:row>
      <xdr:rowOff>134761</xdr:rowOff>
    </xdr:to>
    <xdr:sp macro="" textlink="">
      <xdr:nvSpPr>
        <xdr:cNvPr id="90" name="楕円 89"/>
        <xdr:cNvSpPr/>
      </xdr:nvSpPr>
      <xdr:spPr>
        <a:xfrm>
          <a:off x="4064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144938</xdr:rowOff>
    </xdr:from>
    <xdr:ext cx="736600" cy="259045"/>
    <xdr:sp macro="" textlink="">
      <xdr:nvSpPr>
        <xdr:cNvPr id="91" name="テキスト ボックス 90"/>
        <xdr:cNvSpPr txBox="1"/>
      </xdr:nvSpPr>
      <xdr:spPr>
        <a:xfrm>
          <a:off x="3733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100189</xdr:rowOff>
    </xdr:from>
    <xdr:to>
      <xdr:col>7</xdr:col>
      <xdr:colOff>31750</xdr:colOff>
      <xdr:row>40</xdr:row>
      <xdr:rowOff>30339</xdr:rowOff>
    </xdr:to>
    <xdr:sp macro="" textlink="">
      <xdr:nvSpPr>
        <xdr:cNvPr id="96" name="楕円 95"/>
        <xdr:cNvSpPr/>
      </xdr:nvSpPr>
      <xdr:spPr>
        <a:xfrm>
          <a:off x="1397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40516</xdr:rowOff>
    </xdr:from>
    <xdr:ext cx="762000" cy="259045"/>
    <xdr:sp macro="" textlink="">
      <xdr:nvSpPr>
        <xdr:cNvPr id="97" name="テキスト ボックス 96"/>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平成２６年度から再び不交付団体となり、臨時財政対策債や普通地方交付税の皆減など</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１．９ポイント上昇した。平成２７年度は地方消費税交付金が地方消費税率の引き上げによる影響額で増額となったことなどにより０．５ポイント改善し９８．２％となった。平成２８年度は、分子・分母ともに減となったが、分子側の公債費充当が大幅に下がったことで、１．６ポイント改善し９６．６％となった。平成３０年度は分母側で町税及び地方消費税交付金の増があったものの、分子側で需用費充当の額が増となったことにより平成２９年度からは１．５％増加した。</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分子・分母とも</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増となったが、経常一般財源の増が影響０．３ポイント改善した。</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依然として類似団体平均を上回る数値であるため、今後も事業精査を行い、経常経費の圧縮に努めていく。　</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105728</xdr:rowOff>
    </xdr:from>
    <xdr:to>
      <xdr:col>23</xdr:col>
      <xdr:colOff>133350</xdr:colOff>
      <xdr:row>64</xdr:row>
      <xdr:rowOff>123825</xdr:rowOff>
    </xdr:to>
    <xdr:cxnSp macro="">
      <xdr:nvCxnSpPr>
        <xdr:cNvPr id="128" name="直線コネクタ 127"/>
        <xdr:cNvCxnSpPr/>
      </xdr:nvCxnSpPr>
      <xdr:spPr>
        <a:xfrm flipV="1">
          <a:off x="4114800" y="1107852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33338</xdr:rowOff>
    </xdr:from>
    <xdr:to>
      <xdr:col>19</xdr:col>
      <xdr:colOff>133350</xdr:colOff>
      <xdr:row>64</xdr:row>
      <xdr:rowOff>123825</xdr:rowOff>
    </xdr:to>
    <xdr:cxnSp macro="">
      <xdr:nvCxnSpPr>
        <xdr:cNvPr id="131" name="直線コネクタ 130"/>
        <xdr:cNvCxnSpPr/>
      </xdr:nvCxnSpPr>
      <xdr:spPr>
        <a:xfrm>
          <a:off x="3225800" y="110061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33338</xdr:rowOff>
    </xdr:from>
    <xdr:to>
      <xdr:col>15</xdr:col>
      <xdr:colOff>82550</xdr:colOff>
      <xdr:row>65</xdr:row>
      <xdr:rowOff>48895</xdr:rowOff>
    </xdr:to>
    <xdr:cxnSp macro="">
      <xdr:nvCxnSpPr>
        <xdr:cNvPr id="134" name="直線コネクタ 133"/>
        <xdr:cNvCxnSpPr/>
      </xdr:nvCxnSpPr>
      <xdr:spPr>
        <a:xfrm flipV="1">
          <a:off x="2336800" y="1100613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48895</xdr:rowOff>
    </xdr:from>
    <xdr:to>
      <xdr:col>11</xdr:col>
      <xdr:colOff>31750</xdr:colOff>
      <xdr:row>65</xdr:row>
      <xdr:rowOff>145415</xdr:rowOff>
    </xdr:to>
    <xdr:cxnSp macro="">
      <xdr:nvCxnSpPr>
        <xdr:cNvPr id="137" name="直線コネクタ 136"/>
        <xdr:cNvCxnSpPr/>
      </xdr:nvCxnSpPr>
      <xdr:spPr>
        <a:xfrm flipV="1">
          <a:off x="1447800" y="1119314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137478</xdr:rowOff>
    </xdr:from>
    <xdr:to>
      <xdr:col>7</xdr:col>
      <xdr:colOff>31750</xdr:colOff>
      <xdr:row>61</xdr:row>
      <xdr:rowOff>67628</xdr:rowOff>
    </xdr:to>
    <xdr:sp macro="" textlink="">
      <xdr:nvSpPr>
        <xdr:cNvPr id="140" name="フローチャート: 判断 139"/>
        <xdr:cNvSpPr/>
      </xdr:nvSpPr>
      <xdr:spPr>
        <a:xfrm>
          <a:off x="1397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77805</xdr:rowOff>
    </xdr:from>
    <xdr:ext cx="762000" cy="259045"/>
    <xdr:sp macro="" textlink="">
      <xdr:nvSpPr>
        <xdr:cNvPr id="141" name="テキスト ボックス 140"/>
        <xdr:cNvSpPr txBox="1"/>
      </xdr:nvSpPr>
      <xdr:spPr>
        <a:xfrm>
          <a:off x="1066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54928</xdr:rowOff>
    </xdr:from>
    <xdr:to>
      <xdr:col>23</xdr:col>
      <xdr:colOff>184150</xdr:colOff>
      <xdr:row>64</xdr:row>
      <xdr:rowOff>156528</xdr:rowOff>
    </xdr:to>
    <xdr:sp macro="" textlink="">
      <xdr:nvSpPr>
        <xdr:cNvPr id="147" name="楕円 146"/>
        <xdr:cNvSpPr/>
      </xdr:nvSpPr>
      <xdr:spPr>
        <a:xfrm>
          <a:off x="4902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27005</xdr:rowOff>
    </xdr:from>
    <xdr:ext cx="762000" cy="259045"/>
    <xdr:sp macro="" textlink="">
      <xdr:nvSpPr>
        <xdr:cNvPr id="148" name="財政構造の弾力性該当値テキスト"/>
        <xdr:cNvSpPr txBox="1"/>
      </xdr:nvSpPr>
      <xdr:spPr>
        <a:xfrm>
          <a:off x="5041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73025</xdr:rowOff>
    </xdr:from>
    <xdr:to>
      <xdr:col>19</xdr:col>
      <xdr:colOff>184150</xdr:colOff>
      <xdr:row>65</xdr:row>
      <xdr:rowOff>3175</xdr:rowOff>
    </xdr:to>
    <xdr:sp macro="" textlink="">
      <xdr:nvSpPr>
        <xdr:cNvPr id="149" name="楕円 148"/>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159402</xdr:rowOff>
    </xdr:from>
    <xdr:ext cx="736600" cy="259045"/>
    <xdr:sp macro="" textlink="">
      <xdr:nvSpPr>
        <xdr:cNvPr id="150" name="テキスト ボックス 149"/>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51" name="楕円 150"/>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68915</xdr:rowOff>
    </xdr:from>
    <xdr:ext cx="762000" cy="259045"/>
    <xdr:sp macro="" textlink="">
      <xdr:nvSpPr>
        <xdr:cNvPr id="152" name="テキスト ボックス 151"/>
        <xdr:cNvSpPr txBox="1"/>
      </xdr:nvSpPr>
      <xdr:spPr>
        <a:xfrm>
          <a:off x="2844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169545</xdr:rowOff>
    </xdr:from>
    <xdr:to>
      <xdr:col>11</xdr:col>
      <xdr:colOff>82550</xdr:colOff>
      <xdr:row>65</xdr:row>
      <xdr:rowOff>99695</xdr:rowOff>
    </xdr:to>
    <xdr:sp macro="" textlink="">
      <xdr:nvSpPr>
        <xdr:cNvPr id="153" name="楕円 152"/>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84472</xdr:rowOff>
    </xdr:from>
    <xdr:ext cx="762000" cy="259045"/>
    <xdr:sp macro="" textlink="">
      <xdr:nvSpPr>
        <xdr:cNvPr id="154" name="テキスト ボックス 15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55" name="楕円 154"/>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9542</xdr:rowOff>
    </xdr:from>
    <xdr:ext cx="762000" cy="259045"/>
    <xdr:sp macro="" textlink="">
      <xdr:nvSpPr>
        <xdr:cNvPr id="156" name="テキスト ボックス 155"/>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２６年度は、給与費削減措置の終了により増になったこと、広域リサイクルセンターを長期包括運営責任業務委託（アドバイザリー委託含む）としたことによる増などにより、６，３９８円の増となった。平成２７年度はほぼ横ばいであったが、平成２８年度は、対前年度比で人件費は減となっているが備品購入費や役務費といった物件費の増により、人口１人当たり決算額では４７１円の増となった。平成２９年度は、ふるさと納税拡充に伴い、物件費が増額したことで人口１人当たり決算額では２３，６３３円の増となった。</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年度はふるさと納税に係る委託料の大幅な減等により、類似団体平均より下回った。</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令和元年度は、小中学校のコンピュータ借上料などの物件費の増により５，１９２円の増となった。</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今後は公共施設の老朽化に伴う維持補修費の増加が予想されることから人件費、物件費の適正化に努めていく。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94862</xdr:rowOff>
    </xdr:from>
    <xdr:to>
      <xdr:col>23</xdr:col>
      <xdr:colOff>133350</xdr:colOff>
      <xdr:row>83</xdr:row>
      <xdr:rowOff>136624</xdr:rowOff>
    </xdr:to>
    <xdr:cxnSp macro="">
      <xdr:nvCxnSpPr>
        <xdr:cNvPr id="191" name="直線コネクタ 190"/>
        <xdr:cNvCxnSpPr/>
      </xdr:nvCxnSpPr>
      <xdr:spPr>
        <a:xfrm>
          <a:off x="4114800" y="14325212"/>
          <a:ext cx="838200" cy="4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94862</xdr:rowOff>
    </xdr:from>
    <xdr:to>
      <xdr:col>19</xdr:col>
      <xdr:colOff>133350</xdr:colOff>
      <xdr:row>84</xdr:row>
      <xdr:rowOff>74724</xdr:rowOff>
    </xdr:to>
    <xdr:cxnSp macro="">
      <xdr:nvCxnSpPr>
        <xdr:cNvPr id="194" name="直線コネクタ 193"/>
        <xdr:cNvCxnSpPr/>
      </xdr:nvCxnSpPr>
      <xdr:spPr>
        <a:xfrm flipV="1">
          <a:off x="3225800" y="14325212"/>
          <a:ext cx="88900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56086</xdr:rowOff>
    </xdr:from>
    <xdr:to>
      <xdr:col>15</xdr:col>
      <xdr:colOff>82550</xdr:colOff>
      <xdr:row>84</xdr:row>
      <xdr:rowOff>74724</xdr:rowOff>
    </xdr:to>
    <xdr:cxnSp macro="">
      <xdr:nvCxnSpPr>
        <xdr:cNvPr id="197" name="直線コネクタ 196"/>
        <xdr:cNvCxnSpPr/>
      </xdr:nvCxnSpPr>
      <xdr:spPr>
        <a:xfrm>
          <a:off x="2336800" y="14286436"/>
          <a:ext cx="889000" cy="19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52298</xdr:rowOff>
    </xdr:from>
    <xdr:to>
      <xdr:col>11</xdr:col>
      <xdr:colOff>31750</xdr:colOff>
      <xdr:row>83</xdr:row>
      <xdr:rowOff>56086</xdr:rowOff>
    </xdr:to>
    <xdr:cxnSp macro="">
      <xdr:nvCxnSpPr>
        <xdr:cNvPr id="200" name="直線コネクタ 199"/>
        <xdr:cNvCxnSpPr/>
      </xdr:nvCxnSpPr>
      <xdr:spPr>
        <a:xfrm>
          <a:off x="1447800" y="14282648"/>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11730</xdr:rowOff>
    </xdr:from>
    <xdr:to>
      <xdr:col>7</xdr:col>
      <xdr:colOff>31750</xdr:colOff>
      <xdr:row>84</xdr:row>
      <xdr:rowOff>113330</xdr:rowOff>
    </xdr:to>
    <xdr:sp macro="" textlink="">
      <xdr:nvSpPr>
        <xdr:cNvPr id="203" name="フローチャート: 判断 202"/>
        <xdr:cNvSpPr/>
      </xdr:nvSpPr>
      <xdr:spPr>
        <a:xfrm>
          <a:off x="1397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98107</xdr:rowOff>
    </xdr:from>
    <xdr:ext cx="762000" cy="259045"/>
    <xdr:sp macro="" textlink="">
      <xdr:nvSpPr>
        <xdr:cNvPr id="204" name="テキスト ボックス 203"/>
        <xdr:cNvSpPr txBox="1"/>
      </xdr:nvSpPr>
      <xdr:spPr>
        <a:xfrm>
          <a:off x="1066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85824</xdr:rowOff>
    </xdr:from>
    <xdr:to>
      <xdr:col>23</xdr:col>
      <xdr:colOff>184150</xdr:colOff>
      <xdr:row>84</xdr:row>
      <xdr:rowOff>15974</xdr:rowOff>
    </xdr:to>
    <xdr:sp macro="" textlink="">
      <xdr:nvSpPr>
        <xdr:cNvPr id="210" name="楕円 209"/>
        <xdr:cNvSpPr/>
      </xdr:nvSpPr>
      <xdr:spPr>
        <a:xfrm>
          <a:off x="4902200" y="1431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57901</xdr:rowOff>
    </xdr:from>
    <xdr:ext cx="762000" cy="259045"/>
    <xdr:sp macro="" textlink="">
      <xdr:nvSpPr>
        <xdr:cNvPr id="211" name="人件費・物件費等の状況該当値テキスト"/>
        <xdr:cNvSpPr txBox="1"/>
      </xdr:nvSpPr>
      <xdr:spPr>
        <a:xfrm>
          <a:off x="5041900" y="1428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44062</xdr:rowOff>
    </xdr:from>
    <xdr:to>
      <xdr:col>19</xdr:col>
      <xdr:colOff>184150</xdr:colOff>
      <xdr:row>83</xdr:row>
      <xdr:rowOff>145662</xdr:rowOff>
    </xdr:to>
    <xdr:sp macro="" textlink="">
      <xdr:nvSpPr>
        <xdr:cNvPr id="212" name="楕円 211"/>
        <xdr:cNvSpPr/>
      </xdr:nvSpPr>
      <xdr:spPr>
        <a:xfrm>
          <a:off x="4064000" y="142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155839</xdr:rowOff>
    </xdr:from>
    <xdr:ext cx="736600" cy="259045"/>
    <xdr:sp macro="" textlink="">
      <xdr:nvSpPr>
        <xdr:cNvPr id="213" name="テキスト ボックス 212"/>
        <xdr:cNvSpPr txBox="1"/>
      </xdr:nvSpPr>
      <xdr:spPr>
        <a:xfrm>
          <a:off x="3733800" y="1404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23924</xdr:rowOff>
    </xdr:from>
    <xdr:to>
      <xdr:col>15</xdr:col>
      <xdr:colOff>133350</xdr:colOff>
      <xdr:row>84</xdr:row>
      <xdr:rowOff>125524</xdr:rowOff>
    </xdr:to>
    <xdr:sp macro="" textlink="">
      <xdr:nvSpPr>
        <xdr:cNvPr id="214" name="楕円 213"/>
        <xdr:cNvSpPr/>
      </xdr:nvSpPr>
      <xdr:spPr>
        <a:xfrm>
          <a:off x="3175000" y="144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110301</xdr:rowOff>
    </xdr:from>
    <xdr:ext cx="762000" cy="259045"/>
    <xdr:sp macro="" textlink="">
      <xdr:nvSpPr>
        <xdr:cNvPr id="215" name="テキスト ボックス 214"/>
        <xdr:cNvSpPr txBox="1"/>
      </xdr:nvSpPr>
      <xdr:spPr>
        <a:xfrm>
          <a:off x="2844800" y="145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5286</xdr:rowOff>
    </xdr:from>
    <xdr:to>
      <xdr:col>11</xdr:col>
      <xdr:colOff>82550</xdr:colOff>
      <xdr:row>83</xdr:row>
      <xdr:rowOff>106886</xdr:rowOff>
    </xdr:to>
    <xdr:sp macro="" textlink="">
      <xdr:nvSpPr>
        <xdr:cNvPr id="216" name="楕円 215"/>
        <xdr:cNvSpPr/>
      </xdr:nvSpPr>
      <xdr:spPr>
        <a:xfrm>
          <a:off x="2286000" y="142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117063</xdr:rowOff>
    </xdr:from>
    <xdr:ext cx="762000" cy="259045"/>
    <xdr:sp macro="" textlink="">
      <xdr:nvSpPr>
        <xdr:cNvPr id="217" name="テキスト ボックス 216"/>
        <xdr:cNvSpPr txBox="1"/>
      </xdr:nvSpPr>
      <xdr:spPr>
        <a:xfrm>
          <a:off x="1955800" y="1400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1498</xdr:rowOff>
    </xdr:from>
    <xdr:to>
      <xdr:col>7</xdr:col>
      <xdr:colOff>31750</xdr:colOff>
      <xdr:row>83</xdr:row>
      <xdr:rowOff>103098</xdr:rowOff>
    </xdr:to>
    <xdr:sp macro="" textlink="">
      <xdr:nvSpPr>
        <xdr:cNvPr id="218" name="楕円 217"/>
        <xdr:cNvSpPr/>
      </xdr:nvSpPr>
      <xdr:spPr>
        <a:xfrm>
          <a:off x="1397000" y="142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113275</xdr:rowOff>
    </xdr:from>
    <xdr:ext cx="762000" cy="259045"/>
    <xdr:sp macro="" textlink="">
      <xdr:nvSpPr>
        <xdr:cNvPr id="219" name="テキスト ボックス 218"/>
        <xdr:cNvSpPr txBox="1"/>
      </xdr:nvSpPr>
      <xdr:spPr>
        <a:xfrm>
          <a:off x="1066800" y="1400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年度までは、類似団体と同率以上の結果となっていたが、緊急財政対策による給与削減措置により、平成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年度から平均値を下回っていた。平成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年度末で当該給与削減措置が終了となったことから、再び平均値を上回る結果となっている。今後も、国等の状況を参考に給与等を決定し、適正な水準の維持に努めていく。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86179</xdr:rowOff>
    </xdr:to>
    <xdr:cxnSp macro="">
      <xdr:nvCxnSpPr>
        <xdr:cNvPr id="255" name="直線コネクタ 254"/>
        <xdr:cNvCxnSpPr/>
      </xdr:nvCxnSpPr>
      <xdr:spPr>
        <a:xfrm>
          <a:off x="16179800" y="151393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51707</xdr:rowOff>
    </xdr:to>
    <xdr:cxnSp macro="">
      <xdr:nvCxnSpPr>
        <xdr:cNvPr id="258" name="直線コネクタ 257"/>
        <xdr:cNvCxnSpPr/>
      </xdr:nvCxnSpPr>
      <xdr:spPr>
        <a:xfrm>
          <a:off x="15290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89</xdr:row>
      <xdr:rowOff>52614</xdr:rowOff>
    </xdr:to>
    <xdr:cxnSp macro="">
      <xdr:nvCxnSpPr>
        <xdr:cNvPr id="261" name="直線コネクタ 260"/>
        <xdr:cNvCxnSpPr/>
      </xdr:nvCxnSpPr>
      <xdr:spPr>
        <a:xfrm flipV="1">
          <a:off x="14401800" y="151220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90</xdr:row>
      <xdr:rowOff>36286</xdr:rowOff>
    </xdr:to>
    <xdr:cxnSp macro="">
      <xdr:nvCxnSpPr>
        <xdr:cNvPr id="264" name="直線コネクタ 263"/>
        <xdr:cNvCxnSpPr/>
      </xdr:nvCxnSpPr>
      <xdr:spPr>
        <a:xfrm flipV="1">
          <a:off x="13512800" y="153116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4" name="楕円 273"/>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75" name="給与水準   （国との比較）該当値テキスト"/>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6" name="楕円 275"/>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7" name="テキスト ボックス 276"/>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78" name="楕円 277"/>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79" name="テキスト ボックス 278"/>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0" name="楕円 279"/>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1" name="テキスト ボックス 280"/>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82" name="楕円 281"/>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83" name="テキスト ボックス 282"/>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事務事業の見直しや効率化の徹底、柔軟な職員配置を行うとともに、勧奨退職や退職者不補充により定員管理の適正化を進めたことにより、全国平均・神奈川県平均ともに下まわる結果となった。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、一層の定員管理に努めていく。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89172</xdr:rowOff>
    </xdr:from>
    <xdr:to>
      <xdr:col>81</xdr:col>
      <xdr:colOff>44450</xdr:colOff>
      <xdr:row>60</xdr:row>
      <xdr:rowOff>96066</xdr:rowOff>
    </xdr:to>
    <xdr:cxnSp macro="">
      <xdr:nvCxnSpPr>
        <xdr:cNvPr id="320" name="直線コネクタ 319"/>
        <xdr:cNvCxnSpPr/>
      </xdr:nvCxnSpPr>
      <xdr:spPr>
        <a:xfrm flipV="1">
          <a:off x="16179800" y="1037617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96066</xdr:rowOff>
    </xdr:from>
    <xdr:to>
      <xdr:col>77</xdr:col>
      <xdr:colOff>44450</xdr:colOff>
      <xdr:row>60</xdr:row>
      <xdr:rowOff>99513</xdr:rowOff>
    </xdr:to>
    <xdr:cxnSp macro="">
      <xdr:nvCxnSpPr>
        <xdr:cNvPr id="323" name="直線コネクタ 322"/>
        <xdr:cNvCxnSpPr/>
      </xdr:nvCxnSpPr>
      <xdr:spPr>
        <a:xfrm flipV="1">
          <a:off x="15290800" y="103830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75384</xdr:rowOff>
    </xdr:from>
    <xdr:to>
      <xdr:col>72</xdr:col>
      <xdr:colOff>203200</xdr:colOff>
      <xdr:row>60</xdr:row>
      <xdr:rowOff>99513</xdr:rowOff>
    </xdr:to>
    <xdr:cxnSp macro="">
      <xdr:nvCxnSpPr>
        <xdr:cNvPr id="326" name="直線コネクタ 325"/>
        <xdr:cNvCxnSpPr/>
      </xdr:nvCxnSpPr>
      <xdr:spPr>
        <a:xfrm>
          <a:off x="14401800" y="103623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75384</xdr:rowOff>
    </xdr:from>
    <xdr:to>
      <xdr:col>68</xdr:col>
      <xdr:colOff>152400</xdr:colOff>
      <xdr:row>60</xdr:row>
      <xdr:rowOff>94343</xdr:rowOff>
    </xdr:to>
    <xdr:cxnSp macro="">
      <xdr:nvCxnSpPr>
        <xdr:cNvPr id="329" name="直線コネクタ 328"/>
        <xdr:cNvCxnSpPr/>
      </xdr:nvCxnSpPr>
      <xdr:spPr>
        <a:xfrm flipV="1">
          <a:off x="13512800" y="1036238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2" name="フローチャート: 判断 331"/>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3" name="テキスト ボックス 332"/>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38372</xdr:rowOff>
    </xdr:from>
    <xdr:to>
      <xdr:col>81</xdr:col>
      <xdr:colOff>95250</xdr:colOff>
      <xdr:row>60</xdr:row>
      <xdr:rowOff>139972</xdr:rowOff>
    </xdr:to>
    <xdr:sp macro="" textlink="">
      <xdr:nvSpPr>
        <xdr:cNvPr id="339" name="楕円 338"/>
        <xdr:cNvSpPr/>
      </xdr:nvSpPr>
      <xdr:spPr>
        <a:xfrm>
          <a:off x="169672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10449</xdr:rowOff>
    </xdr:from>
    <xdr:ext cx="762000" cy="259045"/>
    <xdr:sp macro="" textlink="">
      <xdr:nvSpPr>
        <xdr:cNvPr id="340" name="定員管理の状況該当値テキスト"/>
        <xdr:cNvSpPr txBox="1"/>
      </xdr:nvSpPr>
      <xdr:spPr>
        <a:xfrm>
          <a:off x="17106900" y="10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45266</xdr:rowOff>
    </xdr:from>
    <xdr:to>
      <xdr:col>77</xdr:col>
      <xdr:colOff>95250</xdr:colOff>
      <xdr:row>60</xdr:row>
      <xdr:rowOff>146866</xdr:rowOff>
    </xdr:to>
    <xdr:sp macro="" textlink="">
      <xdr:nvSpPr>
        <xdr:cNvPr id="341" name="楕円 340"/>
        <xdr:cNvSpPr/>
      </xdr:nvSpPr>
      <xdr:spPr>
        <a:xfrm>
          <a:off x="16129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131643</xdr:rowOff>
    </xdr:from>
    <xdr:ext cx="736600" cy="259045"/>
    <xdr:sp macro="" textlink="">
      <xdr:nvSpPr>
        <xdr:cNvPr id="342" name="テキスト ボックス 341"/>
        <xdr:cNvSpPr txBox="1"/>
      </xdr:nvSpPr>
      <xdr:spPr>
        <a:xfrm>
          <a:off x="15798800" y="1041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48713</xdr:rowOff>
    </xdr:from>
    <xdr:to>
      <xdr:col>73</xdr:col>
      <xdr:colOff>44450</xdr:colOff>
      <xdr:row>60</xdr:row>
      <xdr:rowOff>150313</xdr:rowOff>
    </xdr:to>
    <xdr:sp macro="" textlink="">
      <xdr:nvSpPr>
        <xdr:cNvPr id="343" name="楕円 342"/>
        <xdr:cNvSpPr/>
      </xdr:nvSpPr>
      <xdr:spPr>
        <a:xfrm>
          <a:off x="15240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135090</xdr:rowOff>
    </xdr:from>
    <xdr:ext cx="762000" cy="259045"/>
    <xdr:sp macro="" textlink="">
      <xdr:nvSpPr>
        <xdr:cNvPr id="344" name="テキスト ボックス 343"/>
        <xdr:cNvSpPr txBox="1"/>
      </xdr:nvSpPr>
      <xdr:spPr>
        <a:xfrm>
          <a:off x="14909800" y="104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24584</xdr:rowOff>
    </xdr:from>
    <xdr:to>
      <xdr:col>68</xdr:col>
      <xdr:colOff>203200</xdr:colOff>
      <xdr:row>60</xdr:row>
      <xdr:rowOff>126184</xdr:rowOff>
    </xdr:to>
    <xdr:sp macro="" textlink="">
      <xdr:nvSpPr>
        <xdr:cNvPr id="345" name="楕円 344"/>
        <xdr:cNvSpPr/>
      </xdr:nvSpPr>
      <xdr:spPr>
        <a:xfrm>
          <a:off x="14351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110961</xdr:rowOff>
    </xdr:from>
    <xdr:ext cx="762000" cy="259045"/>
    <xdr:sp macro="" textlink="">
      <xdr:nvSpPr>
        <xdr:cNvPr id="346" name="テキスト ボックス 345"/>
        <xdr:cNvSpPr txBox="1"/>
      </xdr:nvSpPr>
      <xdr:spPr>
        <a:xfrm>
          <a:off x="14020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47" name="楕円 346"/>
        <xdr:cNvSpPr/>
      </xdr:nvSpPr>
      <xdr:spPr>
        <a:xfrm>
          <a:off x="1346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155320</xdr:rowOff>
    </xdr:from>
    <xdr:ext cx="762000" cy="259045"/>
    <xdr:sp macro="" textlink="">
      <xdr:nvSpPr>
        <xdr:cNvPr id="348" name="テキスト ボックス 347"/>
        <xdr:cNvSpPr txBox="1"/>
      </xdr:nvSpPr>
      <xdr:spPr>
        <a:xfrm>
          <a:off x="13131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年度分算定上</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は、平成３０年度に比べ分母は増加し、分子は減少したため、単年度の比率は０．０６％下がった。なお、</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年度と比べ</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年度が</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同水準</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あるため</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ヵ年平均は</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前年度と同じ水準となった。</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今後、公共施設の老朽化に伴う施設等の再編等で公債費が増える可能性があるが、県内・全国平均値等を一つの目安としながら、適正水準の確保に努めていく。</a:t>
          </a:r>
          <a:endParaRPr lang="ja-JP" altLang="ja-JP" sz="105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153670</xdr:rowOff>
    </xdr:to>
    <xdr:cxnSp macro="">
      <xdr:nvCxnSpPr>
        <xdr:cNvPr id="381" name="直線コネクタ 380"/>
        <xdr:cNvCxnSpPr/>
      </xdr:nvCxnSpPr>
      <xdr:spPr>
        <a:xfrm>
          <a:off x="16179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30480</xdr:rowOff>
    </xdr:to>
    <xdr:cxnSp macro="">
      <xdr:nvCxnSpPr>
        <xdr:cNvPr id="384" name="直線コネクタ 383"/>
        <xdr:cNvCxnSpPr/>
      </xdr:nvCxnSpPr>
      <xdr:spPr>
        <a:xfrm flipV="1">
          <a:off x="15290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102870</xdr:rowOff>
    </xdr:to>
    <xdr:cxnSp macro="">
      <xdr:nvCxnSpPr>
        <xdr:cNvPr id="387" name="直線コネクタ 386"/>
        <xdr:cNvCxnSpPr/>
      </xdr:nvCxnSpPr>
      <xdr:spPr>
        <a:xfrm flipV="1">
          <a:off x="14401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41</xdr:row>
      <xdr:rowOff>3810</xdr:rowOff>
    </xdr:to>
    <xdr:cxnSp macro="">
      <xdr:nvCxnSpPr>
        <xdr:cNvPr id="390" name="直線コネクタ 389"/>
        <xdr:cNvCxnSpPr/>
      </xdr:nvCxnSpPr>
      <xdr:spPr>
        <a:xfrm flipV="1">
          <a:off x="13512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0" name="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4" name="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6" name="楕円 405"/>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7" name="テキスト ボックス 406"/>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8" name="楕円 407"/>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9" name="テキスト ボックス 408"/>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年度から減少傾向に転じ平成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マイナス表記となった。これは比率算定上の分子側が、過年度借入の地方債償還期間末期による地方債現在高の減や、資本費平準化債を元利償還金償還の充当財源とし、公営企業債等繰入見込額が減少した。また比率算定上の分母側は、標準財政規模の増額などにより増加したことが影響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も地方債発行額が既発債の償還を下回ったことで、算定上類似団体平均より大幅に下回っている。しかし、公共施設の老朽化による再編や田端西地区まちづくり事業など大型事業があることから、後世への負担を少しでも軽減するよう、適正水準の確保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19776</xdr:rowOff>
    </xdr:from>
    <xdr:to>
      <xdr:col>68</xdr:col>
      <xdr:colOff>152400</xdr:colOff>
      <xdr:row>15</xdr:row>
      <xdr:rowOff>6894</xdr:rowOff>
    </xdr:to>
    <xdr:cxnSp macro="">
      <xdr:nvCxnSpPr>
        <xdr:cNvPr id="445" name="直線コネクタ 444"/>
        <xdr:cNvCxnSpPr/>
      </xdr:nvCxnSpPr>
      <xdr:spPr>
        <a:xfrm flipV="1">
          <a:off x="13512800" y="2420076"/>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8" name="フローチャート: 判断 447"/>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9" name="テキスト ボックス 448"/>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2" name="フローチャート: 判断 451"/>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3" name="テキスト ボックス 452"/>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4" name="フローチャート: 判断 453"/>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5" name="テキスト ボックス 454"/>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140426</xdr:rowOff>
    </xdr:from>
    <xdr:to>
      <xdr:col>68</xdr:col>
      <xdr:colOff>203200</xdr:colOff>
      <xdr:row>14</xdr:row>
      <xdr:rowOff>70576</xdr:rowOff>
    </xdr:to>
    <xdr:sp macro="" textlink="">
      <xdr:nvSpPr>
        <xdr:cNvPr id="461" name="楕円 460"/>
        <xdr:cNvSpPr/>
      </xdr:nvSpPr>
      <xdr:spPr>
        <a:xfrm>
          <a:off x="14351000" y="23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80753</xdr:rowOff>
    </xdr:from>
    <xdr:ext cx="762000" cy="259045"/>
    <xdr:sp macro="" textlink="">
      <xdr:nvSpPr>
        <xdr:cNvPr id="462" name="テキスト ボックス 461"/>
        <xdr:cNvSpPr txBox="1"/>
      </xdr:nvSpPr>
      <xdr:spPr>
        <a:xfrm>
          <a:off x="14020800" y="21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127544</xdr:rowOff>
    </xdr:from>
    <xdr:to>
      <xdr:col>64</xdr:col>
      <xdr:colOff>152400</xdr:colOff>
      <xdr:row>15</xdr:row>
      <xdr:rowOff>57694</xdr:rowOff>
    </xdr:to>
    <xdr:sp macro="" textlink="">
      <xdr:nvSpPr>
        <xdr:cNvPr id="463" name="楕円 462"/>
        <xdr:cNvSpPr/>
      </xdr:nvSpPr>
      <xdr:spPr>
        <a:xfrm>
          <a:off x="13462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42471</xdr:rowOff>
    </xdr:from>
    <xdr:ext cx="762000" cy="259045"/>
    <xdr:sp macro="" textlink="">
      <xdr:nvSpPr>
        <xdr:cNvPr id="464" name="テキスト ボックス 463"/>
        <xdr:cNvSpPr txBox="1"/>
      </xdr:nvSpPr>
      <xdr:spPr>
        <a:xfrm>
          <a:off x="13131800" y="261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事務事業の見直しや効率化の徹底、柔軟な職員配置を行うとともに、勧奨退職や退職者不補充により定員管理の適正化を進めてきた。町税や地方消費税交付金の増により、下がった。しかし類似団体平均との比較では上回っている状況があるため、引き続き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39</xdr:row>
      <xdr:rowOff>10414</xdr:rowOff>
    </xdr:to>
    <xdr:cxnSp macro="">
      <xdr:nvCxnSpPr>
        <xdr:cNvPr id="64" name="直線コネクタ 63"/>
        <xdr:cNvCxnSpPr/>
      </xdr:nvCxnSpPr>
      <xdr:spPr>
        <a:xfrm flipV="1">
          <a:off x="3987800" y="66695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10414</xdr:rowOff>
    </xdr:from>
    <xdr:to>
      <xdr:col>19</xdr:col>
      <xdr:colOff>187325</xdr:colOff>
      <xdr:row>39</xdr:row>
      <xdr:rowOff>28702</xdr:rowOff>
    </xdr:to>
    <xdr:cxnSp macro="">
      <xdr:nvCxnSpPr>
        <xdr:cNvPr id="67" name="直線コネクタ 66"/>
        <xdr:cNvCxnSpPr/>
      </xdr:nvCxnSpPr>
      <xdr:spPr>
        <a:xfrm flipV="1">
          <a:off x="3098800" y="6696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28702</xdr:rowOff>
    </xdr:to>
    <xdr:cxnSp macro="">
      <xdr:nvCxnSpPr>
        <xdr:cNvPr id="70" name="直線コネクタ 69"/>
        <xdr:cNvCxnSpPr/>
      </xdr:nvCxnSpPr>
      <xdr:spPr>
        <a:xfrm>
          <a:off x="2209800" y="6715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xdr:rowOff>
    </xdr:from>
    <xdr:to>
      <xdr:col>11</xdr:col>
      <xdr:colOff>9525</xdr:colOff>
      <xdr:row>39</xdr:row>
      <xdr:rowOff>28702</xdr:rowOff>
    </xdr:to>
    <xdr:cxnSp macro="">
      <xdr:nvCxnSpPr>
        <xdr:cNvPr id="73" name="直線コネクタ 72"/>
        <xdr:cNvCxnSpPr/>
      </xdr:nvCxnSpPr>
      <xdr:spPr>
        <a:xfrm>
          <a:off x="1320800" y="6696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131064</xdr:rowOff>
    </xdr:from>
    <xdr:to>
      <xdr:col>20</xdr:col>
      <xdr:colOff>38100</xdr:colOff>
      <xdr:row>39</xdr:row>
      <xdr:rowOff>61214</xdr:rowOff>
    </xdr:to>
    <xdr:sp macro="" textlink="">
      <xdr:nvSpPr>
        <xdr:cNvPr id="85" name="楕円 84"/>
        <xdr:cNvSpPr/>
      </xdr:nvSpPr>
      <xdr:spPr>
        <a:xfrm>
          <a:off x="3937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45991</xdr:rowOff>
    </xdr:from>
    <xdr:ext cx="736600" cy="259045"/>
    <xdr:sp macro="" textlink="">
      <xdr:nvSpPr>
        <xdr:cNvPr id="86" name="テキスト ボックス 85"/>
        <xdr:cNvSpPr txBox="1"/>
      </xdr:nvSpPr>
      <xdr:spPr>
        <a:xfrm>
          <a:off x="3606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131064</xdr:rowOff>
    </xdr:from>
    <xdr:to>
      <xdr:col>6</xdr:col>
      <xdr:colOff>171450</xdr:colOff>
      <xdr:row>39</xdr:row>
      <xdr:rowOff>61214</xdr:rowOff>
    </xdr:to>
    <xdr:sp macro="" textlink="">
      <xdr:nvSpPr>
        <xdr:cNvPr id="91" name="楕円 90"/>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45991</xdr:rowOff>
    </xdr:from>
    <xdr:ext cx="762000" cy="259045"/>
    <xdr:sp macro="" textlink="">
      <xdr:nvSpPr>
        <xdr:cNvPr id="92" name="テキスト ボックス 91"/>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値より高い割合となっているのは、町立公民館や寒川総合体育館の施設管理・運営について指定管理者制度を積極的に活用していることのほか、広域リサイクルセンターの長期包括運営責任業務委託などが大きく影響していると考える。人件費の抑制と合わせて適正な物件費とな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58420</xdr:rowOff>
    </xdr:to>
    <xdr:cxnSp macro="">
      <xdr:nvCxnSpPr>
        <xdr:cNvPr id="125" name="直線コネクタ 124"/>
        <xdr:cNvCxnSpPr/>
      </xdr:nvCxnSpPr>
      <xdr:spPr>
        <a:xfrm>
          <a:off x="15671800" y="3083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168910</xdr:rowOff>
    </xdr:to>
    <xdr:cxnSp macro="">
      <xdr:nvCxnSpPr>
        <xdr:cNvPr id="128" name="直線コネクタ 127"/>
        <xdr:cNvCxnSpPr/>
      </xdr:nvCxnSpPr>
      <xdr:spPr>
        <a:xfrm>
          <a:off x="14782800" y="299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130810</xdr:rowOff>
    </xdr:to>
    <xdr:cxnSp macro="">
      <xdr:nvCxnSpPr>
        <xdr:cNvPr id="131" name="直線コネクタ 130"/>
        <xdr:cNvCxnSpPr/>
      </xdr:nvCxnSpPr>
      <xdr:spPr>
        <a:xfrm flipV="1">
          <a:off x="13893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130810</xdr:rowOff>
    </xdr:to>
    <xdr:cxnSp macro="">
      <xdr:nvCxnSpPr>
        <xdr:cNvPr id="134" name="直線コネクタ 133"/>
        <xdr:cNvCxnSpPr/>
      </xdr:nvCxnSpPr>
      <xdr:spPr>
        <a:xfrm>
          <a:off x="13004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7" name="フローチャート: 判断 136"/>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38" name="テキスト ボックス 137"/>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6" name="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48" name="楕円 147"/>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49" name="テキスト ボックス 148"/>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0" name="楕円 149"/>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1" name="テキスト ボックス 150"/>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2" name="楕円 151"/>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3" name="テキスト ボックス 152"/>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サービス利用の増による障害福祉サービス費や児童保育委託料等により全体として扶助費は増加した。類似団体と比較して扶助費が多い原因としては、規模の大きい近隣市と足並みを揃えた事業実施を行っていることによるものである。扶助費の伸びが財政を圧迫する可能性があるため、今後も引き続き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102507</xdr:rowOff>
    </xdr:to>
    <xdr:cxnSp macro="">
      <xdr:nvCxnSpPr>
        <xdr:cNvPr id="188" name="直線コネクタ 187"/>
        <xdr:cNvCxnSpPr/>
      </xdr:nvCxnSpPr>
      <xdr:spPr>
        <a:xfrm>
          <a:off x="3987800" y="9853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80735</xdr:rowOff>
    </xdr:to>
    <xdr:cxnSp macro="">
      <xdr:nvCxnSpPr>
        <xdr:cNvPr id="191" name="直線コネクタ 190"/>
        <xdr:cNvCxnSpPr/>
      </xdr:nvCxnSpPr>
      <xdr:spPr>
        <a:xfrm>
          <a:off x="3098800" y="9820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48078</xdr:rowOff>
    </xdr:to>
    <xdr:cxnSp macro="">
      <xdr:nvCxnSpPr>
        <xdr:cNvPr id="194" name="直線コネクタ 193"/>
        <xdr:cNvCxnSpPr/>
      </xdr:nvCxnSpPr>
      <xdr:spPr>
        <a:xfrm>
          <a:off x="2209800" y="982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57</xdr:row>
      <xdr:rowOff>48078</xdr:rowOff>
    </xdr:to>
    <xdr:cxnSp macro="">
      <xdr:nvCxnSpPr>
        <xdr:cNvPr id="197" name="直線コネクタ 196"/>
        <xdr:cNvCxnSpPr/>
      </xdr:nvCxnSpPr>
      <xdr:spPr>
        <a:xfrm>
          <a:off x="1320800" y="9755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1" name="テキスト ボックス 200"/>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9" name="楕円 208"/>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0" name="テキスト ボックス 209"/>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1" name="楕円 210"/>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2" name="テキスト ボックス 211"/>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3" name="楕円 212"/>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4" name="テキスト ボックス 213"/>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5" name="楕円 214"/>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6" name="テキスト ボックス 215"/>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類似団体とほぼ同程度の水準で推移してきたが、平成２７年度に公営企業化した下水道事業に係る繰出金が補助費等に変更されたことで減となり、類似団体を下回る状況となっている。また、</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維持補修費は、各施設等の老朽化が進行しているものの、近年は施設利用等に影響のない範囲で、必要最低限の修繕にとどめている。</a:t>
          </a:r>
          <a:endParaRPr lang="ja-JP" altLang="ja-JP" sz="10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これらにより、平成２７年度以降は、類似団体比較で適正水準を確保しているが、今後、各施設の老朽化による維持補修費の増加や、高齢化の進行等により、社会保障制度である各特別会計への繰出金が増加するものと予想され、引き続き、適正範囲内での財政運営に努めていく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127000</xdr:rowOff>
    </xdr:from>
    <xdr:to>
      <xdr:col>82</xdr:col>
      <xdr:colOff>107950</xdr:colOff>
      <xdr:row>56</xdr:row>
      <xdr:rowOff>12700</xdr:rowOff>
    </xdr:to>
    <xdr:cxnSp macro="">
      <xdr:nvCxnSpPr>
        <xdr:cNvPr id="253" name="直線コネクタ 252"/>
        <xdr:cNvCxnSpPr/>
      </xdr:nvCxnSpPr>
      <xdr:spPr>
        <a:xfrm>
          <a:off x="15671800" y="955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127000</xdr:rowOff>
    </xdr:to>
    <xdr:cxnSp macro="">
      <xdr:nvCxnSpPr>
        <xdr:cNvPr id="256" name="直線コネクタ 255"/>
        <xdr:cNvCxnSpPr/>
      </xdr:nvCxnSpPr>
      <xdr:spPr>
        <a:xfrm>
          <a:off x="14782800" y="9385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12700</xdr:rowOff>
    </xdr:to>
    <xdr:cxnSp macro="">
      <xdr:nvCxnSpPr>
        <xdr:cNvPr id="259" name="直線コネクタ 258"/>
        <xdr:cNvCxnSpPr/>
      </xdr:nvCxnSpPr>
      <xdr:spPr>
        <a:xfrm flipV="1">
          <a:off x="13893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xdr:rowOff>
    </xdr:from>
    <xdr:to>
      <xdr:col>69</xdr:col>
      <xdr:colOff>92075</xdr:colOff>
      <xdr:row>55</xdr:row>
      <xdr:rowOff>31750</xdr:rowOff>
    </xdr:to>
    <xdr:cxnSp macro="">
      <xdr:nvCxnSpPr>
        <xdr:cNvPr id="262" name="直線コネクタ 261"/>
        <xdr:cNvCxnSpPr/>
      </xdr:nvCxnSpPr>
      <xdr:spPr>
        <a:xfrm flipV="1">
          <a:off x="13004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65" name="フローチャート: 判断 264"/>
        <xdr:cNvSpPr/>
      </xdr:nvSpPr>
      <xdr:spPr>
        <a:xfrm>
          <a:off x="12954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153052</xdr:rowOff>
    </xdr:from>
    <xdr:ext cx="762000" cy="259045"/>
    <xdr:sp macro="" textlink="">
      <xdr:nvSpPr>
        <xdr:cNvPr id="266" name="テキスト ボックス 265"/>
        <xdr:cNvSpPr txBox="1"/>
      </xdr:nvSpPr>
      <xdr:spPr>
        <a:xfrm>
          <a:off x="12623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76200</xdr:rowOff>
    </xdr:from>
    <xdr:to>
      <xdr:col>78</xdr:col>
      <xdr:colOff>120650</xdr:colOff>
      <xdr:row>56</xdr:row>
      <xdr:rowOff>6350</xdr:rowOff>
    </xdr:to>
    <xdr:sp macro="" textlink="">
      <xdr:nvSpPr>
        <xdr:cNvPr id="274" name="楕円 273"/>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16527</xdr:rowOff>
    </xdr:from>
    <xdr:ext cx="736600" cy="259045"/>
    <xdr:sp macro="" textlink="">
      <xdr:nvSpPr>
        <xdr:cNvPr id="275" name="テキスト ボックス 274"/>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6" name="楕円 275"/>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7" name="テキスト ボックス 276"/>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133350</xdr:rowOff>
    </xdr:from>
    <xdr:to>
      <xdr:col>69</xdr:col>
      <xdr:colOff>142875</xdr:colOff>
      <xdr:row>55</xdr:row>
      <xdr:rowOff>63500</xdr:rowOff>
    </xdr:to>
    <xdr:sp macro="" textlink="">
      <xdr:nvSpPr>
        <xdr:cNvPr id="278" name="楕円 277"/>
        <xdr:cNvSpPr/>
      </xdr:nvSpPr>
      <xdr:spPr>
        <a:xfrm>
          <a:off x="13843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73677</xdr:rowOff>
    </xdr:from>
    <xdr:ext cx="762000" cy="259045"/>
    <xdr:sp macro="" textlink="">
      <xdr:nvSpPr>
        <xdr:cNvPr id="279" name="テキスト ボックス 278"/>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80" name="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81" name="テキスト ボックス 280"/>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補助費の額は平成３０年度より減少したが、分母は増加したため、０．６ポイントの増となった。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従前より補助費等の増加傾向に歯止めをかけるため、団体向け補助金の見直し等を行ってきたことで、類似団体平均値を下回る結果となっており、今後も引き続き適正化に努めていく。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110998</xdr:rowOff>
    </xdr:to>
    <xdr:cxnSp macro="">
      <xdr:nvCxnSpPr>
        <xdr:cNvPr id="311" name="直線コネクタ 310"/>
        <xdr:cNvCxnSpPr/>
      </xdr:nvCxnSpPr>
      <xdr:spPr>
        <a:xfrm>
          <a:off x="15671800" y="60843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143002</xdr:rowOff>
    </xdr:to>
    <xdr:cxnSp macro="">
      <xdr:nvCxnSpPr>
        <xdr:cNvPr id="314" name="直線コネクタ 313"/>
        <xdr:cNvCxnSpPr/>
      </xdr:nvCxnSpPr>
      <xdr:spPr>
        <a:xfrm flipV="1">
          <a:off x="14782800" y="60843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156718</xdr:rowOff>
    </xdr:to>
    <xdr:cxnSp macro="">
      <xdr:nvCxnSpPr>
        <xdr:cNvPr id="317" name="直線コネクタ 316"/>
        <xdr:cNvCxnSpPr/>
      </xdr:nvCxnSpPr>
      <xdr:spPr>
        <a:xfrm flipV="1">
          <a:off x="13893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35560</xdr:rowOff>
    </xdr:to>
    <xdr:cxnSp macro="">
      <xdr:nvCxnSpPr>
        <xdr:cNvPr id="320" name="直線コネクタ 319"/>
        <xdr:cNvCxnSpPr/>
      </xdr:nvCxnSpPr>
      <xdr:spPr>
        <a:xfrm flipV="1">
          <a:off x="13004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30" name="楕円 329"/>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31"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32" name="楕円 331"/>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33" name="テキスト ボックス 332"/>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4" name="楕円 333"/>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5" name="テキスト ボックス 334"/>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6" name="楕円 335"/>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7" name="テキスト ボックス 336"/>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8" name="楕円 337"/>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9" name="テキスト ボックス 338"/>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過年度借入臨時財政対策債の利率見直しや、高利率であった地方債の償還終了により、利子は減となった。比率としては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下がった。公共施設等の再編や田端西地区まちづくり事業など借入額増の要因があるため、類似団体平均値等を目安にしながら適正な公債費水準を確保していく。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76</xdr:row>
      <xdr:rowOff>20320</xdr:rowOff>
    </xdr:to>
    <xdr:cxnSp macro="">
      <xdr:nvCxnSpPr>
        <xdr:cNvPr id="372" name="直線コネクタ 371"/>
        <xdr:cNvCxnSpPr/>
      </xdr:nvCxnSpPr>
      <xdr:spPr>
        <a:xfrm flipV="1">
          <a:off x="3987800" y="129057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27939</xdr:rowOff>
    </xdr:to>
    <xdr:cxnSp macro="">
      <xdr:nvCxnSpPr>
        <xdr:cNvPr id="375" name="直線コネクタ 374"/>
        <xdr:cNvCxnSpPr/>
      </xdr:nvCxnSpPr>
      <xdr:spPr>
        <a:xfrm flipV="1">
          <a:off x="3098800" y="13050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142239</xdr:rowOff>
    </xdr:to>
    <xdr:cxnSp macro="">
      <xdr:nvCxnSpPr>
        <xdr:cNvPr id="378" name="直線コネクタ 377"/>
        <xdr:cNvCxnSpPr/>
      </xdr:nvCxnSpPr>
      <xdr:spPr>
        <a:xfrm flipV="1">
          <a:off x="2209800" y="13058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92711</xdr:rowOff>
    </xdr:to>
    <xdr:cxnSp macro="">
      <xdr:nvCxnSpPr>
        <xdr:cNvPr id="381" name="直線コネクタ 380"/>
        <xdr:cNvCxnSpPr/>
      </xdr:nvCxnSpPr>
      <xdr:spPr>
        <a:xfrm flipV="1">
          <a:off x="1320800" y="131724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4" name="フローチャート: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5" name="テキスト ボックス 384"/>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1" name="楕円 390"/>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2"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3" name="楕円 392"/>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4" name="テキスト ボックス 393"/>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5" name="楕円 394"/>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6" name="テキスト ボックス 395"/>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7" name="楕円 396"/>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8" name="テキスト ボックス 397"/>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9" name="楕円 398"/>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400" name="テキスト ボックス 399"/>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やその他においては類似団体平均値を下回っているものの、人件費、扶助費、物件費においては類似団体平均値を上回る結果となっている。一方、神奈川県平均では、より平均値に近い結果を示していることからも、町独自の政策実施のほか、当町よりも規模の大きい近隣市に足並みを揃えた事業実施を行っていることが考えられる。多様化する住民ニーズに対応していく必要もあるが、今後、類似団体平均を上回るものについてはさらなる精査を行い、適正化に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79</xdr:row>
      <xdr:rowOff>161289</xdr:rowOff>
    </xdr:to>
    <xdr:cxnSp macro="">
      <xdr:nvCxnSpPr>
        <xdr:cNvPr id="431" name="直線コネクタ 430"/>
        <xdr:cNvCxnSpPr/>
      </xdr:nvCxnSpPr>
      <xdr:spPr>
        <a:xfrm>
          <a:off x="15671800" y="13632687"/>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88137</xdr:rowOff>
    </xdr:to>
    <xdr:cxnSp macro="">
      <xdr:nvCxnSpPr>
        <xdr:cNvPr id="434" name="直線コネクタ 433"/>
        <xdr:cNvCxnSpPr/>
      </xdr:nvCxnSpPr>
      <xdr:spPr>
        <a:xfrm>
          <a:off x="14782800" y="135595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14987</xdr:rowOff>
    </xdr:from>
    <xdr:to>
      <xdr:col>73</xdr:col>
      <xdr:colOff>180975</xdr:colOff>
      <xdr:row>79</xdr:row>
      <xdr:rowOff>88137</xdr:rowOff>
    </xdr:to>
    <xdr:cxnSp macro="">
      <xdr:nvCxnSpPr>
        <xdr:cNvPr id="437" name="直線コネクタ 436"/>
        <xdr:cNvCxnSpPr/>
      </xdr:nvCxnSpPr>
      <xdr:spPr>
        <a:xfrm flipV="1">
          <a:off x="13893800" y="135595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88137</xdr:rowOff>
    </xdr:from>
    <xdr:to>
      <xdr:col>69</xdr:col>
      <xdr:colOff>92075</xdr:colOff>
      <xdr:row>79</xdr:row>
      <xdr:rowOff>88137</xdr:rowOff>
    </xdr:to>
    <xdr:cxnSp macro="">
      <xdr:nvCxnSpPr>
        <xdr:cNvPr id="440" name="直線コネクタ 439"/>
        <xdr:cNvCxnSpPr/>
      </xdr:nvCxnSpPr>
      <xdr:spPr>
        <a:xfrm>
          <a:off x="13004800" y="13632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3" name="フローチャート: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50" name="楕円 449"/>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19066</xdr:rowOff>
    </xdr:from>
    <xdr:ext cx="762000" cy="259045"/>
    <xdr:sp macro="" textlink="">
      <xdr:nvSpPr>
        <xdr:cNvPr id="451" name="公債費以外該当値テキスト"/>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52" name="楕円 451"/>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53" name="テキスト ボックス 452"/>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135637</xdr:rowOff>
    </xdr:from>
    <xdr:to>
      <xdr:col>74</xdr:col>
      <xdr:colOff>31750</xdr:colOff>
      <xdr:row>79</xdr:row>
      <xdr:rowOff>65787</xdr:rowOff>
    </xdr:to>
    <xdr:sp macro="" textlink="">
      <xdr:nvSpPr>
        <xdr:cNvPr id="454" name="楕円 453"/>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55" name="テキスト ボックス 454"/>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56" name="楕円 455"/>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57" name="テキスト ボックス 456"/>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58" name="楕円 457"/>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59" name="テキスト ボックス 458"/>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35669</xdr:rowOff>
    </xdr:from>
    <xdr:to>
      <xdr:col>29</xdr:col>
      <xdr:colOff>127000</xdr:colOff>
      <xdr:row>18</xdr:row>
      <xdr:rowOff>44111</xdr:rowOff>
    </xdr:to>
    <xdr:cxnSp macro="">
      <xdr:nvCxnSpPr>
        <xdr:cNvPr id="52" name="直線コネクタ 51"/>
        <xdr:cNvCxnSpPr/>
      </xdr:nvCxnSpPr>
      <xdr:spPr bwMode="auto">
        <a:xfrm flipV="1">
          <a:off x="5003800" y="3169394"/>
          <a:ext cx="6477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44111</xdr:rowOff>
    </xdr:from>
    <xdr:to>
      <xdr:col>26</xdr:col>
      <xdr:colOff>50800</xdr:colOff>
      <xdr:row>18</xdr:row>
      <xdr:rowOff>44601</xdr:rowOff>
    </xdr:to>
    <xdr:cxnSp macro="">
      <xdr:nvCxnSpPr>
        <xdr:cNvPr id="55" name="直線コネクタ 54"/>
        <xdr:cNvCxnSpPr/>
      </xdr:nvCxnSpPr>
      <xdr:spPr bwMode="auto">
        <a:xfrm flipV="1">
          <a:off x="4305300" y="3177836"/>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44601</xdr:rowOff>
    </xdr:from>
    <xdr:to>
      <xdr:col>22</xdr:col>
      <xdr:colOff>114300</xdr:colOff>
      <xdr:row>18</xdr:row>
      <xdr:rowOff>55737</xdr:rowOff>
    </xdr:to>
    <xdr:cxnSp macro="">
      <xdr:nvCxnSpPr>
        <xdr:cNvPr id="58" name="直線コネクタ 57"/>
        <xdr:cNvCxnSpPr/>
      </xdr:nvCxnSpPr>
      <xdr:spPr bwMode="auto">
        <a:xfrm flipV="1">
          <a:off x="3606800" y="3178326"/>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55737</xdr:rowOff>
    </xdr:from>
    <xdr:to>
      <xdr:col>18</xdr:col>
      <xdr:colOff>177800</xdr:colOff>
      <xdr:row>18</xdr:row>
      <xdr:rowOff>64766</xdr:rowOff>
    </xdr:to>
    <xdr:cxnSp macro="">
      <xdr:nvCxnSpPr>
        <xdr:cNvPr id="61" name="直線コネクタ 60"/>
        <xdr:cNvCxnSpPr/>
      </xdr:nvCxnSpPr>
      <xdr:spPr bwMode="auto">
        <a:xfrm flipV="1">
          <a:off x="2908300" y="3189462"/>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156319</xdr:rowOff>
    </xdr:from>
    <xdr:to>
      <xdr:col>29</xdr:col>
      <xdr:colOff>177800</xdr:colOff>
      <xdr:row>18</xdr:row>
      <xdr:rowOff>86469</xdr:rowOff>
    </xdr:to>
    <xdr:sp macro="" textlink="">
      <xdr:nvSpPr>
        <xdr:cNvPr id="71" name="楕円 70"/>
        <xdr:cNvSpPr/>
      </xdr:nvSpPr>
      <xdr:spPr bwMode="auto">
        <a:xfrm>
          <a:off x="5600700" y="311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128396</xdr:rowOff>
    </xdr:from>
    <xdr:ext cx="762000" cy="259045"/>
    <xdr:sp macro="" textlink="">
      <xdr:nvSpPr>
        <xdr:cNvPr id="72" name="人口1人当たり決算額の推移該当値テキスト130"/>
        <xdr:cNvSpPr txBox="1"/>
      </xdr:nvSpPr>
      <xdr:spPr>
        <a:xfrm>
          <a:off x="5740400" y="309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164761</xdr:rowOff>
    </xdr:from>
    <xdr:to>
      <xdr:col>26</xdr:col>
      <xdr:colOff>101600</xdr:colOff>
      <xdr:row>18</xdr:row>
      <xdr:rowOff>94911</xdr:rowOff>
    </xdr:to>
    <xdr:sp macro="" textlink="">
      <xdr:nvSpPr>
        <xdr:cNvPr id="73" name="楕円 72"/>
        <xdr:cNvSpPr/>
      </xdr:nvSpPr>
      <xdr:spPr bwMode="auto">
        <a:xfrm>
          <a:off x="4953000" y="3127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79688</xdr:rowOff>
    </xdr:from>
    <xdr:ext cx="736600" cy="259045"/>
    <xdr:sp macro="" textlink="">
      <xdr:nvSpPr>
        <xdr:cNvPr id="74" name="テキスト ボックス 73"/>
        <xdr:cNvSpPr txBox="1"/>
      </xdr:nvSpPr>
      <xdr:spPr>
        <a:xfrm>
          <a:off x="4622800" y="321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165251</xdr:rowOff>
    </xdr:from>
    <xdr:to>
      <xdr:col>22</xdr:col>
      <xdr:colOff>165100</xdr:colOff>
      <xdr:row>18</xdr:row>
      <xdr:rowOff>95401</xdr:rowOff>
    </xdr:to>
    <xdr:sp macro="" textlink="">
      <xdr:nvSpPr>
        <xdr:cNvPr id="75" name="楕円 74"/>
        <xdr:cNvSpPr/>
      </xdr:nvSpPr>
      <xdr:spPr bwMode="auto">
        <a:xfrm>
          <a:off x="4254500" y="312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80178</xdr:rowOff>
    </xdr:from>
    <xdr:ext cx="762000" cy="259045"/>
    <xdr:sp macro="" textlink="">
      <xdr:nvSpPr>
        <xdr:cNvPr id="76" name="テキスト ボックス 75"/>
        <xdr:cNvSpPr txBox="1"/>
      </xdr:nvSpPr>
      <xdr:spPr>
        <a:xfrm>
          <a:off x="3924300" y="32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4937</xdr:rowOff>
    </xdr:from>
    <xdr:to>
      <xdr:col>19</xdr:col>
      <xdr:colOff>38100</xdr:colOff>
      <xdr:row>18</xdr:row>
      <xdr:rowOff>106537</xdr:rowOff>
    </xdr:to>
    <xdr:sp macro="" textlink="">
      <xdr:nvSpPr>
        <xdr:cNvPr id="77" name="楕円 76"/>
        <xdr:cNvSpPr/>
      </xdr:nvSpPr>
      <xdr:spPr bwMode="auto">
        <a:xfrm>
          <a:off x="3556000" y="313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91314</xdr:rowOff>
    </xdr:from>
    <xdr:ext cx="762000" cy="259045"/>
    <xdr:sp macro="" textlink="">
      <xdr:nvSpPr>
        <xdr:cNvPr id="78" name="テキスト ボックス 77"/>
        <xdr:cNvSpPr txBox="1"/>
      </xdr:nvSpPr>
      <xdr:spPr>
        <a:xfrm>
          <a:off x="3225800" y="32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13966</xdr:rowOff>
    </xdr:from>
    <xdr:to>
      <xdr:col>15</xdr:col>
      <xdr:colOff>101600</xdr:colOff>
      <xdr:row>18</xdr:row>
      <xdr:rowOff>115566</xdr:rowOff>
    </xdr:to>
    <xdr:sp macro="" textlink="">
      <xdr:nvSpPr>
        <xdr:cNvPr id="79" name="楕円 78"/>
        <xdr:cNvSpPr/>
      </xdr:nvSpPr>
      <xdr:spPr bwMode="auto">
        <a:xfrm>
          <a:off x="2857500" y="3147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100343</xdr:rowOff>
    </xdr:from>
    <xdr:ext cx="762000" cy="259045"/>
    <xdr:sp macro="" textlink="">
      <xdr:nvSpPr>
        <xdr:cNvPr id="80" name="テキスト ボックス 79"/>
        <xdr:cNvSpPr txBox="1"/>
      </xdr:nvSpPr>
      <xdr:spPr>
        <a:xfrm>
          <a:off x="2527300" y="32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132355</xdr:rowOff>
    </xdr:from>
    <xdr:to>
      <xdr:col>29</xdr:col>
      <xdr:colOff>127000</xdr:colOff>
      <xdr:row>36</xdr:row>
      <xdr:rowOff>134152</xdr:rowOff>
    </xdr:to>
    <xdr:cxnSp macro="">
      <xdr:nvCxnSpPr>
        <xdr:cNvPr id="115" name="直線コネクタ 114"/>
        <xdr:cNvCxnSpPr/>
      </xdr:nvCxnSpPr>
      <xdr:spPr bwMode="auto">
        <a:xfrm>
          <a:off x="5003800" y="7085605"/>
          <a:ext cx="647700" cy="1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132355</xdr:rowOff>
    </xdr:from>
    <xdr:to>
      <xdr:col>26</xdr:col>
      <xdr:colOff>50800</xdr:colOff>
      <xdr:row>37</xdr:row>
      <xdr:rowOff>453</xdr:rowOff>
    </xdr:to>
    <xdr:cxnSp macro="">
      <xdr:nvCxnSpPr>
        <xdr:cNvPr id="118" name="直線コネクタ 117"/>
        <xdr:cNvCxnSpPr/>
      </xdr:nvCxnSpPr>
      <xdr:spPr bwMode="auto">
        <a:xfrm flipV="1">
          <a:off x="4305300" y="7085605"/>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149501</xdr:rowOff>
    </xdr:from>
    <xdr:to>
      <xdr:col>22</xdr:col>
      <xdr:colOff>114300</xdr:colOff>
      <xdr:row>37</xdr:row>
      <xdr:rowOff>453</xdr:rowOff>
    </xdr:to>
    <xdr:cxnSp macro="">
      <xdr:nvCxnSpPr>
        <xdr:cNvPr id="121" name="直線コネクタ 120"/>
        <xdr:cNvCxnSpPr/>
      </xdr:nvCxnSpPr>
      <xdr:spPr bwMode="auto">
        <a:xfrm>
          <a:off x="3606800" y="7102751"/>
          <a:ext cx="6985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49309</xdr:rowOff>
    </xdr:from>
    <xdr:to>
      <xdr:col>18</xdr:col>
      <xdr:colOff>177800</xdr:colOff>
      <xdr:row>36</xdr:row>
      <xdr:rowOff>149501</xdr:rowOff>
    </xdr:to>
    <xdr:cxnSp macro="">
      <xdr:nvCxnSpPr>
        <xdr:cNvPr id="124" name="直線コネクタ 123"/>
        <xdr:cNvCxnSpPr/>
      </xdr:nvCxnSpPr>
      <xdr:spPr bwMode="auto">
        <a:xfrm>
          <a:off x="2908300" y="7002559"/>
          <a:ext cx="698500" cy="100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149581</xdr:rowOff>
    </xdr:from>
    <xdr:to>
      <xdr:col>15</xdr:col>
      <xdr:colOff>101600</xdr:colOff>
      <xdr:row>35</xdr:row>
      <xdr:rowOff>251181</xdr:rowOff>
    </xdr:to>
    <xdr:sp macro="" textlink="">
      <xdr:nvSpPr>
        <xdr:cNvPr id="127" name="フローチャート: 判断 126"/>
        <xdr:cNvSpPr/>
      </xdr:nvSpPr>
      <xdr:spPr bwMode="auto">
        <a:xfrm>
          <a:off x="2857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261358</xdr:rowOff>
    </xdr:from>
    <xdr:ext cx="762000" cy="259045"/>
    <xdr:sp macro="" textlink="">
      <xdr:nvSpPr>
        <xdr:cNvPr id="128" name="テキスト ボックス 127"/>
        <xdr:cNvSpPr txBox="1"/>
      </xdr:nvSpPr>
      <xdr:spPr>
        <a:xfrm>
          <a:off x="2527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83352</xdr:rowOff>
    </xdr:from>
    <xdr:to>
      <xdr:col>29</xdr:col>
      <xdr:colOff>177800</xdr:colOff>
      <xdr:row>37</xdr:row>
      <xdr:rowOff>13502</xdr:rowOff>
    </xdr:to>
    <xdr:sp macro="" textlink="">
      <xdr:nvSpPr>
        <xdr:cNvPr id="134" name="楕円 133"/>
        <xdr:cNvSpPr/>
      </xdr:nvSpPr>
      <xdr:spPr bwMode="auto">
        <a:xfrm>
          <a:off x="5600700" y="703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55429</xdr:rowOff>
    </xdr:from>
    <xdr:ext cx="762000" cy="259045"/>
    <xdr:sp macro="" textlink="">
      <xdr:nvSpPr>
        <xdr:cNvPr id="135" name="人口1人当たり決算額の推移該当値テキスト445"/>
        <xdr:cNvSpPr txBox="1"/>
      </xdr:nvSpPr>
      <xdr:spPr>
        <a:xfrm>
          <a:off x="5740400" y="700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81555</xdr:rowOff>
    </xdr:from>
    <xdr:to>
      <xdr:col>26</xdr:col>
      <xdr:colOff>101600</xdr:colOff>
      <xdr:row>37</xdr:row>
      <xdr:rowOff>11705</xdr:rowOff>
    </xdr:to>
    <xdr:sp macro="" textlink="">
      <xdr:nvSpPr>
        <xdr:cNvPr id="136" name="楕円 135"/>
        <xdr:cNvSpPr/>
      </xdr:nvSpPr>
      <xdr:spPr bwMode="auto">
        <a:xfrm>
          <a:off x="4953000" y="703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167932</xdr:rowOff>
    </xdr:from>
    <xdr:ext cx="736600" cy="259045"/>
    <xdr:sp macro="" textlink="">
      <xdr:nvSpPr>
        <xdr:cNvPr id="137" name="テキスト ボックス 136"/>
        <xdr:cNvSpPr txBox="1"/>
      </xdr:nvSpPr>
      <xdr:spPr>
        <a:xfrm>
          <a:off x="4622800" y="7121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121103</xdr:rowOff>
    </xdr:from>
    <xdr:to>
      <xdr:col>22</xdr:col>
      <xdr:colOff>165100</xdr:colOff>
      <xdr:row>37</xdr:row>
      <xdr:rowOff>51253</xdr:rowOff>
    </xdr:to>
    <xdr:sp macro="" textlink="">
      <xdr:nvSpPr>
        <xdr:cNvPr id="138" name="楕円 137"/>
        <xdr:cNvSpPr/>
      </xdr:nvSpPr>
      <xdr:spPr bwMode="auto">
        <a:xfrm>
          <a:off x="4254500" y="7074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36030</xdr:rowOff>
    </xdr:from>
    <xdr:ext cx="762000" cy="259045"/>
    <xdr:sp macro="" textlink="">
      <xdr:nvSpPr>
        <xdr:cNvPr id="139" name="テキスト ボックス 138"/>
        <xdr:cNvSpPr txBox="1"/>
      </xdr:nvSpPr>
      <xdr:spPr>
        <a:xfrm>
          <a:off x="3924300" y="716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98701</xdr:rowOff>
    </xdr:from>
    <xdr:to>
      <xdr:col>19</xdr:col>
      <xdr:colOff>38100</xdr:colOff>
      <xdr:row>37</xdr:row>
      <xdr:rowOff>28851</xdr:rowOff>
    </xdr:to>
    <xdr:sp macro="" textlink="">
      <xdr:nvSpPr>
        <xdr:cNvPr id="140" name="楕円 139"/>
        <xdr:cNvSpPr/>
      </xdr:nvSpPr>
      <xdr:spPr bwMode="auto">
        <a:xfrm>
          <a:off x="3556000" y="705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13628</xdr:rowOff>
    </xdr:from>
    <xdr:ext cx="762000" cy="259045"/>
    <xdr:sp macro="" textlink="">
      <xdr:nvSpPr>
        <xdr:cNvPr id="141" name="テキスト ボックス 140"/>
        <xdr:cNvSpPr txBox="1"/>
      </xdr:nvSpPr>
      <xdr:spPr>
        <a:xfrm>
          <a:off x="3225800" y="713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341409</xdr:rowOff>
    </xdr:from>
    <xdr:to>
      <xdr:col>15</xdr:col>
      <xdr:colOff>101600</xdr:colOff>
      <xdr:row>36</xdr:row>
      <xdr:rowOff>100109</xdr:rowOff>
    </xdr:to>
    <xdr:sp macro="" textlink="">
      <xdr:nvSpPr>
        <xdr:cNvPr id="142" name="楕円 141"/>
        <xdr:cNvSpPr/>
      </xdr:nvSpPr>
      <xdr:spPr bwMode="auto">
        <a:xfrm>
          <a:off x="2857500" y="695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84886</xdr:rowOff>
    </xdr:from>
    <xdr:ext cx="762000" cy="259045"/>
    <xdr:sp macro="" textlink="">
      <xdr:nvSpPr>
        <xdr:cNvPr id="143" name="テキスト ボックス 142"/>
        <xdr:cNvSpPr txBox="1"/>
      </xdr:nvSpPr>
      <xdr:spPr>
        <a:xfrm>
          <a:off x="2527300" y="703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103772</xdr:rowOff>
    </xdr:from>
    <xdr:to>
      <xdr:col>24</xdr:col>
      <xdr:colOff>63500</xdr:colOff>
      <xdr:row>36</xdr:row>
      <xdr:rowOff>118192</xdr:rowOff>
    </xdr:to>
    <xdr:cxnSp macro="">
      <xdr:nvCxnSpPr>
        <xdr:cNvPr id="61" name="直線コネクタ 60"/>
        <xdr:cNvCxnSpPr/>
      </xdr:nvCxnSpPr>
      <xdr:spPr>
        <a:xfrm flipV="1">
          <a:off x="3797300" y="6275972"/>
          <a:ext cx="8382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108210</xdr:rowOff>
    </xdr:from>
    <xdr:to>
      <xdr:col>19</xdr:col>
      <xdr:colOff>177800</xdr:colOff>
      <xdr:row>36</xdr:row>
      <xdr:rowOff>118192</xdr:rowOff>
    </xdr:to>
    <xdr:cxnSp macro="">
      <xdr:nvCxnSpPr>
        <xdr:cNvPr id="64" name="直線コネクタ 63"/>
        <xdr:cNvCxnSpPr/>
      </xdr:nvCxnSpPr>
      <xdr:spPr>
        <a:xfrm>
          <a:off x="2908300" y="628041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108210</xdr:rowOff>
    </xdr:from>
    <xdr:to>
      <xdr:col>15</xdr:col>
      <xdr:colOff>50800</xdr:colOff>
      <xdr:row>36</xdr:row>
      <xdr:rowOff>128556</xdr:rowOff>
    </xdr:to>
    <xdr:cxnSp macro="">
      <xdr:nvCxnSpPr>
        <xdr:cNvPr id="67" name="直線コネクタ 66"/>
        <xdr:cNvCxnSpPr/>
      </xdr:nvCxnSpPr>
      <xdr:spPr>
        <a:xfrm flipV="1">
          <a:off x="2019300" y="6280410"/>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116916</xdr:rowOff>
    </xdr:from>
    <xdr:to>
      <xdr:col>10</xdr:col>
      <xdr:colOff>114300</xdr:colOff>
      <xdr:row>36</xdr:row>
      <xdr:rowOff>128556</xdr:rowOff>
    </xdr:to>
    <xdr:cxnSp macro="">
      <xdr:nvCxnSpPr>
        <xdr:cNvPr id="70" name="直線コネクタ 69"/>
        <xdr:cNvCxnSpPr/>
      </xdr:nvCxnSpPr>
      <xdr:spPr>
        <a:xfrm>
          <a:off x="1130300" y="6289116"/>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47790</xdr:rowOff>
    </xdr:from>
    <xdr:to>
      <xdr:col>6</xdr:col>
      <xdr:colOff>38100</xdr:colOff>
      <xdr:row>36</xdr:row>
      <xdr:rowOff>149390</xdr:rowOff>
    </xdr:to>
    <xdr:sp macro="" textlink="">
      <xdr:nvSpPr>
        <xdr:cNvPr id="73" name="フローチャート: 判断 72"/>
        <xdr:cNvSpPr/>
      </xdr:nvSpPr>
      <xdr:spPr>
        <a:xfrm>
          <a:off x="1079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165917</xdr:rowOff>
    </xdr:from>
    <xdr:ext cx="534377" cy="259045"/>
    <xdr:sp macro="" textlink="">
      <xdr:nvSpPr>
        <xdr:cNvPr id="74" name="テキスト ボックス 73"/>
        <xdr:cNvSpPr txBox="1"/>
      </xdr:nvSpPr>
      <xdr:spPr>
        <a:xfrm>
          <a:off x="863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52972</xdr:rowOff>
    </xdr:from>
    <xdr:to>
      <xdr:col>24</xdr:col>
      <xdr:colOff>114300</xdr:colOff>
      <xdr:row>36</xdr:row>
      <xdr:rowOff>154572</xdr:rowOff>
    </xdr:to>
    <xdr:sp macro="" textlink="">
      <xdr:nvSpPr>
        <xdr:cNvPr id="80" name="楕円 79"/>
        <xdr:cNvSpPr/>
      </xdr:nvSpPr>
      <xdr:spPr>
        <a:xfrm>
          <a:off x="4584700" y="62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75849</xdr:rowOff>
    </xdr:from>
    <xdr:ext cx="534377" cy="259045"/>
    <xdr:sp macro="" textlink="">
      <xdr:nvSpPr>
        <xdr:cNvPr id="81" name="人件費該当値テキスト"/>
        <xdr:cNvSpPr txBox="1"/>
      </xdr:nvSpPr>
      <xdr:spPr>
        <a:xfrm>
          <a:off x="4686300" y="60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67392</xdr:rowOff>
    </xdr:from>
    <xdr:to>
      <xdr:col>20</xdr:col>
      <xdr:colOff>38100</xdr:colOff>
      <xdr:row>36</xdr:row>
      <xdr:rowOff>168992</xdr:rowOff>
    </xdr:to>
    <xdr:sp macro="" textlink="">
      <xdr:nvSpPr>
        <xdr:cNvPr id="82" name="楕円 81"/>
        <xdr:cNvSpPr/>
      </xdr:nvSpPr>
      <xdr:spPr>
        <a:xfrm>
          <a:off x="3746500" y="62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14069</xdr:rowOff>
    </xdr:from>
    <xdr:ext cx="534377" cy="259045"/>
    <xdr:sp macro="" textlink="">
      <xdr:nvSpPr>
        <xdr:cNvPr id="83" name="テキスト ボックス 82"/>
        <xdr:cNvSpPr txBox="1"/>
      </xdr:nvSpPr>
      <xdr:spPr>
        <a:xfrm>
          <a:off x="3530111" y="60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57410</xdr:rowOff>
    </xdr:from>
    <xdr:to>
      <xdr:col>15</xdr:col>
      <xdr:colOff>101600</xdr:colOff>
      <xdr:row>36</xdr:row>
      <xdr:rowOff>159010</xdr:rowOff>
    </xdr:to>
    <xdr:sp macro="" textlink="">
      <xdr:nvSpPr>
        <xdr:cNvPr id="84" name="楕円 83"/>
        <xdr:cNvSpPr/>
      </xdr:nvSpPr>
      <xdr:spPr>
        <a:xfrm>
          <a:off x="2857500" y="62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4087</xdr:rowOff>
    </xdr:from>
    <xdr:ext cx="534377" cy="259045"/>
    <xdr:sp macro="" textlink="">
      <xdr:nvSpPr>
        <xdr:cNvPr id="85" name="テキスト ボックス 84"/>
        <xdr:cNvSpPr txBox="1"/>
      </xdr:nvSpPr>
      <xdr:spPr>
        <a:xfrm>
          <a:off x="2641111" y="60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77756</xdr:rowOff>
    </xdr:from>
    <xdr:to>
      <xdr:col>10</xdr:col>
      <xdr:colOff>165100</xdr:colOff>
      <xdr:row>37</xdr:row>
      <xdr:rowOff>7906</xdr:rowOff>
    </xdr:to>
    <xdr:sp macro="" textlink="">
      <xdr:nvSpPr>
        <xdr:cNvPr id="86" name="楕円 85"/>
        <xdr:cNvSpPr/>
      </xdr:nvSpPr>
      <xdr:spPr>
        <a:xfrm>
          <a:off x="1968500" y="62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24433</xdr:rowOff>
    </xdr:from>
    <xdr:ext cx="534377" cy="259045"/>
    <xdr:sp macro="" textlink="">
      <xdr:nvSpPr>
        <xdr:cNvPr id="87" name="テキスト ボックス 86"/>
        <xdr:cNvSpPr txBox="1"/>
      </xdr:nvSpPr>
      <xdr:spPr>
        <a:xfrm>
          <a:off x="1752111" y="60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66116</xdr:rowOff>
    </xdr:from>
    <xdr:to>
      <xdr:col>6</xdr:col>
      <xdr:colOff>38100</xdr:colOff>
      <xdr:row>36</xdr:row>
      <xdr:rowOff>167716</xdr:rowOff>
    </xdr:to>
    <xdr:sp macro="" textlink="">
      <xdr:nvSpPr>
        <xdr:cNvPr id="88" name="楕円 87"/>
        <xdr:cNvSpPr/>
      </xdr:nvSpPr>
      <xdr:spPr>
        <a:xfrm>
          <a:off x="1079500" y="62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158843</xdr:rowOff>
    </xdr:from>
    <xdr:ext cx="534377" cy="259045"/>
    <xdr:sp macro="" textlink="">
      <xdr:nvSpPr>
        <xdr:cNvPr id="89" name="テキスト ボックス 88"/>
        <xdr:cNvSpPr txBox="1"/>
      </xdr:nvSpPr>
      <xdr:spPr>
        <a:xfrm>
          <a:off x="863111" y="63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31318</xdr:rowOff>
    </xdr:from>
    <xdr:to>
      <xdr:col>24</xdr:col>
      <xdr:colOff>63500</xdr:colOff>
      <xdr:row>57</xdr:row>
      <xdr:rowOff>92519</xdr:rowOff>
    </xdr:to>
    <xdr:cxnSp macro="">
      <xdr:nvCxnSpPr>
        <xdr:cNvPr id="119" name="直線コネクタ 118"/>
        <xdr:cNvCxnSpPr/>
      </xdr:nvCxnSpPr>
      <xdr:spPr>
        <a:xfrm flipV="1">
          <a:off x="3797300" y="9803968"/>
          <a:ext cx="838200" cy="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13157</xdr:rowOff>
    </xdr:from>
    <xdr:to>
      <xdr:col>19</xdr:col>
      <xdr:colOff>177800</xdr:colOff>
      <xdr:row>57</xdr:row>
      <xdr:rowOff>92519</xdr:rowOff>
    </xdr:to>
    <xdr:cxnSp macro="">
      <xdr:nvCxnSpPr>
        <xdr:cNvPr id="122" name="直線コネクタ 121"/>
        <xdr:cNvCxnSpPr/>
      </xdr:nvCxnSpPr>
      <xdr:spPr>
        <a:xfrm>
          <a:off x="2908300" y="9614357"/>
          <a:ext cx="889000" cy="2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13157</xdr:rowOff>
    </xdr:from>
    <xdr:to>
      <xdr:col>15</xdr:col>
      <xdr:colOff>50800</xdr:colOff>
      <xdr:row>57</xdr:row>
      <xdr:rowOff>127089</xdr:rowOff>
    </xdr:to>
    <xdr:cxnSp macro="">
      <xdr:nvCxnSpPr>
        <xdr:cNvPr id="125" name="直線コネクタ 124"/>
        <xdr:cNvCxnSpPr/>
      </xdr:nvCxnSpPr>
      <xdr:spPr>
        <a:xfrm flipV="1">
          <a:off x="2019300" y="9614357"/>
          <a:ext cx="889000" cy="2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127089</xdr:rowOff>
    </xdr:from>
    <xdr:to>
      <xdr:col>10</xdr:col>
      <xdr:colOff>114300</xdr:colOff>
      <xdr:row>57</xdr:row>
      <xdr:rowOff>129439</xdr:rowOff>
    </xdr:to>
    <xdr:cxnSp macro="">
      <xdr:nvCxnSpPr>
        <xdr:cNvPr id="128" name="直線コネクタ 127"/>
        <xdr:cNvCxnSpPr/>
      </xdr:nvCxnSpPr>
      <xdr:spPr>
        <a:xfrm flipV="1">
          <a:off x="1130300" y="9899739"/>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4915</xdr:rowOff>
    </xdr:from>
    <xdr:to>
      <xdr:col>6</xdr:col>
      <xdr:colOff>38100</xdr:colOff>
      <xdr:row>56</xdr:row>
      <xdr:rowOff>106515</xdr:rowOff>
    </xdr:to>
    <xdr:sp macro="" textlink="">
      <xdr:nvSpPr>
        <xdr:cNvPr id="131" name="フローチャート: 判断 130"/>
        <xdr:cNvSpPr/>
      </xdr:nvSpPr>
      <xdr:spPr>
        <a:xfrm>
          <a:off x="1079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123042</xdr:rowOff>
    </xdr:from>
    <xdr:ext cx="534377" cy="259045"/>
    <xdr:sp macro="" textlink="">
      <xdr:nvSpPr>
        <xdr:cNvPr id="132" name="テキスト ボックス 131"/>
        <xdr:cNvSpPr txBox="1"/>
      </xdr:nvSpPr>
      <xdr:spPr>
        <a:xfrm>
          <a:off x="863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151968</xdr:rowOff>
    </xdr:from>
    <xdr:to>
      <xdr:col>24</xdr:col>
      <xdr:colOff>114300</xdr:colOff>
      <xdr:row>57</xdr:row>
      <xdr:rowOff>82118</xdr:rowOff>
    </xdr:to>
    <xdr:sp macro="" textlink="">
      <xdr:nvSpPr>
        <xdr:cNvPr id="138" name="楕円 137"/>
        <xdr:cNvSpPr/>
      </xdr:nvSpPr>
      <xdr:spPr>
        <a:xfrm>
          <a:off x="4584700" y="97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130395</xdr:rowOff>
    </xdr:from>
    <xdr:ext cx="534377" cy="259045"/>
    <xdr:sp macro="" textlink="">
      <xdr:nvSpPr>
        <xdr:cNvPr id="139" name="物件費該当値テキスト"/>
        <xdr:cNvSpPr txBox="1"/>
      </xdr:nvSpPr>
      <xdr:spPr>
        <a:xfrm>
          <a:off x="4686300" y="97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41719</xdr:rowOff>
    </xdr:from>
    <xdr:to>
      <xdr:col>20</xdr:col>
      <xdr:colOff>38100</xdr:colOff>
      <xdr:row>57</xdr:row>
      <xdr:rowOff>143319</xdr:rowOff>
    </xdr:to>
    <xdr:sp macro="" textlink="">
      <xdr:nvSpPr>
        <xdr:cNvPr id="140" name="楕円 139"/>
        <xdr:cNvSpPr/>
      </xdr:nvSpPr>
      <xdr:spPr>
        <a:xfrm>
          <a:off x="3746500" y="98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134446</xdr:rowOff>
    </xdr:from>
    <xdr:ext cx="534377" cy="259045"/>
    <xdr:sp macro="" textlink="">
      <xdr:nvSpPr>
        <xdr:cNvPr id="141" name="テキスト ボックス 140"/>
        <xdr:cNvSpPr txBox="1"/>
      </xdr:nvSpPr>
      <xdr:spPr>
        <a:xfrm>
          <a:off x="3530111" y="99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133807</xdr:rowOff>
    </xdr:from>
    <xdr:to>
      <xdr:col>15</xdr:col>
      <xdr:colOff>101600</xdr:colOff>
      <xdr:row>56</xdr:row>
      <xdr:rowOff>63957</xdr:rowOff>
    </xdr:to>
    <xdr:sp macro="" textlink="">
      <xdr:nvSpPr>
        <xdr:cNvPr id="142" name="楕円 141"/>
        <xdr:cNvSpPr/>
      </xdr:nvSpPr>
      <xdr:spPr>
        <a:xfrm>
          <a:off x="2857500" y="95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80484</xdr:rowOff>
    </xdr:from>
    <xdr:ext cx="534377" cy="259045"/>
    <xdr:sp macro="" textlink="">
      <xdr:nvSpPr>
        <xdr:cNvPr id="143" name="テキスト ボックス 142"/>
        <xdr:cNvSpPr txBox="1"/>
      </xdr:nvSpPr>
      <xdr:spPr>
        <a:xfrm>
          <a:off x="2641111" y="93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76289</xdr:rowOff>
    </xdr:from>
    <xdr:to>
      <xdr:col>10</xdr:col>
      <xdr:colOff>165100</xdr:colOff>
      <xdr:row>58</xdr:row>
      <xdr:rowOff>6439</xdr:rowOff>
    </xdr:to>
    <xdr:sp macro="" textlink="">
      <xdr:nvSpPr>
        <xdr:cNvPr id="144" name="楕円 143"/>
        <xdr:cNvSpPr/>
      </xdr:nvSpPr>
      <xdr:spPr>
        <a:xfrm>
          <a:off x="1968500" y="98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169016</xdr:rowOff>
    </xdr:from>
    <xdr:ext cx="534377" cy="259045"/>
    <xdr:sp macro="" textlink="">
      <xdr:nvSpPr>
        <xdr:cNvPr id="145" name="テキスト ボックス 144"/>
        <xdr:cNvSpPr txBox="1"/>
      </xdr:nvSpPr>
      <xdr:spPr>
        <a:xfrm>
          <a:off x="1752111" y="99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78639</xdr:rowOff>
    </xdr:from>
    <xdr:to>
      <xdr:col>6</xdr:col>
      <xdr:colOff>38100</xdr:colOff>
      <xdr:row>58</xdr:row>
      <xdr:rowOff>8789</xdr:rowOff>
    </xdr:to>
    <xdr:sp macro="" textlink="">
      <xdr:nvSpPr>
        <xdr:cNvPr id="146" name="楕円 145"/>
        <xdr:cNvSpPr/>
      </xdr:nvSpPr>
      <xdr:spPr>
        <a:xfrm>
          <a:off x="1079500" y="98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171366</xdr:rowOff>
    </xdr:from>
    <xdr:ext cx="534377" cy="259045"/>
    <xdr:sp macro="" textlink="">
      <xdr:nvSpPr>
        <xdr:cNvPr id="147" name="テキスト ボックス 146"/>
        <xdr:cNvSpPr txBox="1"/>
      </xdr:nvSpPr>
      <xdr:spPr>
        <a:xfrm>
          <a:off x="863111" y="99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35801</xdr:rowOff>
    </xdr:from>
    <xdr:to>
      <xdr:col>24</xdr:col>
      <xdr:colOff>63500</xdr:colOff>
      <xdr:row>77</xdr:row>
      <xdr:rowOff>40373</xdr:rowOff>
    </xdr:to>
    <xdr:cxnSp macro="">
      <xdr:nvCxnSpPr>
        <xdr:cNvPr id="172" name="直線コネクタ 171"/>
        <xdr:cNvCxnSpPr/>
      </xdr:nvCxnSpPr>
      <xdr:spPr>
        <a:xfrm>
          <a:off x="3797300" y="1323745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35801</xdr:rowOff>
    </xdr:from>
    <xdr:to>
      <xdr:col>19</xdr:col>
      <xdr:colOff>177800</xdr:colOff>
      <xdr:row>77</xdr:row>
      <xdr:rowOff>85292</xdr:rowOff>
    </xdr:to>
    <xdr:cxnSp macro="">
      <xdr:nvCxnSpPr>
        <xdr:cNvPr id="175" name="直線コネクタ 174"/>
        <xdr:cNvCxnSpPr/>
      </xdr:nvCxnSpPr>
      <xdr:spPr>
        <a:xfrm flipV="1">
          <a:off x="2908300" y="13237451"/>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85292</xdr:rowOff>
    </xdr:from>
    <xdr:to>
      <xdr:col>15</xdr:col>
      <xdr:colOff>50800</xdr:colOff>
      <xdr:row>77</xdr:row>
      <xdr:rowOff>90094</xdr:rowOff>
    </xdr:to>
    <xdr:cxnSp macro="">
      <xdr:nvCxnSpPr>
        <xdr:cNvPr id="178" name="直線コネクタ 177"/>
        <xdr:cNvCxnSpPr/>
      </xdr:nvCxnSpPr>
      <xdr:spPr>
        <a:xfrm flipV="1">
          <a:off x="2019300" y="13286942"/>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90094</xdr:rowOff>
    </xdr:from>
    <xdr:to>
      <xdr:col>10</xdr:col>
      <xdr:colOff>114300</xdr:colOff>
      <xdr:row>77</xdr:row>
      <xdr:rowOff>107525</xdr:rowOff>
    </xdr:to>
    <xdr:cxnSp macro="">
      <xdr:nvCxnSpPr>
        <xdr:cNvPr id="181" name="直線コネクタ 180"/>
        <xdr:cNvCxnSpPr/>
      </xdr:nvCxnSpPr>
      <xdr:spPr>
        <a:xfrm flipV="1">
          <a:off x="1130300" y="13291744"/>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113246</xdr:rowOff>
    </xdr:from>
    <xdr:to>
      <xdr:col>6</xdr:col>
      <xdr:colOff>38100</xdr:colOff>
      <xdr:row>77</xdr:row>
      <xdr:rowOff>43396</xdr:rowOff>
    </xdr:to>
    <xdr:sp macro="" textlink="">
      <xdr:nvSpPr>
        <xdr:cNvPr id="184" name="フローチャート: 判断 183"/>
        <xdr:cNvSpPr/>
      </xdr:nvSpPr>
      <xdr:spPr>
        <a:xfrm>
          <a:off x="1079500" y="1314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59923</xdr:rowOff>
    </xdr:from>
    <xdr:ext cx="469744" cy="259045"/>
    <xdr:sp macro="" textlink="">
      <xdr:nvSpPr>
        <xdr:cNvPr id="185" name="テキスト ボックス 184"/>
        <xdr:cNvSpPr txBox="1"/>
      </xdr:nvSpPr>
      <xdr:spPr>
        <a:xfrm>
          <a:off x="895428" y="129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161023</xdr:rowOff>
    </xdr:from>
    <xdr:to>
      <xdr:col>24</xdr:col>
      <xdr:colOff>114300</xdr:colOff>
      <xdr:row>77</xdr:row>
      <xdr:rowOff>91173</xdr:rowOff>
    </xdr:to>
    <xdr:sp macro="" textlink="">
      <xdr:nvSpPr>
        <xdr:cNvPr id="191" name="楕円 190"/>
        <xdr:cNvSpPr/>
      </xdr:nvSpPr>
      <xdr:spPr>
        <a:xfrm>
          <a:off x="4584700" y="131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139450</xdr:rowOff>
    </xdr:from>
    <xdr:ext cx="469744" cy="259045"/>
    <xdr:sp macro="" textlink="">
      <xdr:nvSpPr>
        <xdr:cNvPr id="192" name="維持補修費該当値テキスト"/>
        <xdr:cNvSpPr txBox="1"/>
      </xdr:nvSpPr>
      <xdr:spPr>
        <a:xfrm>
          <a:off x="4686300" y="131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156451</xdr:rowOff>
    </xdr:from>
    <xdr:to>
      <xdr:col>20</xdr:col>
      <xdr:colOff>38100</xdr:colOff>
      <xdr:row>77</xdr:row>
      <xdr:rowOff>86601</xdr:rowOff>
    </xdr:to>
    <xdr:sp macro="" textlink="">
      <xdr:nvSpPr>
        <xdr:cNvPr id="193" name="楕円 192"/>
        <xdr:cNvSpPr/>
      </xdr:nvSpPr>
      <xdr:spPr>
        <a:xfrm>
          <a:off x="3746500" y="131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77728</xdr:rowOff>
    </xdr:from>
    <xdr:ext cx="469744" cy="259045"/>
    <xdr:sp macro="" textlink="">
      <xdr:nvSpPr>
        <xdr:cNvPr id="194" name="テキスト ボックス 193"/>
        <xdr:cNvSpPr txBox="1"/>
      </xdr:nvSpPr>
      <xdr:spPr>
        <a:xfrm>
          <a:off x="3562428" y="132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34492</xdr:rowOff>
    </xdr:from>
    <xdr:to>
      <xdr:col>15</xdr:col>
      <xdr:colOff>101600</xdr:colOff>
      <xdr:row>77</xdr:row>
      <xdr:rowOff>136092</xdr:rowOff>
    </xdr:to>
    <xdr:sp macro="" textlink="">
      <xdr:nvSpPr>
        <xdr:cNvPr id="195" name="楕円 194"/>
        <xdr:cNvSpPr/>
      </xdr:nvSpPr>
      <xdr:spPr>
        <a:xfrm>
          <a:off x="2857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127219</xdr:rowOff>
    </xdr:from>
    <xdr:ext cx="469744" cy="259045"/>
    <xdr:sp macro="" textlink="">
      <xdr:nvSpPr>
        <xdr:cNvPr id="196" name="テキスト ボックス 195"/>
        <xdr:cNvSpPr txBox="1"/>
      </xdr:nvSpPr>
      <xdr:spPr>
        <a:xfrm>
          <a:off x="2673428" y="133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39294</xdr:rowOff>
    </xdr:from>
    <xdr:to>
      <xdr:col>10</xdr:col>
      <xdr:colOff>165100</xdr:colOff>
      <xdr:row>77</xdr:row>
      <xdr:rowOff>140894</xdr:rowOff>
    </xdr:to>
    <xdr:sp macro="" textlink="">
      <xdr:nvSpPr>
        <xdr:cNvPr id="197" name="楕円 196"/>
        <xdr:cNvSpPr/>
      </xdr:nvSpPr>
      <xdr:spPr>
        <a:xfrm>
          <a:off x="19685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132021</xdr:rowOff>
    </xdr:from>
    <xdr:ext cx="469744" cy="259045"/>
    <xdr:sp macro="" textlink="">
      <xdr:nvSpPr>
        <xdr:cNvPr id="198" name="テキスト ボックス 197"/>
        <xdr:cNvSpPr txBox="1"/>
      </xdr:nvSpPr>
      <xdr:spPr>
        <a:xfrm>
          <a:off x="1784428" y="1333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56725</xdr:rowOff>
    </xdr:from>
    <xdr:to>
      <xdr:col>6</xdr:col>
      <xdr:colOff>38100</xdr:colOff>
      <xdr:row>77</xdr:row>
      <xdr:rowOff>158325</xdr:rowOff>
    </xdr:to>
    <xdr:sp macro="" textlink="">
      <xdr:nvSpPr>
        <xdr:cNvPr id="199" name="楕円 198"/>
        <xdr:cNvSpPr/>
      </xdr:nvSpPr>
      <xdr:spPr>
        <a:xfrm>
          <a:off x="1079500" y="132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149452</xdr:rowOff>
    </xdr:from>
    <xdr:ext cx="469744" cy="259045"/>
    <xdr:sp macro="" textlink="">
      <xdr:nvSpPr>
        <xdr:cNvPr id="200" name="テキスト ボックス 199"/>
        <xdr:cNvSpPr txBox="1"/>
      </xdr:nvSpPr>
      <xdr:spPr>
        <a:xfrm>
          <a:off x="895428" y="133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133104</xdr:rowOff>
    </xdr:from>
    <xdr:to>
      <xdr:col>24</xdr:col>
      <xdr:colOff>63500</xdr:colOff>
      <xdr:row>97</xdr:row>
      <xdr:rowOff>7928</xdr:rowOff>
    </xdr:to>
    <xdr:cxnSp macro="">
      <xdr:nvCxnSpPr>
        <xdr:cNvPr id="232" name="直線コネクタ 231"/>
        <xdr:cNvCxnSpPr/>
      </xdr:nvCxnSpPr>
      <xdr:spPr>
        <a:xfrm flipV="1">
          <a:off x="3797300" y="16592304"/>
          <a:ext cx="838200" cy="4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7928</xdr:rowOff>
    </xdr:from>
    <xdr:to>
      <xdr:col>19</xdr:col>
      <xdr:colOff>177800</xdr:colOff>
      <xdr:row>97</xdr:row>
      <xdr:rowOff>66368</xdr:rowOff>
    </xdr:to>
    <xdr:cxnSp macro="">
      <xdr:nvCxnSpPr>
        <xdr:cNvPr id="235" name="直線コネクタ 234"/>
        <xdr:cNvCxnSpPr/>
      </xdr:nvCxnSpPr>
      <xdr:spPr>
        <a:xfrm flipV="1">
          <a:off x="2908300" y="16638578"/>
          <a:ext cx="8890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45517</xdr:rowOff>
    </xdr:from>
    <xdr:to>
      <xdr:col>15</xdr:col>
      <xdr:colOff>50800</xdr:colOff>
      <xdr:row>97</xdr:row>
      <xdr:rowOff>66368</xdr:rowOff>
    </xdr:to>
    <xdr:cxnSp macro="">
      <xdr:nvCxnSpPr>
        <xdr:cNvPr id="238" name="直線コネクタ 237"/>
        <xdr:cNvCxnSpPr/>
      </xdr:nvCxnSpPr>
      <xdr:spPr>
        <a:xfrm>
          <a:off x="2019300" y="16676167"/>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45517</xdr:rowOff>
    </xdr:from>
    <xdr:to>
      <xdr:col>10</xdr:col>
      <xdr:colOff>114300</xdr:colOff>
      <xdr:row>97</xdr:row>
      <xdr:rowOff>115894</xdr:rowOff>
    </xdr:to>
    <xdr:cxnSp macro="">
      <xdr:nvCxnSpPr>
        <xdr:cNvPr id="241" name="直線コネクタ 240"/>
        <xdr:cNvCxnSpPr/>
      </xdr:nvCxnSpPr>
      <xdr:spPr>
        <a:xfrm flipV="1">
          <a:off x="1130300" y="16676167"/>
          <a:ext cx="889000" cy="7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116870</xdr:rowOff>
    </xdr:from>
    <xdr:to>
      <xdr:col>6</xdr:col>
      <xdr:colOff>38100</xdr:colOff>
      <xdr:row>98</xdr:row>
      <xdr:rowOff>47020</xdr:rowOff>
    </xdr:to>
    <xdr:sp macro="" textlink="">
      <xdr:nvSpPr>
        <xdr:cNvPr id="244" name="フローチャート: 判断 243"/>
        <xdr:cNvSpPr/>
      </xdr:nvSpPr>
      <xdr:spPr>
        <a:xfrm>
          <a:off x="1079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38147</xdr:rowOff>
    </xdr:from>
    <xdr:ext cx="534377" cy="259045"/>
    <xdr:sp macro="" textlink="">
      <xdr:nvSpPr>
        <xdr:cNvPr id="245" name="テキスト ボックス 244"/>
        <xdr:cNvSpPr txBox="1"/>
      </xdr:nvSpPr>
      <xdr:spPr>
        <a:xfrm>
          <a:off x="863111" y="168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82304</xdr:rowOff>
    </xdr:from>
    <xdr:to>
      <xdr:col>24</xdr:col>
      <xdr:colOff>114300</xdr:colOff>
      <xdr:row>97</xdr:row>
      <xdr:rowOff>12454</xdr:rowOff>
    </xdr:to>
    <xdr:sp macro="" textlink="">
      <xdr:nvSpPr>
        <xdr:cNvPr id="251" name="楕円 250"/>
        <xdr:cNvSpPr/>
      </xdr:nvSpPr>
      <xdr:spPr>
        <a:xfrm>
          <a:off x="4584700" y="165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60731</xdr:rowOff>
    </xdr:from>
    <xdr:ext cx="534377" cy="259045"/>
    <xdr:sp macro="" textlink="">
      <xdr:nvSpPr>
        <xdr:cNvPr id="252" name="扶助費該当値テキスト"/>
        <xdr:cNvSpPr txBox="1"/>
      </xdr:nvSpPr>
      <xdr:spPr>
        <a:xfrm>
          <a:off x="4686300" y="165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128578</xdr:rowOff>
    </xdr:from>
    <xdr:to>
      <xdr:col>20</xdr:col>
      <xdr:colOff>38100</xdr:colOff>
      <xdr:row>97</xdr:row>
      <xdr:rowOff>58728</xdr:rowOff>
    </xdr:to>
    <xdr:sp macro="" textlink="">
      <xdr:nvSpPr>
        <xdr:cNvPr id="253" name="楕円 252"/>
        <xdr:cNvSpPr/>
      </xdr:nvSpPr>
      <xdr:spPr>
        <a:xfrm>
          <a:off x="3746500" y="1658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49855</xdr:rowOff>
    </xdr:from>
    <xdr:ext cx="534377" cy="259045"/>
    <xdr:sp macro="" textlink="">
      <xdr:nvSpPr>
        <xdr:cNvPr id="254" name="テキスト ボックス 253"/>
        <xdr:cNvSpPr txBox="1"/>
      </xdr:nvSpPr>
      <xdr:spPr>
        <a:xfrm>
          <a:off x="3530111" y="166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15568</xdr:rowOff>
    </xdr:from>
    <xdr:to>
      <xdr:col>15</xdr:col>
      <xdr:colOff>101600</xdr:colOff>
      <xdr:row>97</xdr:row>
      <xdr:rowOff>117168</xdr:rowOff>
    </xdr:to>
    <xdr:sp macro="" textlink="">
      <xdr:nvSpPr>
        <xdr:cNvPr id="255" name="楕円 254"/>
        <xdr:cNvSpPr/>
      </xdr:nvSpPr>
      <xdr:spPr>
        <a:xfrm>
          <a:off x="2857500" y="166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108295</xdr:rowOff>
    </xdr:from>
    <xdr:ext cx="534377" cy="259045"/>
    <xdr:sp macro="" textlink="">
      <xdr:nvSpPr>
        <xdr:cNvPr id="256" name="テキスト ボックス 255"/>
        <xdr:cNvSpPr txBox="1"/>
      </xdr:nvSpPr>
      <xdr:spPr>
        <a:xfrm>
          <a:off x="2641111" y="167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166167</xdr:rowOff>
    </xdr:from>
    <xdr:to>
      <xdr:col>10</xdr:col>
      <xdr:colOff>165100</xdr:colOff>
      <xdr:row>97</xdr:row>
      <xdr:rowOff>96317</xdr:rowOff>
    </xdr:to>
    <xdr:sp macro="" textlink="">
      <xdr:nvSpPr>
        <xdr:cNvPr id="257" name="楕円 256"/>
        <xdr:cNvSpPr/>
      </xdr:nvSpPr>
      <xdr:spPr>
        <a:xfrm>
          <a:off x="1968500" y="166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87444</xdr:rowOff>
    </xdr:from>
    <xdr:ext cx="534377" cy="259045"/>
    <xdr:sp macro="" textlink="">
      <xdr:nvSpPr>
        <xdr:cNvPr id="258" name="テキスト ボックス 257"/>
        <xdr:cNvSpPr txBox="1"/>
      </xdr:nvSpPr>
      <xdr:spPr>
        <a:xfrm>
          <a:off x="1752111" y="1671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65094</xdr:rowOff>
    </xdr:from>
    <xdr:to>
      <xdr:col>6</xdr:col>
      <xdr:colOff>38100</xdr:colOff>
      <xdr:row>97</xdr:row>
      <xdr:rowOff>166694</xdr:rowOff>
    </xdr:to>
    <xdr:sp macro="" textlink="">
      <xdr:nvSpPr>
        <xdr:cNvPr id="259" name="楕円 258"/>
        <xdr:cNvSpPr/>
      </xdr:nvSpPr>
      <xdr:spPr>
        <a:xfrm>
          <a:off x="1079500" y="166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11771</xdr:rowOff>
    </xdr:from>
    <xdr:ext cx="534377" cy="259045"/>
    <xdr:sp macro="" textlink="">
      <xdr:nvSpPr>
        <xdr:cNvPr id="260" name="テキスト ボックス 259"/>
        <xdr:cNvSpPr txBox="1"/>
      </xdr:nvSpPr>
      <xdr:spPr>
        <a:xfrm>
          <a:off x="863111" y="164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159566</xdr:rowOff>
    </xdr:from>
    <xdr:to>
      <xdr:col>55</xdr:col>
      <xdr:colOff>0</xdr:colOff>
      <xdr:row>37</xdr:row>
      <xdr:rowOff>166740</xdr:rowOff>
    </xdr:to>
    <xdr:cxnSp macro="">
      <xdr:nvCxnSpPr>
        <xdr:cNvPr id="291" name="直線コネクタ 290"/>
        <xdr:cNvCxnSpPr/>
      </xdr:nvCxnSpPr>
      <xdr:spPr>
        <a:xfrm>
          <a:off x="9639300" y="6503216"/>
          <a:ext cx="8382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159566</xdr:rowOff>
    </xdr:from>
    <xdr:to>
      <xdr:col>50</xdr:col>
      <xdr:colOff>114300</xdr:colOff>
      <xdr:row>37</xdr:row>
      <xdr:rowOff>164509</xdr:rowOff>
    </xdr:to>
    <xdr:cxnSp macro="">
      <xdr:nvCxnSpPr>
        <xdr:cNvPr id="294" name="直線コネクタ 293"/>
        <xdr:cNvCxnSpPr/>
      </xdr:nvCxnSpPr>
      <xdr:spPr>
        <a:xfrm flipV="1">
          <a:off x="8750300" y="6503216"/>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164509</xdr:rowOff>
    </xdr:from>
    <xdr:to>
      <xdr:col>45</xdr:col>
      <xdr:colOff>177800</xdr:colOff>
      <xdr:row>37</xdr:row>
      <xdr:rowOff>168406</xdr:rowOff>
    </xdr:to>
    <xdr:cxnSp macro="">
      <xdr:nvCxnSpPr>
        <xdr:cNvPr id="297" name="直線コネクタ 296"/>
        <xdr:cNvCxnSpPr/>
      </xdr:nvCxnSpPr>
      <xdr:spPr>
        <a:xfrm flipV="1">
          <a:off x="7861300" y="6508159"/>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142759</xdr:rowOff>
    </xdr:from>
    <xdr:to>
      <xdr:col>41</xdr:col>
      <xdr:colOff>50800</xdr:colOff>
      <xdr:row>37</xdr:row>
      <xdr:rowOff>168406</xdr:rowOff>
    </xdr:to>
    <xdr:cxnSp macro="">
      <xdr:nvCxnSpPr>
        <xdr:cNvPr id="300" name="直線コネクタ 299"/>
        <xdr:cNvCxnSpPr/>
      </xdr:nvCxnSpPr>
      <xdr:spPr>
        <a:xfrm>
          <a:off x="6972300" y="6486409"/>
          <a:ext cx="889000" cy="2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3" name="フローチャート: 判断 302"/>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4" name="テキスト ボックス 303"/>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115940</xdr:rowOff>
    </xdr:from>
    <xdr:to>
      <xdr:col>55</xdr:col>
      <xdr:colOff>50800</xdr:colOff>
      <xdr:row>38</xdr:row>
      <xdr:rowOff>46090</xdr:rowOff>
    </xdr:to>
    <xdr:sp macro="" textlink="">
      <xdr:nvSpPr>
        <xdr:cNvPr id="310" name="楕円 309"/>
        <xdr:cNvSpPr/>
      </xdr:nvSpPr>
      <xdr:spPr>
        <a:xfrm>
          <a:off x="10426700" y="64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94367</xdr:rowOff>
    </xdr:from>
    <xdr:ext cx="534377" cy="259045"/>
    <xdr:sp macro="" textlink="">
      <xdr:nvSpPr>
        <xdr:cNvPr id="311" name="補助費等該当値テキスト"/>
        <xdr:cNvSpPr txBox="1"/>
      </xdr:nvSpPr>
      <xdr:spPr>
        <a:xfrm>
          <a:off x="10528300" y="64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108767</xdr:rowOff>
    </xdr:from>
    <xdr:to>
      <xdr:col>50</xdr:col>
      <xdr:colOff>165100</xdr:colOff>
      <xdr:row>38</xdr:row>
      <xdr:rowOff>38917</xdr:rowOff>
    </xdr:to>
    <xdr:sp macro="" textlink="">
      <xdr:nvSpPr>
        <xdr:cNvPr id="312" name="楕円 311"/>
        <xdr:cNvSpPr/>
      </xdr:nvSpPr>
      <xdr:spPr>
        <a:xfrm>
          <a:off x="9588500" y="645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30043</xdr:rowOff>
    </xdr:from>
    <xdr:ext cx="534377" cy="259045"/>
    <xdr:sp macro="" textlink="">
      <xdr:nvSpPr>
        <xdr:cNvPr id="313" name="テキスト ボックス 312"/>
        <xdr:cNvSpPr txBox="1"/>
      </xdr:nvSpPr>
      <xdr:spPr>
        <a:xfrm>
          <a:off x="9372111" y="65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113709</xdr:rowOff>
    </xdr:from>
    <xdr:to>
      <xdr:col>46</xdr:col>
      <xdr:colOff>38100</xdr:colOff>
      <xdr:row>38</xdr:row>
      <xdr:rowOff>43859</xdr:rowOff>
    </xdr:to>
    <xdr:sp macro="" textlink="">
      <xdr:nvSpPr>
        <xdr:cNvPr id="314" name="楕円 313"/>
        <xdr:cNvSpPr/>
      </xdr:nvSpPr>
      <xdr:spPr>
        <a:xfrm>
          <a:off x="8699500" y="64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34986</xdr:rowOff>
    </xdr:from>
    <xdr:ext cx="534377" cy="259045"/>
    <xdr:sp macro="" textlink="">
      <xdr:nvSpPr>
        <xdr:cNvPr id="315" name="テキスト ボックス 314"/>
        <xdr:cNvSpPr txBox="1"/>
      </xdr:nvSpPr>
      <xdr:spPr>
        <a:xfrm>
          <a:off x="8483111" y="65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117606</xdr:rowOff>
    </xdr:from>
    <xdr:to>
      <xdr:col>41</xdr:col>
      <xdr:colOff>101600</xdr:colOff>
      <xdr:row>38</xdr:row>
      <xdr:rowOff>47755</xdr:rowOff>
    </xdr:to>
    <xdr:sp macro="" textlink="">
      <xdr:nvSpPr>
        <xdr:cNvPr id="316" name="楕円 315"/>
        <xdr:cNvSpPr/>
      </xdr:nvSpPr>
      <xdr:spPr>
        <a:xfrm>
          <a:off x="7810500" y="64612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38883</xdr:rowOff>
    </xdr:from>
    <xdr:ext cx="534377" cy="259045"/>
    <xdr:sp macro="" textlink="">
      <xdr:nvSpPr>
        <xdr:cNvPr id="317" name="テキスト ボックス 316"/>
        <xdr:cNvSpPr txBox="1"/>
      </xdr:nvSpPr>
      <xdr:spPr>
        <a:xfrm>
          <a:off x="7594111" y="65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91959</xdr:rowOff>
    </xdr:from>
    <xdr:to>
      <xdr:col>36</xdr:col>
      <xdr:colOff>165100</xdr:colOff>
      <xdr:row>38</xdr:row>
      <xdr:rowOff>22109</xdr:rowOff>
    </xdr:to>
    <xdr:sp macro="" textlink="">
      <xdr:nvSpPr>
        <xdr:cNvPr id="318" name="楕円 317"/>
        <xdr:cNvSpPr/>
      </xdr:nvSpPr>
      <xdr:spPr>
        <a:xfrm>
          <a:off x="6921500" y="64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13236</xdr:rowOff>
    </xdr:from>
    <xdr:ext cx="534377" cy="259045"/>
    <xdr:sp macro="" textlink="">
      <xdr:nvSpPr>
        <xdr:cNvPr id="319" name="テキスト ボックス 318"/>
        <xdr:cNvSpPr txBox="1"/>
      </xdr:nvSpPr>
      <xdr:spPr>
        <a:xfrm>
          <a:off x="6705111" y="65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94657</xdr:rowOff>
    </xdr:from>
    <xdr:to>
      <xdr:col>55</xdr:col>
      <xdr:colOff>0</xdr:colOff>
      <xdr:row>58</xdr:row>
      <xdr:rowOff>97882</xdr:rowOff>
    </xdr:to>
    <xdr:cxnSp macro="">
      <xdr:nvCxnSpPr>
        <xdr:cNvPr id="346" name="直線コネクタ 345"/>
        <xdr:cNvCxnSpPr/>
      </xdr:nvCxnSpPr>
      <xdr:spPr>
        <a:xfrm flipV="1">
          <a:off x="9639300" y="10038757"/>
          <a:ext cx="8382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78444</xdr:rowOff>
    </xdr:from>
    <xdr:to>
      <xdr:col>50</xdr:col>
      <xdr:colOff>114300</xdr:colOff>
      <xdr:row>58</xdr:row>
      <xdr:rowOff>97882</xdr:rowOff>
    </xdr:to>
    <xdr:cxnSp macro="">
      <xdr:nvCxnSpPr>
        <xdr:cNvPr id="349" name="直線コネクタ 348"/>
        <xdr:cNvCxnSpPr/>
      </xdr:nvCxnSpPr>
      <xdr:spPr>
        <a:xfrm>
          <a:off x="8750300" y="10022544"/>
          <a:ext cx="889000" cy="1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78444</xdr:rowOff>
    </xdr:from>
    <xdr:to>
      <xdr:col>45</xdr:col>
      <xdr:colOff>177800</xdr:colOff>
      <xdr:row>58</xdr:row>
      <xdr:rowOff>90636</xdr:rowOff>
    </xdr:to>
    <xdr:cxnSp macro="">
      <xdr:nvCxnSpPr>
        <xdr:cNvPr id="352" name="直線コネクタ 351"/>
        <xdr:cNvCxnSpPr/>
      </xdr:nvCxnSpPr>
      <xdr:spPr>
        <a:xfrm flipV="1">
          <a:off x="7861300" y="1002254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79610</xdr:rowOff>
    </xdr:from>
    <xdr:to>
      <xdr:col>41</xdr:col>
      <xdr:colOff>50800</xdr:colOff>
      <xdr:row>58</xdr:row>
      <xdr:rowOff>90636</xdr:rowOff>
    </xdr:to>
    <xdr:cxnSp macro="">
      <xdr:nvCxnSpPr>
        <xdr:cNvPr id="355" name="直線コネクタ 354"/>
        <xdr:cNvCxnSpPr/>
      </xdr:nvCxnSpPr>
      <xdr:spPr>
        <a:xfrm>
          <a:off x="6972300" y="10023710"/>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130290</xdr:rowOff>
    </xdr:from>
    <xdr:to>
      <xdr:col>36</xdr:col>
      <xdr:colOff>165100</xdr:colOff>
      <xdr:row>58</xdr:row>
      <xdr:rowOff>60440</xdr:rowOff>
    </xdr:to>
    <xdr:sp macro="" textlink="">
      <xdr:nvSpPr>
        <xdr:cNvPr id="358" name="フローチャート: 判断 357"/>
        <xdr:cNvSpPr/>
      </xdr:nvSpPr>
      <xdr:spPr>
        <a:xfrm>
          <a:off x="6921500" y="99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76967</xdr:rowOff>
    </xdr:from>
    <xdr:ext cx="534377" cy="259045"/>
    <xdr:sp macro="" textlink="">
      <xdr:nvSpPr>
        <xdr:cNvPr id="359" name="テキスト ボックス 358"/>
        <xdr:cNvSpPr txBox="1"/>
      </xdr:nvSpPr>
      <xdr:spPr>
        <a:xfrm>
          <a:off x="6705111" y="96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43857</xdr:rowOff>
    </xdr:from>
    <xdr:to>
      <xdr:col>55</xdr:col>
      <xdr:colOff>50800</xdr:colOff>
      <xdr:row>58</xdr:row>
      <xdr:rowOff>145457</xdr:rowOff>
    </xdr:to>
    <xdr:sp macro="" textlink="">
      <xdr:nvSpPr>
        <xdr:cNvPr id="365" name="楕円 364"/>
        <xdr:cNvSpPr/>
      </xdr:nvSpPr>
      <xdr:spPr>
        <a:xfrm>
          <a:off x="10426700" y="99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130234</xdr:rowOff>
    </xdr:from>
    <xdr:ext cx="534377" cy="259045"/>
    <xdr:sp macro="" textlink="">
      <xdr:nvSpPr>
        <xdr:cNvPr id="366" name="普通建設事業費該当値テキスト"/>
        <xdr:cNvSpPr txBox="1"/>
      </xdr:nvSpPr>
      <xdr:spPr>
        <a:xfrm>
          <a:off x="10528300" y="99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47082</xdr:rowOff>
    </xdr:from>
    <xdr:to>
      <xdr:col>50</xdr:col>
      <xdr:colOff>165100</xdr:colOff>
      <xdr:row>58</xdr:row>
      <xdr:rowOff>148682</xdr:rowOff>
    </xdr:to>
    <xdr:sp macro="" textlink="">
      <xdr:nvSpPr>
        <xdr:cNvPr id="367" name="楕円 366"/>
        <xdr:cNvSpPr/>
      </xdr:nvSpPr>
      <xdr:spPr>
        <a:xfrm>
          <a:off x="9588500" y="99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139809</xdr:rowOff>
    </xdr:from>
    <xdr:ext cx="534377" cy="259045"/>
    <xdr:sp macro="" textlink="">
      <xdr:nvSpPr>
        <xdr:cNvPr id="368" name="テキスト ボックス 367"/>
        <xdr:cNvSpPr txBox="1"/>
      </xdr:nvSpPr>
      <xdr:spPr>
        <a:xfrm>
          <a:off x="9372111" y="100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27644</xdr:rowOff>
    </xdr:from>
    <xdr:to>
      <xdr:col>46</xdr:col>
      <xdr:colOff>38100</xdr:colOff>
      <xdr:row>58</xdr:row>
      <xdr:rowOff>129244</xdr:rowOff>
    </xdr:to>
    <xdr:sp macro="" textlink="">
      <xdr:nvSpPr>
        <xdr:cNvPr id="369" name="楕円 368"/>
        <xdr:cNvSpPr/>
      </xdr:nvSpPr>
      <xdr:spPr>
        <a:xfrm>
          <a:off x="8699500" y="99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120371</xdr:rowOff>
    </xdr:from>
    <xdr:ext cx="534377" cy="259045"/>
    <xdr:sp macro="" textlink="">
      <xdr:nvSpPr>
        <xdr:cNvPr id="370" name="テキスト ボックス 369"/>
        <xdr:cNvSpPr txBox="1"/>
      </xdr:nvSpPr>
      <xdr:spPr>
        <a:xfrm>
          <a:off x="8483111" y="100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39836</xdr:rowOff>
    </xdr:from>
    <xdr:to>
      <xdr:col>41</xdr:col>
      <xdr:colOff>101600</xdr:colOff>
      <xdr:row>58</xdr:row>
      <xdr:rowOff>141436</xdr:rowOff>
    </xdr:to>
    <xdr:sp macro="" textlink="">
      <xdr:nvSpPr>
        <xdr:cNvPr id="371" name="楕円 370"/>
        <xdr:cNvSpPr/>
      </xdr:nvSpPr>
      <xdr:spPr>
        <a:xfrm>
          <a:off x="7810500" y="998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132563</xdr:rowOff>
    </xdr:from>
    <xdr:ext cx="534377" cy="259045"/>
    <xdr:sp macro="" textlink="">
      <xdr:nvSpPr>
        <xdr:cNvPr id="372" name="テキスト ボックス 371"/>
        <xdr:cNvSpPr txBox="1"/>
      </xdr:nvSpPr>
      <xdr:spPr>
        <a:xfrm>
          <a:off x="7594111" y="100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28810</xdr:rowOff>
    </xdr:from>
    <xdr:to>
      <xdr:col>36</xdr:col>
      <xdr:colOff>165100</xdr:colOff>
      <xdr:row>58</xdr:row>
      <xdr:rowOff>130410</xdr:rowOff>
    </xdr:to>
    <xdr:sp macro="" textlink="">
      <xdr:nvSpPr>
        <xdr:cNvPr id="373" name="楕円 372"/>
        <xdr:cNvSpPr/>
      </xdr:nvSpPr>
      <xdr:spPr>
        <a:xfrm>
          <a:off x="6921500" y="99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121537</xdr:rowOff>
    </xdr:from>
    <xdr:ext cx="534377" cy="259045"/>
    <xdr:sp macro="" textlink="">
      <xdr:nvSpPr>
        <xdr:cNvPr id="374" name="テキスト ボックス 373"/>
        <xdr:cNvSpPr txBox="1"/>
      </xdr:nvSpPr>
      <xdr:spPr>
        <a:xfrm>
          <a:off x="6705111" y="100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137919</xdr:rowOff>
    </xdr:from>
    <xdr:to>
      <xdr:col>55</xdr:col>
      <xdr:colOff>0</xdr:colOff>
      <xdr:row>78</xdr:row>
      <xdr:rowOff>138550</xdr:rowOff>
    </xdr:to>
    <xdr:cxnSp macro="">
      <xdr:nvCxnSpPr>
        <xdr:cNvPr id="401" name="直線コネクタ 400"/>
        <xdr:cNvCxnSpPr/>
      </xdr:nvCxnSpPr>
      <xdr:spPr>
        <a:xfrm>
          <a:off x="9639300" y="13511019"/>
          <a:ext cx="8382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130234</xdr:rowOff>
    </xdr:from>
    <xdr:to>
      <xdr:col>50</xdr:col>
      <xdr:colOff>114300</xdr:colOff>
      <xdr:row>78</xdr:row>
      <xdr:rowOff>137919</xdr:rowOff>
    </xdr:to>
    <xdr:cxnSp macro="">
      <xdr:nvCxnSpPr>
        <xdr:cNvPr id="404" name="直線コネクタ 403"/>
        <xdr:cNvCxnSpPr/>
      </xdr:nvCxnSpPr>
      <xdr:spPr>
        <a:xfrm>
          <a:off x="8750300" y="13503334"/>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130234</xdr:rowOff>
    </xdr:from>
    <xdr:to>
      <xdr:col>45</xdr:col>
      <xdr:colOff>177800</xdr:colOff>
      <xdr:row>78</xdr:row>
      <xdr:rowOff>135874</xdr:rowOff>
    </xdr:to>
    <xdr:cxnSp macro="">
      <xdr:nvCxnSpPr>
        <xdr:cNvPr id="407" name="直線コネクタ 406"/>
        <xdr:cNvCxnSpPr/>
      </xdr:nvCxnSpPr>
      <xdr:spPr>
        <a:xfrm flipV="1">
          <a:off x="7861300" y="13503334"/>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126482</xdr:rowOff>
    </xdr:from>
    <xdr:to>
      <xdr:col>41</xdr:col>
      <xdr:colOff>50800</xdr:colOff>
      <xdr:row>78</xdr:row>
      <xdr:rowOff>135874</xdr:rowOff>
    </xdr:to>
    <xdr:cxnSp macro="">
      <xdr:nvCxnSpPr>
        <xdr:cNvPr id="410" name="直線コネクタ 409"/>
        <xdr:cNvCxnSpPr/>
      </xdr:nvCxnSpPr>
      <xdr:spPr>
        <a:xfrm>
          <a:off x="6972300" y="13499582"/>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28975</xdr:rowOff>
    </xdr:from>
    <xdr:to>
      <xdr:col>36</xdr:col>
      <xdr:colOff>165100</xdr:colOff>
      <xdr:row>78</xdr:row>
      <xdr:rowOff>130575</xdr:rowOff>
    </xdr:to>
    <xdr:sp macro="" textlink="">
      <xdr:nvSpPr>
        <xdr:cNvPr id="413" name="フローチャート: 判断 412"/>
        <xdr:cNvSpPr/>
      </xdr:nvSpPr>
      <xdr:spPr>
        <a:xfrm>
          <a:off x="6921500" y="1340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147102</xdr:rowOff>
    </xdr:from>
    <xdr:ext cx="534377" cy="259045"/>
    <xdr:sp macro="" textlink="">
      <xdr:nvSpPr>
        <xdr:cNvPr id="414" name="テキスト ボックス 413"/>
        <xdr:cNvSpPr txBox="1"/>
      </xdr:nvSpPr>
      <xdr:spPr>
        <a:xfrm>
          <a:off x="6705111" y="131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87750</xdr:rowOff>
    </xdr:from>
    <xdr:to>
      <xdr:col>55</xdr:col>
      <xdr:colOff>50800</xdr:colOff>
      <xdr:row>79</xdr:row>
      <xdr:rowOff>17900</xdr:rowOff>
    </xdr:to>
    <xdr:sp macro="" textlink="">
      <xdr:nvSpPr>
        <xdr:cNvPr id="420" name="楕円 419"/>
        <xdr:cNvSpPr/>
      </xdr:nvSpPr>
      <xdr:spPr>
        <a:xfrm>
          <a:off x="10426700" y="134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378565" cy="259045"/>
    <xdr:sp macro="" textlink="">
      <xdr:nvSpPr>
        <xdr:cNvPr id="421" name="普通建設事業費 （ うち新規整備　）該当値テキスト"/>
        <xdr:cNvSpPr txBox="1"/>
      </xdr:nvSpPr>
      <xdr:spPr>
        <a:xfrm>
          <a:off x="10528300" y="13410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87119</xdr:rowOff>
    </xdr:from>
    <xdr:to>
      <xdr:col>50</xdr:col>
      <xdr:colOff>165100</xdr:colOff>
      <xdr:row>79</xdr:row>
      <xdr:rowOff>17269</xdr:rowOff>
    </xdr:to>
    <xdr:sp macro="" textlink="">
      <xdr:nvSpPr>
        <xdr:cNvPr id="422" name="楕円 421"/>
        <xdr:cNvSpPr/>
      </xdr:nvSpPr>
      <xdr:spPr>
        <a:xfrm>
          <a:off x="9588500" y="134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8396</xdr:rowOff>
    </xdr:from>
    <xdr:ext cx="378565" cy="259045"/>
    <xdr:sp macro="" textlink="">
      <xdr:nvSpPr>
        <xdr:cNvPr id="423" name="テキスト ボックス 422"/>
        <xdr:cNvSpPr txBox="1"/>
      </xdr:nvSpPr>
      <xdr:spPr>
        <a:xfrm>
          <a:off x="9450017" y="13552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79434</xdr:rowOff>
    </xdr:from>
    <xdr:to>
      <xdr:col>46</xdr:col>
      <xdr:colOff>38100</xdr:colOff>
      <xdr:row>79</xdr:row>
      <xdr:rowOff>9584</xdr:rowOff>
    </xdr:to>
    <xdr:sp macro="" textlink="">
      <xdr:nvSpPr>
        <xdr:cNvPr id="424" name="楕円 423"/>
        <xdr:cNvSpPr/>
      </xdr:nvSpPr>
      <xdr:spPr>
        <a:xfrm>
          <a:off x="8699500" y="1345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711</xdr:rowOff>
    </xdr:from>
    <xdr:ext cx="469744" cy="259045"/>
    <xdr:sp macro="" textlink="">
      <xdr:nvSpPr>
        <xdr:cNvPr id="425" name="テキスト ボックス 424"/>
        <xdr:cNvSpPr txBox="1"/>
      </xdr:nvSpPr>
      <xdr:spPr>
        <a:xfrm>
          <a:off x="8515428" y="135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85074</xdr:rowOff>
    </xdr:from>
    <xdr:to>
      <xdr:col>41</xdr:col>
      <xdr:colOff>101600</xdr:colOff>
      <xdr:row>79</xdr:row>
      <xdr:rowOff>15224</xdr:rowOff>
    </xdr:to>
    <xdr:sp macro="" textlink="">
      <xdr:nvSpPr>
        <xdr:cNvPr id="426" name="楕円 425"/>
        <xdr:cNvSpPr/>
      </xdr:nvSpPr>
      <xdr:spPr>
        <a:xfrm>
          <a:off x="7810500" y="134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6351</xdr:rowOff>
    </xdr:from>
    <xdr:ext cx="469744" cy="259045"/>
    <xdr:sp macro="" textlink="">
      <xdr:nvSpPr>
        <xdr:cNvPr id="427" name="テキスト ボックス 426"/>
        <xdr:cNvSpPr txBox="1"/>
      </xdr:nvSpPr>
      <xdr:spPr>
        <a:xfrm>
          <a:off x="7626428" y="135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75682</xdr:rowOff>
    </xdr:from>
    <xdr:to>
      <xdr:col>36</xdr:col>
      <xdr:colOff>165100</xdr:colOff>
      <xdr:row>79</xdr:row>
      <xdr:rowOff>5832</xdr:rowOff>
    </xdr:to>
    <xdr:sp macro="" textlink="">
      <xdr:nvSpPr>
        <xdr:cNvPr id="428" name="楕円 427"/>
        <xdr:cNvSpPr/>
      </xdr:nvSpPr>
      <xdr:spPr>
        <a:xfrm>
          <a:off x="6921500" y="134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168409</xdr:rowOff>
    </xdr:from>
    <xdr:ext cx="469744" cy="259045"/>
    <xdr:sp macro="" textlink="">
      <xdr:nvSpPr>
        <xdr:cNvPr id="429" name="テキスト ボックス 428"/>
        <xdr:cNvSpPr txBox="1"/>
      </xdr:nvSpPr>
      <xdr:spPr>
        <a:xfrm>
          <a:off x="6737428" y="1354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82093</xdr:rowOff>
    </xdr:from>
    <xdr:to>
      <xdr:col>55</xdr:col>
      <xdr:colOff>0</xdr:colOff>
      <xdr:row>98</xdr:row>
      <xdr:rowOff>102826</xdr:rowOff>
    </xdr:to>
    <xdr:cxnSp macro="">
      <xdr:nvCxnSpPr>
        <xdr:cNvPr id="458" name="直線コネクタ 457"/>
        <xdr:cNvCxnSpPr/>
      </xdr:nvCxnSpPr>
      <xdr:spPr>
        <a:xfrm flipV="1">
          <a:off x="9639300" y="16884193"/>
          <a:ext cx="838200" cy="2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102826</xdr:rowOff>
    </xdr:from>
    <xdr:to>
      <xdr:col>50</xdr:col>
      <xdr:colOff>114300</xdr:colOff>
      <xdr:row>98</xdr:row>
      <xdr:rowOff>138550</xdr:rowOff>
    </xdr:to>
    <xdr:cxnSp macro="">
      <xdr:nvCxnSpPr>
        <xdr:cNvPr id="461" name="直線コネクタ 460"/>
        <xdr:cNvCxnSpPr/>
      </xdr:nvCxnSpPr>
      <xdr:spPr>
        <a:xfrm flipV="1">
          <a:off x="8750300" y="16904926"/>
          <a:ext cx="889000" cy="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95222</xdr:rowOff>
    </xdr:from>
    <xdr:to>
      <xdr:col>45</xdr:col>
      <xdr:colOff>177800</xdr:colOff>
      <xdr:row>98</xdr:row>
      <xdr:rowOff>138550</xdr:rowOff>
    </xdr:to>
    <xdr:cxnSp macro="">
      <xdr:nvCxnSpPr>
        <xdr:cNvPr id="464" name="直線コネクタ 463"/>
        <xdr:cNvCxnSpPr/>
      </xdr:nvCxnSpPr>
      <xdr:spPr>
        <a:xfrm>
          <a:off x="7861300" y="16897322"/>
          <a:ext cx="889000" cy="4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84531</xdr:rowOff>
    </xdr:from>
    <xdr:to>
      <xdr:col>41</xdr:col>
      <xdr:colOff>50800</xdr:colOff>
      <xdr:row>98</xdr:row>
      <xdr:rowOff>95222</xdr:rowOff>
    </xdr:to>
    <xdr:cxnSp macro="">
      <xdr:nvCxnSpPr>
        <xdr:cNvPr id="467" name="直線コネクタ 466"/>
        <xdr:cNvCxnSpPr/>
      </xdr:nvCxnSpPr>
      <xdr:spPr>
        <a:xfrm>
          <a:off x="6972300" y="16886631"/>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158874</xdr:rowOff>
    </xdr:from>
    <xdr:to>
      <xdr:col>36</xdr:col>
      <xdr:colOff>165100</xdr:colOff>
      <xdr:row>98</xdr:row>
      <xdr:rowOff>89024</xdr:rowOff>
    </xdr:to>
    <xdr:sp macro="" textlink="">
      <xdr:nvSpPr>
        <xdr:cNvPr id="470" name="フローチャート: 判断 469"/>
        <xdr:cNvSpPr/>
      </xdr:nvSpPr>
      <xdr:spPr>
        <a:xfrm>
          <a:off x="6921500" y="1678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105551</xdr:rowOff>
    </xdr:from>
    <xdr:ext cx="534377" cy="259045"/>
    <xdr:sp macro="" textlink="">
      <xdr:nvSpPr>
        <xdr:cNvPr id="471" name="テキスト ボックス 470"/>
        <xdr:cNvSpPr txBox="1"/>
      </xdr:nvSpPr>
      <xdr:spPr>
        <a:xfrm>
          <a:off x="6705111" y="165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31293</xdr:rowOff>
    </xdr:from>
    <xdr:to>
      <xdr:col>55</xdr:col>
      <xdr:colOff>50800</xdr:colOff>
      <xdr:row>98</xdr:row>
      <xdr:rowOff>132893</xdr:rowOff>
    </xdr:to>
    <xdr:sp macro="" textlink="">
      <xdr:nvSpPr>
        <xdr:cNvPr id="477" name="楕円 476"/>
        <xdr:cNvSpPr/>
      </xdr:nvSpPr>
      <xdr:spPr>
        <a:xfrm>
          <a:off x="104267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117670</xdr:rowOff>
    </xdr:from>
    <xdr:ext cx="534377" cy="259045"/>
    <xdr:sp macro="" textlink="">
      <xdr:nvSpPr>
        <xdr:cNvPr id="478" name="普通建設事業費 （ うち更新整備　）該当値テキスト"/>
        <xdr:cNvSpPr txBox="1"/>
      </xdr:nvSpPr>
      <xdr:spPr>
        <a:xfrm>
          <a:off x="10528300" y="1674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52026</xdr:rowOff>
    </xdr:from>
    <xdr:to>
      <xdr:col>50</xdr:col>
      <xdr:colOff>165100</xdr:colOff>
      <xdr:row>98</xdr:row>
      <xdr:rowOff>153626</xdr:rowOff>
    </xdr:to>
    <xdr:sp macro="" textlink="">
      <xdr:nvSpPr>
        <xdr:cNvPr id="479" name="楕円 478"/>
        <xdr:cNvSpPr/>
      </xdr:nvSpPr>
      <xdr:spPr>
        <a:xfrm>
          <a:off x="9588500" y="16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144753</xdr:rowOff>
    </xdr:from>
    <xdr:ext cx="534377" cy="259045"/>
    <xdr:sp macro="" textlink="">
      <xdr:nvSpPr>
        <xdr:cNvPr id="480" name="テキスト ボックス 479"/>
        <xdr:cNvSpPr txBox="1"/>
      </xdr:nvSpPr>
      <xdr:spPr>
        <a:xfrm>
          <a:off x="9372111" y="169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87750</xdr:rowOff>
    </xdr:from>
    <xdr:to>
      <xdr:col>46</xdr:col>
      <xdr:colOff>38100</xdr:colOff>
      <xdr:row>99</xdr:row>
      <xdr:rowOff>17900</xdr:rowOff>
    </xdr:to>
    <xdr:sp macro="" textlink="">
      <xdr:nvSpPr>
        <xdr:cNvPr id="481" name="楕円 480"/>
        <xdr:cNvSpPr/>
      </xdr:nvSpPr>
      <xdr:spPr>
        <a:xfrm>
          <a:off x="8699500" y="168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9027</xdr:rowOff>
    </xdr:from>
    <xdr:ext cx="534377" cy="259045"/>
    <xdr:sp macro="" textlink="">
      <xdr:nvSpPr>
        <xdr:cNvPr id="482" name="テキスト ボックス 481"/>
        <xdr:cNvSpPr txBox="1"/>
      </xdr:nvSpPr>
      <xdr:spPr>
        <a:xfrm>
          <a:off x="8483111" y="1698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44422</xdr:rowOff>
    </xdr:from>
    <xdr:to>
      <xdr:col>41</xdr:col>
      <xdr:colOff>101600</xdr:colOff>
      <xdr:row>98</xdr:row>
      <xdr:rowOff>146022</xdr:rowOff>
    </xdr:to>
    <xdr:sp macro="" textlink="">
      <xdr:nvSpPr>
        <xdr:cNvPr id="483" name="楕円 482"/>
        <xdr:cNvSpPr/>
      </xdr:nvSpPr>
      <xdr:spPr>
        <a:xfrm>
          <a:off x="7810500" y="168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137149</xdr:rowOff>
    </xdr:from>
    <xdr:ext cx="534377" cy="259045"/>
    <xdr:sp macro="" textlink="">
      <xdr:nvSpPr>
        <xdr:cNvPr id="484" name="テキスト ボックス 483"/>
        <xdr:cNvSpPr txBox="1"/>
      </xdr:nvSpPr>
      <xdr:spPr>
        <a:xfrm>
          <a:off x="7594111" y="1693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33731</xdr:rowOff>
    </xdr:from>
    <xdr:to>
      <xdr:col>36</xdr:col>
      <xdr:colOff>165100</xdr:colOff>
      <xdr:row>98</xdr:row>
      <xdr:rowOff>135331</xdr:rowOff>
    </xdr:to>
    <xdr:sp macro="" textlink="">
      <xdr:nvSpPr>
        <xdr:cNvPr id="485" name="楕円 484"/>
        <xdr:cNvSpPr/>
      </xdr:nvSpPr>
      <xdr:spPr>
        <a:xfrm>
          <a:off x="6921500" y="168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126458</xdr:rowOff>
    </xdr:from>
    <xdr:ext cx="534377" cy="259045"/>
    <xdr:sp macro="" textlink="">
      <xdr:nvSpPr>
        <xdr:cNvPr id="486" name="テキスト ボックス 485"/>
        <xdr:cNvSpPr txBox="1"/>
      </xdr:nvSpPr>
      <xdr:spPr>
        <a:xfrm>
          <a:off x="6705111" y="16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162882</xdr:rowOff>
    </xdr:from>
    <xdr:to>
      <xdr:col>67</xdr:col>
      <xdr:colOff>101600</xdr:colOff>
      <xdr:row>39</xdr:row>
      <xdr:rowOff>93032</xdr:rowOff>
    </xdr:to>
    <xdr:sp macro="" textlink="">
      <xdr:nvSpPr>
        <xdr:cNvPr id="527" name="フローチャート: 判断 526"/>
        <xdr:cNvSpPr/>
      </xdr:nvSpPr>
      <xdr:spPr>
        <a:xfrm>
          <a:off x="12763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109560</xdr:rowOff>
    </xdr:from>
    <xdr:ext cx="378565" cy="259045"/>
    <xdr:sp macro="" textlink="">
      <xdr:nvSpPr>
        <xdr:cNvPr id="528" name="テキスト ボックス 527"/>
        <xdr:cNvSpPr txBox="1"/>
      </xdr:nvSpPr>
      <xdr:spPr>
        <a:xfrm>
          <a:off x="12625017" y="645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89536</xdr:rowOff>
    </xdr:from>
    <xdr:to>
      <xdr:col>85</xdr:col>
      <xdr:colOff>127000</xdr:colOff>
      <xdr:row>77</xdr:row>
      <xdr:rowOff>131763</xdr:rowOff>
    </xdr:to>
    <xdr:cxnSp macro="">
      <xdr:nvCxnSpPr>
        <xdr:cNvPr id="621" name="直線コネクタ 620"/>
        <xdr:cNvCxnSpPr/>
      </xdr:nvCxnSpPr>
      <xdr:spPr>
        <a:xfrm>
          <a:off x="15481300" y="13291186"/>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89536</xdr:rowOff>
    </xdr:from>
    <xdr:to>
      <xdr:col>81</xdr:col>
      <xdr:colOff>50800</xdr:colOff>
      <xdr:row>77</xdr:row>
      <xdr:rowOff>89827</xdr:rowOff>
    </xdr:to>
    <xdr:cxnSp macro="">
      <xdr:nvCxnSpPr>
        <xdr:cNvPr id="624" name="直線コネクタ 623"/>
        <xdr:cNvCxnSpPr/>
      </xdr:nvCxnSpPr>
      <xdr:spPr>
        <a:xfrm flipV="1">
          <a:off x="14592300" y="13291186"/>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59334</xdr:rowOff>
    </xdr:from>
    <xdr:to>
      <xdr:col>76</xdr:col>
      <xdr:colOff>114300</xdr:colOff>
      <xdr:row>77</xdr:row>
      <xdr:rowOff>89827</xdr:rowOff>
    </xdr:to>
    <xdr:cxnSp macro="">
      <xdr:nvCxnSpPr>
        <xdr:cNvPr id="627" name="直線コネクタ 626"/>
        <xdr:cNvCxnSpPr/>
      </xdr:nvCxnSpPr>
      <xdr:spPr>
        <a:xfrm>
          <a:off x="13703300" y="13260984"/>
          <a:ext cx="8890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13436</xdr:rowOff>
    </xdr:from>
    <xdr:to>
      <xdr:col>71</xdr:col>
      <xdr:colOff>177800</xdr:colOff>
      <xdr:row>77</xdr:row>
      <xdr:rowOff>59334</xdr:rowOff>
    </xdr:to>
    <xdr:cxnSp macro="">
      <xdr:nvCxnSpPr>
        <xdr:cNvPr id="630" name="直線コネクタ 629"/>
        <xdr:cNvCxnSpPr/>
      </xdr:nvCxnSpPr>
      <xdr:spPr>
        <a:xfrm>
          <a:off x="12814300" y="13215086"/>
          <a:ext cx="889000" cy="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52603</xdr:rowOff>
    </xdr:from>
    <xdr:to>
      <xdr:col>67</xdr:col>
      <xdr:colOff>101600</xdr:colOff>
      <xdr:row>76</xdr:row>
      <xdr:rowOff>154203</xdr:rowOff>
    </xdr:to>
    <xdr:sp macro="" textlink="">
      <xdr:nvSpPr>
        <xdr:cNvPr id="633" name="フローチャート: 判断 632"/>
        <xdr:cNvSpPr/>
      </xdr:nvSpPr>
      <xdr:spPr>
        <a:xfrm>
          <a:off x="12763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170731</xdr:rowOff>
    </xdr:from>
    <xdr:ext cx="534377" cy="259045"/>
    <xdr:sp macro="" textlink="">
      <xdr:nvSpPr>
        <xdr:cNvPr id="634" name="テキスト ボックス 633"/>
        <xdr:cNvSpPr txBox="1"/>
      </xdr:nvSpPr>
      <xdr:spPr>
        <a:xfrm>
          <a:off x="12547111" y="128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80963</xdr:rowOff>
    </xdr:from>
    <xdr:to>
      <xdr:col>85</xdr:col>
      <xdr:colOff>177800</xdr:colOff>
      <xdr:row>78</xdr:row>
      <xdr:rowOff>11113</xdr:rowOff>
    </xdr:to>
    <xdr:sp macro="" textlink="">
      <xdr:nvSpPr>
        <xdr:cNvPr id="640" name="楕円 639"/>
        <xdr:cNvSpPr/>
      </xdr:nvSpPr>
      <xdr:spPr>
        <a:xfrm>
          <a:off x="16268700" y="132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167340</xdr:rowOff>
    </xdr:from>
    <xdr:ext cx="534377" cy="259045"/>
    <xdr:sp macro="" textlink="">
      <xdr:nvSpPr>
        <xdr:cNvPr id="641" name="公債費該当値テキスト"/>
        <xdr:cNvSpPr txBox="1"/>
      </xdr:nvSpPr>
      <xdr:spPr>
        <a:xfrm>
          <a:off x="16370300" y="1319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38736</xdr:rowOff>
    </xdr:from>
    <xdr:to>
      <xdr:col>81</xdr:col>
      <xdr:colOff>101600</xdr:colOff>
      <xdr:row>77</xdr:row>
      <xdr:rowOff>140336</xdr:rowOff>
    </xdr:to>
    <xdr:sp macro="" textlink="">
      <xdr:nvSpPr>
        <xdr:cNvPr id="642" name="楕円 641"/>
        <xdr:cNvSpPr/>
      </xdr:nvSpPr>
      <xdr:spPr>
        <a:xfrm>
          <a:off x="15430500" y="132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131463</xdr:rowOff>
    </xdr:from>
    <xdr:ext cx="534377" cy="259045"/>
    <xdr:sp macro="" textlink="">
      <xdr:nvSpPr>
        <xdr:cNvPr id="643" name="テキスト ボックス 642"/>
        <xdr:cNvSpPr txBox="1"/>
      </xdr:nvSpPr>
      <xdr:spPr>
        <a:xfrm>
          <a:off x="15214111" y="133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39027</xdr:rowOff>
    </xdr:from>
    <xdr:to>
      <xdr:col>76</xdr:col>
      <xdr:colOff>165100</xdr:colOff>
      <xdr:row>77</xdr:row>
      <xdr:rowOff>140627</xdr:rowOff>
    </xdr:to>
    <xdr:sp macro="" textlink="">
      <xdr:nvSpPr>
        <xdr:cNvPr id="644" name="楕円 643"/>
        <xdr:cNvSpPr/>
      </xdr:nvSpPr>
      <xdr:spPr>
        <a:xfrm>
          <a:off x="14541500" y="132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131754</xdr:rowOff>
    </xdr:from>
    <xdr:ext cx="534377" cy="259045"/>
    <xdr:sp macro="" textlink="">
      <xdr:nvSpPr>
        <xdr:cNvPr id="645" name="テキスト ボックス 644"/>
        <xdr:cNvSpPr txBox="1"/>
      </xdr:nvSpPr>
      <xdr:spPr>
        <a:xfrm>
          <a:off x="14325111" y="133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8534</xdr:rowOff>
    </xdr:from>
    <xdr:to>
      <xdr:col>72</xdr:col>
      <xdr:colOff>38100</xdr:colOff>
      <xdr:row>77</xdr:row>
      <xdr:rowOff>110134</xdr:rowOff>
    </xdr:to>
    <xdr:sp macro="" textlink="">
      <xdr:nvSpPr>
        <xdr:cNvPr id="646" name="楕円 645"/>
        <xdr:cNvSpPr/>
      </xdr:nvSpPr>
      <xdr:spPr>
        <a:xfrm>
          <a:off x="13652500" y="132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101261</xdr:rowOff>
    </xdr:from>
    <xdr:ext cx="534377" cy="259045"/>
    <xdr:sp macro="" textlink="">
      <xdr:nvSpPr>
        <xdr:cNvPr id="647" name="テキスト ボックス 646"/>
        <xdr:cNvSpPr txBox="1"/>
      </xdr:nvSpPr>
      <xdr:spPr>
        <a:xfrm>
          <a:off x="13436111" y="1330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134086</xdr:rowOff>
    </xdr:from>
    <xdr:to>
      <xdr:col>67</xdr:col>
      <xdr:colOff>101600</xdr:colOff>
      <xdr:row>77</xdr:row>
      <xdr:rowOff>64236</xdr:rowOff>
    </xdr:to>
    <xdr:sp macro="" textlink="">
      <xdr:nvSpPr>
        <xdr:cNvPr id="648" name="楕円 647"/>
        <xdr:cNvSpPr/>
      </xdr:nvSpPr>
      <xdr:spPr>
        <a:xfrm>
          <a:off x="12763500" y="131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55363</xdr:rowOff>
    </xdr:from>
    <xdr:ext cx="534377" cy="259045"/>
    <xdr:sp macro="" textlink="">
      <xdr:nvSpPr>
        <xdr:cNvPr id="649" name="テキスト ボックス 648"/>
        <xdr:cNvSpPr txBox="1"/>
      </xdr:nvSpPr>
      <xdr:spPr>
        <a:xfrm>
          <a:off x="12547111" y="132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148489</xdr:rowOff>
    </xdr:from>
    <xdr:to>
      <xdr:col>85</xdr:col>
      <xdr:colOff>127000</xdr:colOff>
      <xdr:row>98</xdr:row>
      <xdr:rowOff>11900</xdr:rowOff>
    </xdr:to>
    <xdr:cxnSp macro="">
      <xdr:nvCxnSpPr>
        <xdr:cNvPr id="678" name="直線コネクタ 677"/>
        <xdr:cNvCxnSpPr/>
      </xdr:nvCxnSpPr>
      <xdr:spPr>
        <a:xfrm>
          <a:off x="15481300" y="16779139"/>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118490</xdr:rowOff>
    </xdr:from>
    <xdr:to>
      <xdr:col>81</xdr:col>
      <xdr:colOff>50800</xdr:colOff>
      <xdr:row>97</xdr:row>
      <xdr:rowOff>148489</xdr:rowOff>
    </xdr:to>
    <xdr:cxnSp macro="">
      <xdr:nvCxnSpPr>
        <xdr:cNvPr id="681" name="直線コネクタ 680"/>
        <xdr:cNvCxnSpPr/>
      </xdr:nvCxnSpPr>
      <xdr:spPr>
        <a:xfrm>
          <a:off x="14592300" y="16749140"/>
          <a:ext cx="889000" cy="2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118490</xdr:rowOff>
    </xdr:from>
    <xdr:to>
      <xdr:col>76</xdr:col>
      <xdr:colOff>114300</xdr:colOff>
      <xdr:row>98</xdr:row>
      <xdr:rowOff>110744</xdr:rowOff>
    </xdr:to>
    <xdr:cxnSp macro="">
      <xdr:nvCxnSpPr>
        <xdr:cNvPr id="684" name="直線コネクタ 683"/>
        <xdr:cNvCxnSpPr/>
      </xdr:nvCxnSpPr>
      <xdr:spPr>
        <a:xfrm flipV="1">
          <a:off x="13703300" y="16749140"/>
          <a:ext cx="889000" cy="1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110744</xdr:rowOff>
    </xdr:from>
    <xdr:to>
      <xdr:col>71</xdr:col>
      <xdr:colOff>177800</xdr:colOff>
      <xdr:row>98</xdr:row>
      <xdr:rowOff>119190</xdr:rowOff>
    </xdr:to>
    <xdr:cxnSp macro="">
      <xdr:nvCxnSpPr>
        <xdr:cNvPr id="687" name="直線コネクタ 686"/>
        <xdr:cNvCxnSpPr/>
      </xdr:nvCxnSpPr>
      <xdr:spPr>
        <a:xfrm flipV="1">
          <a:off x="12814300" y="16912844"/>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690" name="フローチャート: 判断 689"/>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691" name="テキスト ボックス 690"/>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132550</xdr:rowOff>
    </xdr:from>
    <xdr:to>
      <xdr:col>85</xdr:col>
      <xdr:colOff>177800</xdr:colOff>
      <xdr:row>98</xdr:row>
      <xdr:rowOff>62700</xdr:rowOff>
    </xdr:to>
    <xdr:sp macro="" textlink="">
      <xdr:nvSpPr>
        <xdr:cNvPr id="697" name="楕円 696"/>
        <xdr:cNvSpPr/>
      </xdr:nvSpPr>
      <xdr:spPr>
        <a:xfrm>
          <a:off x="16268700" y="167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155427</xdr:rowOff>
    </xdr:from>
    <xdr:ext cx="534377" cy="259045"/>
    <xdr:sp macro="" textlink="">
      <xdr:nvSpPr>
        <xdr:cNvPr id="698" name="積立金該当値テキスト"/>
        <xdr:cNvSpPr txBox="1"/>
      </xdr:nvSpPr>
      <xdr:spPr>
        <a:xfrm>
          <a:off x="16370300" y="166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97689</xdr:rowOff>
    </xdr:from>
    <xdr:to>
      <xdr:col>81</xdr:col>
      <xdr:colOff>101600</xdr:colOff>
      <xdr:row>98</xdr:row>
      <xdr:rowOff>27839</xdr:rowOff>
    </xdr:to>
    <xdr:sp macro="" textlink="">
      <xdr:nvSpPr>
        <xdr:cNvPr id="699" name="楕円 698"/>
        <xdr:cNvSpPr/>
      </xdr:nvSpPr>
      <xdr:spPr>
        <a:xfrm>
          <a:off x="15430500" y="167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18966</xdr:rowOff>
    </xdr:from>
    <xdr:ext cx="534377" cy="259045"/>
    <xdr:sp macro="" textlink="">
      <xdr:nvSpPr>
        <xdr:cNvPr id="700" name="テキスト ボックス 699"/>
        <xdr:cNvSpPr txBox="1"/>
      </xdr:nvSpPr>
      <xdr:spPr>
        <a:xfrm>
          <a:off x="15214111" y="168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67690</xdr:rowOff>
    </xdr:from>
    <xdr:to>
      <xdr:col>76</xdr:col>
      <xdr:colOff>165100</xdr:colOff>
      <xdr:row>97</xdr:row>
      <xdr:rowOff>169290</xdr:rowOff>
    </xdr:to>
    <xdr:sp macro="" textlink="">
      <xdr:nvSpPr>
        <xdr:cNvPr id="701" name="楕円 700"/>
        <xdr:cNvSpPr/>
      </xdr:nvSpPr>
      <xdr:spPr>
        <a:xfrm>
          <a:off x="14541500" y="166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14367</xdr:rowOff>
    </xdr:from>
    <xdr:ext cx="534377" cy="259045"/>
    <xdr:sp macro="" textlink="">
      <xdr:nvSpPr>
        <xdr:cNvPr id="702" name="テキスト ボックス 701"/>
        <xdr:cNvSpPr txBox="1"/>
      </xdr:nvSpPr>
      <xdr:spPr>
        <a:xfrm>
          <a:off x="14325111" y="1647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59944</xdr:rowOff>
    </xdr:from>
    <xdr:to>
      <xdr:col>72</xdr:col>
      <xdr:colOff>38100</xdr:colOff>
      <xdr:row>98</xdr:row>
      <xdr:rowOff>161544</xdr:rowOff>
    </xdr:to>
    <xdr:sp macro="" textlink="">
      <xdr:nvSpPr>
        <xdr:cNvPr id="703" name="楕円 702"/>
        <xdr:cNvSpPr/>
      </xdr:nvSpPr>
      <xdr:spPr>
        <a:xfrm>
          <a:off x="13652500" y="168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152671</xdr:rowOff>
    </xdr:from>
    <xdr:ext cx="469744" cy="259045"/>
    <xdr:sp macro="" textlink="">
      <xdr:nvSpPr>
        <xdr:cNvPr id="704" name="テキスト ボックス 703"/>
        <xdr:cNvSpPr txBox="1"/>
      </xdr:nvSpPr>
      <xdr:spPr>
        <a:xfrm>
          <a:off x="13468428" y="1695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68390</xdr:rowOff>
    </xdr:from>
    <xdr:to>
      <xdr:col>67</xdr:col>
      <xdr:colOff>101600</xdr:colOff>
      <xdr:row>98</xdr:row>
      <xdr:rowOff>169990</xdr:rowOff>
    </xdr:to>
    <xdr:sp macro="" textlink="">
      <xdr:nvSpPr>
        <xdr:cNvPr id="705" name="楕円 704"/>
        <xdr:cNvSpPr/>
      </xdr:nvSpPr>
      <xdr:spPr>
        <a:xfrm>
          <a:off x="12763500" y="168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161117</xdr:rowOff>
    </xdr:from>
    <xdr:ext cx="469744" cy="259045"/>
    <xdr:sp macro="" textlink="">
      <xdr:nvSpPr>
        <xdr:cNvPr id="706" name="テキスト ボックス 705"/>
        <xdr:cNvSpPr txBox="1"/>
      </xdr:nvSpPr>
      <xdr:spPr>
        <a:xfrm>
          <a:off x="12579428" y="169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167132</xdr:rowOff>
    </xdr:from>
    <xdr:to>
      <xdr:col>102</xdr:col>
      <xdr:colOff>114300</xdr:colOff>
      <xdr:row>38</xdr:row>
      <xdr:rowOff>25400</xdr:rowOff>
    </xdr:to>
    <xdr:cxnSp macro="">
      <xdr:nvCxnSpPr>
        <xdr:cNvPr id="740" name="直線コネクタ 739"/>
        <xdr:cNvCxnSpPr/>
      </xdr:nvCxnSpPr>
      <xdr:spPr>
        <a:xfrm>
          <a:off x="18656300" y="65107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101130</xdr:rowOff>
    </xdr:from>
    <xdr:to>
      <xdr:col>98</xdr:col>
      <xdr:colOff>38100</xdr:colOff>
      <xdr:row>38</xdr:row>
      <xdr:rowOff>31280</xdr:rowOff>
    </xdr:to>
    <xdr:sp macro="" textlink="">
      <xdr:nvSpPr>
        <xdr:cNvPr id="743" name="フローチャート: 判断 742"/>
        <xdr:cNvSpPr/>
      </xdr:nvSpPr>
      <xdr:spPr>
        <a:xfrm>
          <a:off x="18605500" y="64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47807</xdr:rowOff>
    </xdr:from>
    <xdr:ext cx="378565" cy="259045"/>
    <xdr:sp macro="" textlink="">
      <xdr:nvSpPr>
        <xdr:cNvPr id="744" name="テキスト ボックス 743"/>
        <xdr:cNvSpPr txBox="1"/>
      </xdr:nvSpPr>
      <xdr:spPr>
        <a:xfrm>
          <a:off x="18467017" y="6220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116332</xdr:rowOff>
    </xdr:from>
    <xdr:to>
      <xdr:col>98</xdr:col>
      <xdr:colOff>38100</xdr:colOff>
      <xdr:row>38</xdr:row>
      <xdr:rowOff>46482</xdr:rowOff>
    </xdr:to>
    <xdr:sp macro="" textlink="">
      <xdr:nvSpPr>
        <xdr:cNvPr id="758" name="楕円 757"/>
        <xdr:cNvSpPr/>
      </xdr:nvSpPr>
      <xdr:spPr>
        <a:xfrm>
          <a:off x="18605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37609</xdr:rowOff>
    </xdr:from>
    <xdr:ext cx="378565" cy="259045"/>
    <xdr:sp macro="" textlink="">
      <xdr:nvSpPr>
        <xdr:cNvPr id="759" name="テキスト ボックス 758"/>
        <xdr:cNvSpPr txBox="1"/>
      </xdr:nvSpPr>
      <xdr:spPr>
        <a:xfrm>
          <a:off x="18467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56901</xdr:rowOff>
    </xdr:from>
    <xdr:to>
      <xdr:col>116</xdr:col>
      <xdr:colOff>63500</xdr:colOff>
      <xdr:row>58</xdr:row>
      <xdr:rowOff>57084</xdr:rowOff>
    </xdr:to>
    <xdr:cxnSp macro="">
      <xdr:nvCxnSpPr>
        <xdr:cNvPr id="786" name="直線コネクタ 785"/>
        <xdr:cNvCxnSpPr/>
      </xdr:nvCxnSpPr>
      <xdr:spPr>
        <a:xfrm>
          <a:off x="21323300" y="10001001"/>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56673</xdr:rowOff>
    </xdr:from>
    <xdr:to>
      <xdr:col>111</xdr:col>
      <xdr:colOff>177800</xdr:colOff>
      <xdr:row>58</xdr:row>
      <xdr:rowOff>56901</xdr:rowOff>
    </xdr:to>
    <xdr:cxnSp macro="">
      <xdr:nvCxnSpPr>
        <xdr:cNvPr id="789" name="直線コネクタ 788"/>
        <xdr:cNvCxnSpPr/>
      </xdr:nvCxnSpPr>
      <xdr:spPr>
        <a:xfrm>
          <a:off x="20434300" y="1000077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56535</xdr:rowOff>
    </xdr:from>
    <xdr:to>
      <xdr:col>107</xdr:col>
      <xdr:colOff>50800</xdr:colOff>
      <xdr:row>58</xdr:row>
      <xdr:rowOff>56673</xdr:rowOff>
    </xdr:to>
    <xdr:cxnSp macro="">
      <xdr:nvCxnSpPr>
        <xdr:cNvPr id="792" name="直線コネクタ 791"/>
        <xdr:cNvCxnSpPr/>
      </xdr:nvCxnSpPr>
      <xdr:spPr>
        <a:xfrm>
          <a:off x="19545300" y="10000635"/>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56444</xdr:rowOff>
    </xdr:from>
    <xdr:to>
      <xdr:col>102</xdr:col>
      <xdr:colOff>114300</xdr:colOff>
      <xdr:row>58</xdr:row>
      <xdr:rowOff>56535</xdr:rowOff>
    </xdr:to>
    <xdr:cxnSp macro="">
      <xdr:nvCxnSpPr>
        <xdr:cNvPr id="795" name="直線コネクタ 794"/>
        <xdr:cNvCxnSpPr/>
      </xdr:nvCxnSpPr>
      <xdr:spPr>
        <a:xfrm>
          <a:off x="18656300" y="1000054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137957</xdr:rowOff>
    </xdr:from>
    <xdr:to>
      <xdr:col>98</xdr:col>
      <xdr:colOff>38100</xdr:colOff>
      <xdr:row>58</xdr:row>
      <xdr:rowOff>68107</xdr:rowOff>
    </xdr:to>
    <xdr:sp macro="" textlink="">
      <xdr:nvSpPr>
        <xdr:cNvPr id="798" name="フローチャート: 判断 797"/>
        <xdr:cNvSpPr/>
      </xdr:nvSpPr>
      <xdr:spPr>
        <a:xfrm>
          <a:off x="18605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84634</xdr:rowOff>
    </xdr:from>
    <xdr:ext cx="469744" cy="259045"/>
    <xdr:sp macro="" textlink="">
      <xdr:nvSpPr>
        <xdr:cNvPr id="799" name="テキスト ボックス 798"/>
        <xdr:cNvSpPr txBox="1"/>
      </xdr:nvSpPr>
      <xdr:spPr>
        <a:xfrm>
          <a:off x="18421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6284</xdr:rowOff>
    </xdr:from>
    <xdr:to>
      <xdr:col>116</xdr:col>
      <xdr:colOff>114300</xdr:colOff>
      <xdr:row>58</xdr:row>
      <xdr:rowOff>107884</xdr:rowOff>
    </xdr:to>
    <xdr:sp macro="" textlink="">
      <xdr:nvSpPr>
        <xdr:cNvPr id="805" name="楕円 804"/>
        <xdr:cNvSpPr/>
      </xdr:nvSpPr>
      <xdr:spPr>
        <a:xfrm>
          <a:off x="22110700" y="99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137111</xdr:rowOff>
    </xdr:from>
    <xdr:ext cx="469744" cy="259045"/>
    <xdr:sp macro="" textlink="">
      <xdr:nvSpPr>
        <xdr:cNvPr id="806" name="貸付金該当値テキスト"/>
        <xdr:cNvSpPr txBox="1"/>
      </xdr:nvSpPr>
      <xdr:spPr>
        <a:xfrm>
          <a:off x="22212300" y="973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6101</xdr:rowOff>
    </xdr:from>
    <xdr:to>
      <xdr:col>112</xdr:col>
      <xdr:colOff>38100</xdr:colOff>
      <xdr:row>58</xdr:row>
      <xdr:rowOff>107701</xdr:rowOff>
    </xdr:to>
    <xdr:sp macro="" textlink="">
      <xdr:nvSpPr>
        <xdr:cNvPr id="807" name="楕円 806"/>
        <xdr:cNvSpPr/>
      </xdr:nvSpPr>
      <xdr:spPr>
        <a:xfrm>
          <a:off x="21272500" y="99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124228</xdr:rowOff>
    </xdr:from>
    <xdr:ext cx="469744" cy="259045"/>
    <xdr:sp macro="" textlink="">
      <xdr:nvSpPr>
        <xdr:cNvPr id="808" name="テキスト ボックス 807"/>
        <xdr:cNvSpPr txBox="1"/>
      </xdr:nvSpPr>
      <xdr:spPr>
        <a:xfrm>
          <a:off x="21088428" y="97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5873</xdr:rowOff>
    </xdr:from>
    <xdr:to>
      <xdr:col>107</xdr:col>
      <xdr:colOff>101600</xdr:colOff>
      <xdr:row>58</xdr:row>
      <xdr:rowOff>107473</xdr:rowOff>
    </xdr:to>
    <xdr:sp macro="" textlink="">
      <xdr:nvSpPr>
        <xdr:cNvPr id="809" name="楕円 808"/>
        <xdr:cNvSpPr/>
      </xdr:nvSpPr>
      <xdr:spPr>
        <a:xfrm>
          <a:off x="20383500" y="99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124000</xdr:rowOff>
    </xdr:from>
    <xdr:ext cx="469744" cy="259045"/>
    <xdr:sp macro="" textlink="">
      <xdr:nvSpPr>
        <xdr:cNvPr id="810" name="テキスト ボックス 809"/>
        <xdr:cNvSpPr txBox="1"/>
      </xdr:nvSpPr>
      <xdr:spPr>
        <a:xfrm>
          <a:off x="20199428" y="972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5735</xdr:rowOff>
    </xdr:from>
    <xdr:to>
      <xdr:col>102</xdr:col>
      <xdr:colOff>165100</xdr:colOff>
      <xdr:row>58</xdr:row>
      <xdr:rowOff>107335</xdr:rowOff>
    </xdr:to>
    <xdr:sp macro="" textlink="">
      <xdr:nvSpPr>
        <xdr:cNvPr id="811" name="楕円 810"/>
        <xdr:cNvSpPr/>
      </xdr:nvSpPr>
      <xdr:spPr>
        <a:xfrm>
          <a:off x="19494500" y="99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123862</xdr:rowOff>
    </xdr:from>
    <xdr:ext cx="469744" cy="259045"/>
    <xdr:sp macro="" textlink="">
      <xdr:nvSpPr>
        <xdr:cNvPr id="812" name="テキスト ボックス 811"/>
        <xdr:cNvSpPr txBox="1"/>
      </xdr:nvSpPr>
      <xdr:spPr>
        <a:xfrm>
          <a:off x="19310428" y="972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5644</xdr:rowOff>
    </xdr:from>
    <xdr:to>
      <xdr:col>98</xdr:col>
      <xdr:colOff>38100</xdr:colOff>
      <xdr:row>58</xdr:row>
      <xdr:rowOff>107244</xdr:rowOff>
    </xdr:to>
    <xdr:sp macro="" textlink="">
      <xdr:nvSpPr>
        <xdr:cNvPr id="813" name="楕円 812"/>
        <xdr:cNvSpPr/>
      </xdr:nvSpPr>
      <xdr:spPr>
        <a:xfrm>
          <a:off x="18605500" y="99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98371</xdr:rowOff>
    </xdr:from>
    <xdr:ext cx="469744" cy="259045"/>
    <xdr:sp macro="" textlink="">
      <xdr:nvSpPr>
        <xdr:cNvPr id="814" name="テキスト ボックス 813"/>
        <xdr:cNvSpPr txBox="1"/>
      </xdr:nvSpPr>
      <xdr:spPr>
        <a:xfrm>
          <a:off x="18421428" y="1004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136866</xdr:rowOff>
    </xdr:from>
    <xdr:to>
      <xdr:col>116</xdr:col>
      <xdr:colOff>63500</xdr:colOff>
      <xdr:row>77</xdr:row>
      <xdr:rowOff>163314</xdr:rowOff>
    </xdr:to>
    <xdr:cxnSp macro="">
      <xdr:nvCxnSpPr>
        <xdr:cNvPr id="842" name="直線コネクタ 841"/>
        <xdr:cNvCxnSpPr/>
      </xdr:nvCxnSpPr>
      <xdr:spPr>
        <a:xfrm flipV="1">
          <a:off x="21323300" y="13338516"/>
          <a:ext cx="8382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147152</xdr:rowOff>
    </xdr:from>
    <xdr:to>
      <xdr:col>111</xdr:col>
      <xdr:colOff>177800</xdr:colOff>
      <xdr:row>77</xdr:row>
      <xdr:rowOff>163314</xdr:rowOff>
    </xdr:to>
    <xdr:cxnSp macro="">
      <xdr:nvCxnSpPr>
        <xdr:cNvPr id="845" name="直線コネクタ 844"/>
        <xdr:cNvCxnSpPr/>
      </xdr:nvCxnSpPr>
      <xdr:spPr>
        <a:xfrm>
          <a:off x="20434300" y="13348802"/>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114737</xdr:rowOff>
    </xdr:from>
    <xdr:to>
      <xdr:col>107</xdr:col>
      <xdr:colOff>50800</xdr:colOff>
      <xdr:row>77</xdr:row>
      <xdr:rowOff>147152</xdr:rowOff>
    </xdr:to>
    <xdr:cxnSp macro="">
      <xdr:nvCxnSpPr>
        <xdr:cNvPr id="848" name="直線コネクタ 847"/>
        <xdr:cNvCxnSpPr/>
      </xdr:nvCxnSpPr>
      <xdr:spPr>
        <a:xfrm>
          <a:off x="19545300" y="13316387"/>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114737</xdr:rowOff>
    </xdr:from>
    <xdr:to>
      <xdr:col>102</xdr:col>
      <xdr:colOff>114300</xdr:colOff>
      <xdr:row>77</xdr:row>
      <xdr:rowOff>167864</xdr:rowOff>
    </xdr:to>
    <xdr:cxnSp macro="">
      <xdr:nvCxnSpPr>
        <xdr:cNvPr id="851" name="直線コネクタ 850"/>
        <xdr:cNvCxnSpPr/>
      </xdr:nvCxnSpPr>
      <xdr:spPr>
        <a:xfrm flipV="1">
          <a:off x="18656300" y="13316387"/>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167493</xdr:rowOff>
    </xdr:from>
    <xdr:to>
      <xdr:col>98</xdr:col>
      <xdr:colOff>38100</xdr:colOff>
      <xdr:row>75</xdr:row>
      <xdr:rowOff>97643</xdr:rowOff>
    </xdr:to>
    <xdr:sp macro="" textlink="">
      <xdr:nvSpPr>
        <xdr:cNvPr id="854" name="フローチャート: 判断 853"/>
        <xdr:cNvSpPr/>
      </xdr:nvSpPr>
      <xdr:spPr>
        <a:xfrm>
          <a:off x="18605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114170</xdr:rowOff>
    </xdr:from>
    <xdr:ext cx="534377" cy="259045"/>
    <xdr:sp macro="" textlink="">
      <xdr:nvSpPr>
        <xdr:cNvPr id="855" name="テキスト ボックス 854"/>
        <xdr:cNvSpPr txBox="1"/>
      </xdr:nvSpPr>
      <xdr:spPr>
        <a:xfrm>
          <a:off x="18389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86066</xdr:rowOff>
    </xdr:from>
    <xdr:to>
      <xdr:col>116</xdr:col>
      <xdr:colOff>114300</xdr:colOff>
      <xdr:row>78</xdr:row>
      <xdr:rowOff>16216</xdr:rowOff>
    </xdr:to>
    <xdr:sp macro="" textlink="">
      <xdr:nvSpPr>
        <xdr:cNvPr id="861" name="楕円 860"/>
        <xdr:cNvSpPr/>
      </xdr:nvSpPr>
      <xdr:spPr>
        <a:xfrm>
          <a:off x="22110700" y="132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993</xdr:rowOff>
    </xdr:from>
    <xdr:ext cx="534377" cy="259045"/>
    <xdr:sp macro="" textlink="">
      <xdr:nvSpPr>
        <xdr:cNvPr id="862" name="繰出金該当値テキスト"/>
        <xdr:cNvSpPr txBox="1"/>
      </xdr:nvSpPr>
      <xdr:spPr>
        <a:xfrm>
          <a:off x="22212300" y="1320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112514</xdr:rowOff>
    </xdr:from>
    <xdr:to>
      <xdr:col>112</xdr:col>
      <xdr:colOff>38100</xdr:colOff>
      <xdr:row>78</xdr:row>
      <xdr:rowOff>42664</xdr:rowOff>
    </xdr:to>
    <xdr:sp macro="" textlink="">
      <xdr:nvSpPr>
        <xdr:cNvPr id="863" name="楕円 862"/>
        <xdr:cNvSpPr/>
      </xdr:nvSpPr>
      <xdr:spPr>
        <a:xfrm>
          <a:off x="21272500" y="133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33791</xdr:rowOff>
    </xdr:from>
    <xdr:ext cx="534377" cy="259045"/>
    <xdr:sp macro="" textlink="">
      <xdr:nvSpPr>
        <xdr:cNvPr id="864" name="テキスト ボックス 863"/>
        <xdr:cNvSpPr txBox="1"/>
      </xdr:nvSpPr>
      <xdr:spPr>
        <a:xfrm>
          <a:off x="21056111" y="134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96352</xdr:rowOff>
    </xdr:from>
    <xdr:to>
      <xdr:col>107</xdr:col>
      <xdr:colOff>101600</xdr:colOff>
      <xdr:row>78</xdr:row>
      <xdr:rowOff>26502</xdr:rowOff>
    </xdr:to>
    <xdr:sp macro="" textlink="">
      <xdr:nvSpPr>
        <xdr:cNvPr id="865" name="楕円 864"/>
        <xdr:cNvSpPr/>
      </xdr:nvSpPr>
      <xdr:spPr>
        <a:xfrm>
          <a:off x="20383500" y="13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17629</xdr:rowOff>
    </xdr:from>
    <xdr:ext cx="534377" cy="259045"/>
    <xdr:sp macro="" textlink="">
      <xdr:nvSpPr>
        <xdr:cNvPr id="866" name="テキスト ボックス 865"/>
        <xdr:cNvSpPr txBox="1"/>
      </xdr:nvSpPr>
      <xdr:spPr>
        <a:xfrm>
          <a:off x="20167111" y="1339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63937</xdr:rowOff>
    </xdr:from>
    <xdr:to>
      <xdr:col>102</xdr:col>
      <xdr:colOff>165100</xdr:colOff>
      <xdr:row>77</xdr:row>
      <xdr:rowOff>165537</xdr:rowOff>
    </xdr:to>
    <xdr:sp macro="" textlink="">
      <xdr:nvSpPr>
        <xdr:cNvPr id="867" name="楕円 866"/>
        <xdr:cNvSpPr/>
      </xdr:nvSpPr>
      <xdr:spPr>
        <a:xfrm>
          <a:off x="19494500" y="132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156664</xdr:rowOff>
    </xdr:from>
    <xdr:ext cx="534377" cy="259045"/>
    <xdr:sp macro="" textlink="">
      <xdr:nvSpPr>
        <xdr:cNvPr id="868" name="テキスト ボックス 867"/>
        <xdr:cNvSpPr txBox="1"/>
      </xdr:nvSpPr>
      <xdr:spPr>
        <a:xfrm>
          <a:off x="19278111" y="133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117064</xdr:rowOff>
    </xdr:from>
    <xdr:to>
      <xdr:col>98</xdr:col>
      <xdr:colOff>38100</xdr:colOff>
      <xdr:row>78</xdr:row>
      <xdr:rowOff>47214</xdr:rowOff>
    </xdr:to>
    <xdr:sp macro="" textlink="">
      <xdr:nvSpPr>
        <xdr:cNvPr id="869" name="楕円 868"/>
        <xdr:cNvSpPr/>
      </xdr:nvSpPr>
      <xdr:spPr>
        <a:xfrm>
          <a:off x="18605500" y="133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38341</xdr:rowOff>
    </xdr:from>
    <xdr:ext cx="534377" cy="259045"/>
    <xdr:sp macro="" textlink="">
      <xdr:nvSpPr>
        <xdr:cNvPr id="870" name="テキスト ボックス 869"/>
        <xdr:cNvSpPr txBox="1"/>
      </xdr:nvSpPr>
      <xdr:spPr>
        <a:xfrm>
          <a:off x="18389111" y="134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の歳出決算総額に対する住民一人当たり平均額は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３０４，６５１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円であり、前年度の住民一人当たり平均額である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３００，４８５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円と比べ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４，１６６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額要因としては、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普通建設事業費（更新設備）などの支出が増えたことが原因。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類似団体平均値との比較では概ね各項目は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。これは寒川町が面積が狭いものの人口密度が高く、相対的に人口一人当たりコストが抑えられる傾向にあることがあげられる。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社会保障制度の給付増等による扶助費、介護保険事業特別会計・後期高齢者医療事業特別会計への繰出金の増や公共施設の老朽化に伴う維持補修費の増などが予想されることから、事業実施についても選択と集中をし適正化に努め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48,695
47,815
13.34
16,103,492
14,835,003
1,076,837
9,321,679
7,490,285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63282</xdr:rowOff>
    </xdr:from>
    <xdr:to>
      <xdr:col>24</xdr:col>
      <xdr:colOff>63500</xdr:colOff>
      <xdr:row>35</xdr:row>
      <xdr:rowOff>112268</xdr:rowOff>
    </xdr:to>
    <xdr:cxnSp macro="">
      <xdr:nvCxnSpPr>
        <xdr:cNvPr id="63" name="直線コネクタ 62"/>
        <xdr:cNvCxnSpPr/>
      </xdr:nvCxnSpPr>
      <xdr:spPr>
        <a:xfrm flipV="1">
          <a:off x="3797300" y="6064032"/>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66548</xdr:rowOff>
    </xdr:from>
    <xdr:to>
      <xdr:col>19</xdr:col>
      <xdr:colOff>177800</xdr:colOff>
      <xdr:row>35</xdr:row>
      <xdr:rowOff>112268</xdr:rowOff>
    </xdr:to>
    <xdr:cxnSp macro="">
      <xdr:nvCxnSpPr>
        <xdr:cNvPr id="66" name="直線コネクタ 65"/>
        <xdr:cNvCxnSpPr/>
      </xdr:nvCxnSpPr>
      <xdr:spPr>
        <a:xfrm>
          <a:off x="2908300" y="60672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28992</xdr:rowOff>
    </xdr:from>
    <xdr:to>
      <xdr:col>15</xdr:col>
      <xdr:colOff>50800</xdr:colOff>
      <xdr:row>35</xdr:row>
      <xdr:rowOff>66548</xdr:rowOff>
    </xdr:to>
    <xdr:cxnSp macro="">
      <xdr:nvCxnSpPr>
        <xdr:cNvPr id="69" name="直線コネクタ 68"/>
        <xdr:cNvCxnSpPr/>
      </xdr:nvCxnSpPr>
      <xdr:spPr>
        <a:xfrm>
          <a:off x="2019300" y="5858292"/>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28992</xdr:rowOff>
    </xdr:from>
    <xdr:to>
      <xdr:col>10</xdr:col>
      <xdr:colOff>114300</xdr:colOff>
      <xdr:row>35</xdr:row>
      <xdr:rowOff>48260</xdr:rowOff>
    </xdr:to>
    <xdr:cxnSp macro="">
      <xdr:nvCxnSpPr>
        <xdr:cNvPr id="72" name="直線コネクタ 71"/>
        <xdr:cNvCxnSpPr/>
      </xdr:nvCxnSpPr>
      <xdr:spPr>
        <a:xfrm flipV="1">
          <a:off x="1130300" y="5858292"/>
          <a:ext cx="889000" cy="19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12482</xdr:rowOff>
    </xdr:from>
    <xdr:to>
      <xdr:col>24</xdr:col>
      <xdr:colOff>114300</xdr:colOff>
      <xdr:row>35</xdr:row>
      <xdr:rowOff>114082</xdr:rowOff>
    </xdr:to>
    <xdr:sp macro="" textlink="">
      <xdr:nvSpPr>
        <xdr:cNvPr id="82" name="楕円 81"/>
        <xdr:cNvSpPr/>
      </xdr:nvSpPr>
      <xdr:spPr>
        <a:xfrm>
          <a:off x="4584700" y="60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35359</xdr:rowOff>
    </xdr:from>
    <xdr:ext cx="469744" cy="259045"/>
    <xdr:sp macro="" textlink="">
      <xdr:nvSpPr>
        <xdr:cNvPr id="83" name="議会費該当値テキスト"/>
        <xdr:cNvSpPr txBox="1"/>
      </xdr:nvSpPr>
      <xdr:spPr>
        <a:xfrm>
          <a:off x="4686300" y="58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61468</xdr:rowOff>
    </xdr:from>
    <xdr:to>
      <xdr:col>20</xdr:col>
      <xdr:colOff>38100</xdr:colOff>
      <xdr:row>35</xdr:row>
      <xdr:rowOff>163068</xdr:rowOff>
    </xdr:to>
    <xdr:sp macro="" textlink="">
      <xdr:nvSpPr>
        <xdr:cNvPr id="84" name="楕円 83"/>
        <xdr:cNvSpPr/>
      </xdr:nvSpPr>
      <xdr:spPr>
        <a:xfrm>
          <a:off x="3746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8145</xdr:rowOff>
    </xdr:from>
    <xdr:ext cx="469744" cy="259045"/>
    <xdr:sp macro="" textlink="">
      <xdr:nvSpPr>
        <xdr:cNvPr id="85" name="テキスト ボックス 84"/>
        <xdr:cNvSpPr txBox="1"/>
      </xdr:nvSpPr>
      <xdr:spPr>
        <a:xfrm>
          <a:off x="35624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15748</xdr:rowOff>
    </xdr:from>
    <xdr:to>
      <xdr:col>15</xdr:col>
      <xdr:colOff>101600</xdr:colOff>
      <xdr:row>35</xdr:row>
      <xdr:rowOff>117348</xdr:rowOff>
    </xdr:to>
    <xdr:sp macro="" textlink="">
      <xdr:nvSpPr>
        <xdr:cNvPr id="86" name="楕円 85"/>
        <xdr:cNvSpPr/>
      </xdr:nvSpPr>
      <xdr:spPr>
        <a:xfrm>
          <a:off x="2857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133875</xdr:rowOff>
    </xdr:from>
    <xdr:ext cx="469744" cy="259045"/>
    <xdr:sp macro="" textlink="">
      <xdr:nvSpPr>
        <xdr:cNvPr id="87" name="テキスト ボックス 86"/>
        <xdr:cNvSpPr txBox="1"/>
      </xdr:nvSpPr>
      <xdr:spPr>
        <a:xfrm>
          <a:off x="2673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149642</xdr:rowOff>
    </xdr:from>
    <xdr:to>
      <xdr:col>10</xdr:col>
      <xdr:colOff>165100</xdr:colOff>
      <xdr:row>34</xdr:row>
      <xdr:rowOff>79792</xdr:rowOff>
    </xdr:to>
    <xdr:sp macro="" textlink="">
      <xdr:nvSpPr>
        <xdr:cNvPr id="88" name="楕円 87"/>
        <xdr:cNvSpPr/>
      </xdr:nvSpPr>
      <xdr:spPr>
        <a:xfrm>
          <a:off x="1968500" y="5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96319</xdr:rowOff>
    </xdr:from>
    <xdr:ext cx="469744" cy="259045"/>
    <xdr:sp macro="" textlink="">
      <xdr:nvSpPr>
        <xdr:cNvPr id="89" name="テキスト ボックス 88"/>
        <xdr:cNvSpPr txBox="1"/>
      </xdr:nvSpPr>
      <xdr:spPr>
        <a:xfrm>
          <a:off x="1784428" y="55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168910</xdr:rowOff>
    </xdr:from>
    <xdr:to>
      <xdr:col>6</xdr:col>
      <xdr:colOff>38100</xdr:colOff>
      <xdr:row>35</xdr:row>
      <xdr:rowOff>99060</xdr:rowOff>
    </xdr:to>
    <xdr:sp macro="" textlink="">
      <xdr:nvSpPr>
        <xdr:cNvPr id="90" name="楕円 89"/>
        <xdr:cNvSpPr/>
      </xdr:nvSpPr>
      <xdr:spPr>
        <a:xfrm>
          <a:off x="1079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90187</xdr:rowOff>
    </xdr:from>
    <xdr:ext cx="469744" cy="259045"/>
    <xdr:sp macro="" textlink="">
      <xdr:nvSpPr>
        <xdr:cNvPr id="91" name="テキスト ボックス 90"/>
        <xdr:cNvSpPr txBox="1"/>
      </xdr:nvSpPr>
      <xdr:spPr>
        <a:xfrm>
          <a:off x="895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169831</xdr:rowOff>
    </xdr:from>
    <xdr:to>
      <xdr:col>24</xdr:col>
      <xdr:colOff>63500</xdr:colOff>
      <xdr:row>58</xdr:row>
      <xdr:rowOff>44886</xdr:rowOff>
    </xdr:to>
    <xdr:cxnSp macro="">
      <xdr:nvCxnSpPr>
        <xdr:cNvPr id="123" name="直線コネクタ 122"/>
        <xdr:cNvCxnSpPr/>
      </xdr:nvCxnSpPr>
      <xdr:spPr>
        <a:xfrm>
          <a:off x="3797300" y="9942481"/>
          <a:ext cx="838200" cy="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95863</xdr:rowOff>
    </xdr:from>
    <xdr:to>
      <xdr:col>19</xdr:col>
      <xdr:colOff>177800</xdr:colOff>
      <xdr:row>57</xdr:row>
      <xdr:rowOff>169831</xdr:rowOff>
    </xdr:to>
    <xdr:cxnSp macro="">
      <xdr:nvCxnSpPr>
        <xdr:cNvPr id="126" name="直線コネクタ 125"/>
        <xdr:cNvCxnSpPr/>
      </xdr:nvCxnSpPr>
      <xdr:spPr>
        <a:xfrm>
          <a:off x="2908300" y="9697063"/>
          <a:ext cx="889000" cy="24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95863</xdr:rowOff>
    </xdr:from>
    <xdr:to>
      <xdr:col>15</xdr:col>
      <xdr:colOff>50800</xdr:colOff>
      <xdr:row>58</xdr:row>
      <xdr:rowOff>137327</xdr:rowOff>
    </xdr:to>
    <xdr:cxnSp macro="">
      <xdr:nvCxnSpPr>
        <xdr:cNvPr id="129" name="直線コネクタ 128"/>
        <xdr:cNvCxnSpPr/>
      </xdr:nvCxnSpPr>
      <xdr:spPr>
        <a:xfrm flipV="1">
          <a:off x="2019300" y="9697063"/>
          <a:ext cx="889000" cy="38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137327</xdr:rowOff>
    </xdr:from>
    <xdr:to>
      <xdr:col>10</xdr:col>
      <xdr:colOff>114300</xdr:colOff>
      <xdr:row>58</xdr:row>
      <xdr:rowOff>137403</xdr:rowOff>
    </xdr:to>
    <xdr:cxnSp macro="">
      <xdr:nvCxnSpPr>
        <xdr:cNvPr id="132" name="直線コネクタ 131"/>
        <xdr:cNvCxnSpPr/>
      </xdr:nvCxnSpPr>
      <xdr:spPr>
        <a:xfrm flipV="1">
          <a:off x="1130300" y="1008142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37998</xdr:rowOff>
    </xdr:from>
    <xdr:to>
      <xdr:col>6</xdr:col>
      <xdr:colOff>38100</xdr:colOff>
      <xdr:row>57</xdr:row>
      <xdr:rowOff>139598</xdr:rowOff>
    </xdr:to>
    <xdr:sp macro="" textlink="">
      <xdr:nvSpPr>
        <xdr:cNvPr id="135" name="フローチャート: 判断 134"/>
        <xdr:cNvSpPr/>
      </xdr:nvSpPr>
      <xdr:spPr>
        <a:xfrm>
          <a:off x="1079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156125</xdr:rowOff>
    </xdr:from>
    <xdr:ext cx="534377" cy="259045"/>
    <xdr:sp macro="" textlink="">
      <xdr:nvSpPr>
        <xdr:cNvPr id="136" name="テキスト ボックス 135"/>
        <xdr:cNvSpPr txBox="1"/>
      </xdr:nvSpPr>
      <xdr:spPr>
        <a:xfrm>
          <a:off x="863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165536</xdr:rowOff>
    </xdr:from>
    <xdr:to>
      <xdr:col>24</xdr:col>
      <xdr:colOff>114300</xdr:colOff>
      <xdr:row>58</xdr:row>
      <xdr:rowOff>95686</xdr:rowOff>
    </xdr:to>
    <xdr:sp macro="" textlink="">
      <xdr:nvSpPr>
        <xdr:cNvPr id="142" name="楕円 141"/>
        <xdr:cNvSpPr/>
      </xdr:nvSpPr>
      <xdr:spPr>
        <a:xfrm>
          <a:off x="4584700" y="99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143963</xdr:rowOff>
    </xdr:from>
    <xdr:ext cx="534377" cy="259045"/>
    <xdr:sp macro="" textlink="">
      <xdr:nvSpPr>
        <xdr:cNvPr id="143" name="総務費該当値テキスト"/>
        <xdr:cNvSpPr txBox="1"/>
      </xdr:nvSpPr>
      <xdr:spPr>
        <a:xfrm>
          <a:off x="4686300" y="991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119031</xdr:rowOff>
    </xdr:from>
    <xdr:to>
      <xdr:col>20</xdr:col>
      <xdr:colOff>38100</xdr:colOff>
      <xdr:row>58</xdr:row>
      <xdr:rowOff>49181</xdr:rowOff>
    </xdr:to>
    <xdr:sp macro="" textlink="">
      <xdr:nvSpPr>
        <xdr:cNvPr id="144" name="楕円 143"/>
        <xdr:cNvSpPr/>
      </xdr:nvSpPr>
      <xdr:spPr>
        <a:xfrm>
          <a:off x="3746500" y="98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40308</xdr:rowOff>
    </xdr:from>
    <xdr:ext cx="534377" cy="259045"/>
    <xdr:sp macro="" textlink="">
      <xdr:nvSpPr>
        <xdr:cNvPr id="145" name="テキスト ボックス 144"/>
        <xdr:cNvSpPr txBox="1"/>
      </xdr:nvSpPr>
      <xdr:spPr>
        <a:xfrm>
          <a:off x="3530111" y="9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45063</xdr:rowOff>
    </xdr:from>
    <xdr:to>
      <xdr:col>15</xdr:col>
      <xdr:colOff>101600</xdr:colOff>
      <xdr:row>56</xdr:row>
      <xdr:rowOff>146663</xdr:rowOff>
    </xdr:to>
    <xdr:sp macro="" textlink="">
      <xdr:nvSpPr>
        <xdr:cNvPr id="146" name="楕円 145"/>
        <xdr:cNvSpPr/>
      </xdr:nvSpPr>
      <xdr:spPr>
        <a:xfrm>
          <a:off x="2857500" y="96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163190</xdr:rowOff>
    </xdr:from>
    <xdr:ext cx="534377" cy="259045"/>
    <xdr:sp macro="" textlink="">
      <xdr:nvSpPr>
        <xdr:cNvPr id="147" name="テキスト ボックス 146"/>
        <xdr:cNvSpPr txBox="1"/>
      </xdr:nvSpPr>
      <xdr:spPr>
        <a:xfrm>
          <a:off x="2641111" y="942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86527</xdr:rowOff>
    </xdr:from>
    <xdr:to>
      <xdr:col>10</xdr:col>
      <xdr:colOff>165100</xdr:colOff>
      <xdr:row>59</xdr:row>
      <xdr:rowOff>16677</xdr:rowOff>
    </xdr:to>
    <xdr:sp macro="" textlink="">
      <xdr:nvSpPr>
        <xdr:cNvPr id="148" name="楕円 147"/>
        <xdr:cNvSpPr/>
      </xdr:nvSpPr>
      <xdr:spPr>
        <a:xfrm>
          <a:off x="1968500" y="100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7804</xdr:rowOff>
    </xdr:from>
    <xdr:ext cx="534377" cy="259045"/>
    <xdr:sp macro="" textlink="">
      <xdr:nvSpPr>
        <xdr:cNvPr id="149" name="テキスト ボックス 148"/>
        <xdr:cNvSpPr txBox="1"/>
      </xdr:nvSpPr>
      <xdr:spPr>
        <a:xfrm>
          <a:off x="1752111" y="101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86603</xdr:rowOff>
    </xdr:from>
    <xdr:to>
      <xdr:col>6</xdr:col>
      <xdr:colOff>38100</xdr:colOff>
      <xdr:row>59</xdr:row>
      <xdr:rowOff>16753</xdr:rowOff>
    </xdr:to>
    <xdr:sp macro="" textlink="">
      <xdr:nvSpPr>
        <xdr:cNvPr id="150" name="楕円 149"/>
        <xdr:cNvSpPr/>
      </xdr:nvSpPr>
      <xdr:spPr>
        <a:xfrm>
          <a:off x="1079500" y="100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7880</xdr:rowOff>
    </xdr:from>
    <xdr:ext cx="534377" cy="259045"/>
    <xdr:sp macro="" textlink="">
      <xdr:nvSpPr>
        <xdr:cNvPr id="151" name="テキスト ボックス 150"/>
        <xdr:cNvSpPr txBox="1"/>
      </xdr:nvSpPr>
      <xdr:spPr>
        <a:xfrm>
          <a:off x="863111" y="101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123940</xdr:rowOff>
    </xdr:from>
    <xdr:to>
      <xdr:col>24</xdr:col>
      <xdr:colOff>63500</xdr:colOff>
      <xdr:row>78</xdr:row>
      <xdr:rowOff>18568</xdr:rowOff>
    </xdr:to>
    <xdr:cxnSp macro="">
      <xdr:nvCxnSpPr>
        <xdr:cNvPr id="181" name="直線コネクタ 180"/>
        <xdr:cNvCxnSpPr/>
      </xdr:nvCxnSpPr>
      <xdr:spPr>
        <a:xfrm flipV="1">
          <a:off x="3797300" y="13325590"/>
          <a:ext cx="838200" cy="6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152222</xdr:rowOff>
    </xdr:from>
    <xdr:to>
      <xdr:col>19</xdr:col>
      <xdr:colOff>177800</xdr:colOff>
      <xdr:row>78</xdr:row>
      <xdr:rowOff>18568</xdr:rowOff>
    </xdr:to>
    <xdr:cxnSp macro="">
      <xdr:nvCxnSpPr>
        <xdr:cNvPr id="184" name="直線コネクタ 183"/>
        <xdr:cNvCxnSpPr/>
      </xdr:nvCxnSpPr>
      <xdr:spPr>
        <a:xfrm>
          <a:off x="2908300" y="13353872"/>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152222</xdr:rowOff>
    </xdr:from>
    <xdr:to>
      <xdr:col>15</xdr:col>
      <xdr:colOff>50800</xdr:colOff>
      <xdr:row>78</xdr:row>
      <xdr:rowOff>26860</xdr:rowOff>
    </xdr:to>
    <xdr:cxnSp macro="">
      <xdr:nvCxnSpPr>
        <xdr:cNvPr id="187" name="直線コネクタ 186"/>
        <xdr:cNvCxnSpPr/>
      </xdr:nvCxnSpPr>
      <xdr:spPr>
        <a:xfrm flipV="1">
          <a:off x="2019300" y="13353872"/>
          <a:ext cx="8890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26860</xdr:rowOff>
    </xdr:from>
    <xdr:to>
      <xdr:col>10</xdr:col>
      <xdr:colOff>114300</xdr:colOff>
      <xdr:row>78</xdr:row>
      <xdr:rowOff>102476</xdr:rowOff>
    </xdr:to>
    <xdr:cxnSp macro="">
      <xdr:nvCxnSpPr>
        <xdr:cNvPr id="190" name="直線コネクタ 189"/>
        <xdr:cNvCxnSpPr/>
      </xdr:nvCxnSpPr>
      <xdr:spPr>
        <a:xfrm flipV="1">
          <a:off x="1130300" y="13399960"/>
          <a:ext cx="889000" cy="7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93" name="フローチャート: 判断 192"/>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94" name="テキスト ボックス 193"/>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73140</xdr:rowOff>
    </xdr:from>
    <xdr:to>
      <xdr:col>24</xdr:col>
      <xdr:colOff>114300</xdr:colOff>
      <xdr:row>78</xdr:row>
      <xdr:rowOff>3290</xdr:rowOff>
    </xdr:to>
    <xdr:sp macro="" textlink="">
      <xdr:nvSpPr>
        <xdr:cNvPr id="200" name="楕円 199"/>
        <xdr:cNvSpPr/>
      </xdr:nvSpPr>
      <xdr:spPr>
        <a:xfrm>
          <a:off x="4584700" y="132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51567</xdr:rowOff>
    </xdr:from>
    <xdr:ext cx="599010" cy="259045"/>
    <xdr:sp macro="" textlink="">
      <xdr:nvSpPr>
        <xdr:cNvPr id="201" name="民生費該当値テキスト"/>
        <xdr:cNvSpPr txBox="1"/>
      </xdr:nvSpPr>
      <xdr:spPr>
        <a:xfrm>
          <a:off x="4686300" y="1325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139218</xdr:rowOff>
    </xdr:from>
    <xdr:to>
      <xdr:col>20</xdr:col>
      <xdr:colOff>38100</xdr:colOff>
      <xdr:row>78</xdr:row>
      <xdr:rowOff>69368</xdr:rowOff>
    </xdr:to>
    <xdr:sp macro="" textlink="">
      <xdr:nvSpPr>
        <xdr:cNvPr id="202" name="楕円 201"/>
        <xdr:cNvSpPr/>
      </xdr:nvSpPr>
      <xdr:spPr>
        <a:xfrm>
          <a:off x="3746500" y="133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60495</xdr:rowOff>
    </xdr:from>
    <xdr:ext cx="599010" cy="259045"/>
    <xdr:sp macro="" textlink="">
      <xdr:nvSpPr>
        <xdr:cNvPr id="203" name="テキスト ボックス 202"/>
        <xdr:cNvSpPr txBox="1"/>
      </xdr:nvSpPr>
      <xdr:spPr>
        <a:xfrm>
          <a:off x="3497795" y="1343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101422</xdr:rowOff>
    </xdr:from>
    <xdr:to>
      <xdr:col>15</xdr:col>
      <xdr:colOff>101600</xdr:colOff>
      <xdr:row>78</xdr:row>
      <xdr:rowOff>31572</xdr:rowOff>
    </xdr:to>
    <xdr:sp macro="" textlink="">
      <xdr:nvSpPr>
        <xdr:cNvPr id="204" name="楕円 203"/>
        <xdr:cNvSpPr/>
      </xdr:nvSpPr>
      <xdr:spPr>
        <a:xfrm>
          <a:off x="2857500" y="133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22699</xdr:rowOff>
    </xdr:from>
    <xdr:ext cx="599010" cy="259045"/>
    <xdr:sp macro="" textlink="">
      <xdr:nvSpPr>
        <xdr:cNvPr id="205" name="テキスト ボックス 204"/>
        <xdr:cNvSpPr txBox="1"/>
      </xdr:nvSpPr>
      <xdr:spPr>
        <a:xfrm>
          <a:off x="2608795" y="1339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147510</xdr:rowOff>
    </xdr:from>
    <xdr:to>
      <xdr:col>10</xdr:col>
      <xdr:colOff>165100</xdr:colOff>
      <xdr:row>78</xdr:row>
      <xdr:rowOff>77660</xdr:rowOff>
    </xdr:to>
    <xdr:sp macro="" textlink="">
      <xdr:nvSpPr>
        <xdr:cNvPr id="206" name="楕円 205"/>
        <xdr:cNvSpPr/>
      </xdr:nvSpPr>
      <xdr:spPr>
        <a:xfrm>
          <a:off x="1968500" y="133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68787</xdr:rowOff>
    </xdr:from>
    <xdr:ext cx="599010" cy="259045"/>
    <xdr:sp macro="" textlink="">
      <xdr:nvSpPr>
        <xdr:cNvPr id="207" name="テキスト ボックス 206"/>
        <xdr:cNvSpPr txBox="1"/>
      </xdr:nvSpPr>
      <xdr:spPr>
        <a:xfrm>
          <a:off x="1719795" y="1344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51676</xdr:rowOff>
    </xdr:from>
    <xdr:to>
      <xdr:col>6</xdr:col>
      <xdr:colOff>38100</xdr:colOff>
      <xdr:row>78</xdr:row>
      <xdr:rowOff>153276</xdr:rowOff>
    </xdr:to>
    <xdr:sp macro="" textlink="">
      <xdr:nvSpPr>
        <xdr:cNvPr id="208" name="楕円 207"/>
        <xdr:cNvSpPr/>
      </xdr:nvSpPr>
      <xdr:spPr>
        <a:xfrm>
          <a:off x="1079500" y="134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144403</xdr:rowOff>
    </xdr:from>
    <xdr:ext cx="534377" cy="259045"/>
    <xdr:sp macro="" textlink="">
      <xdr:nvSpPr>
        <xdr:cNvPr id="209" name="テキスト ボックス 208"/>
        <xdr:cNvSpPr txBox="1"/>
      </xdr:nvSpPr>
      <xdr:spPr>
        <a:xfrm>
          <a:off x="863111" y="1351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114080</xdr:rowOff>
    </xdr:from>
    <xdr:to>
      <xdr:col>24</xdr:col>
      <xdr:colOff>63500</xdr:colOff>
      <xdr:row>98</xdr:row>
      <xdr:rowOff>144892</xdr:rowOff>
    </xdr:to>
    <xdr:cxnSp macro="">
      <xdr:nvCxnSpPr>
        <xdr:cNvPr id="241" name="直線コネクタ 240"/>
        <xdr:cNvCxnSpPr/>
      </xdr:nvCxnSpPr>
      <xdr:spPr>
        <a:xfrm flipV="1">
          <a:off x="3797300" y="16916180"/>
          <a:ext cx="8382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58612</xdr:rowOff>
    </xdr:from>
    <xdr:to>
      <xdr:col>19</xdr:col>
      <xdr:colOff>177800</xdr:colOff>
      <xdr:row>98</xdr:row>
      <xdr:rowOff>144892</xdr:rowOff>
    </xdr:to>
    <xdr:cxnSp macro="">
      <xdr:nvCxnSpPr>
        <xdr:cNvPr id="244" name="直線コネクタ 243"/>
        <xdr:cNvCxnSpPr/>
      </xdr:nvCxnSpPr>
      <xdr:spPr>
        <a:xfrm>
          <a:off x="2908300" y="16860712"/>
          <a:ext cx="889000" cy="8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58612</xdr:rowOff>
    </xdr:from>
    <xdr:to>
      <xdr:col>15</xdr:col>
      <xdr:colOff>50800</xdr:colOff>
      <xdr:row>98</xdr:row>
      <xdr:rowOff>91678</xdr:rowOff>
    </xdr:to>
    <xdr:cxnSp macro="">
      <xdr:nvCxnSpPr>
        <xdr:cNvPr id="247" name="直線コネクタ 246"/>
        <xdr:cNvCxnSpPr/>
      </xdr:nvCxnSpPr>
      <xdr:spPr>
        <a:xfrm flipV="1">
          <a:off x="2019300" y="16860712"/>
          <a:ext cx="889000" cy="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91678</xdr:rowOff>
    </xdr:from>
    <xdr:to>
      <xdr:col>10</xdr:col>
      <xdr:colOff>114300</xdr:colOff>
      <xdr:row>98</xdr:row>
      <xdr:rowOff>105411</xdr:rowOff>
    </xdr:to>
    <xdr:cxnSp macro="">
      <xdr:nvCxnSpPr>
        <xdr:cNvPr id="250" name="直線コネクタ 249"/>
        <xdr:cNvCxnSpPr/>
      </xdr:nvCxnSpPr>
      <xdr:spPr>
        <a:xfrm flipV="1">
          <a:off x="1130300" y="16893778"/>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7567</xdr:rowOff>
    </xdr:from>
    <xdr:to>
      <xdr:col>6</xdr:col>
      <xdr:colOff>38100</xdr:colOff>
      <xdr:row>98</xdr:row>
      <xdr:rowOff>109167</xdr:rowOff>
    </xdr:to>
    <xdr:sp macro="" textlink="">
      <xdr:nvSpPr>
        <xdr:cNvPr id="253" name="フローチャート: 判断 252"/>
        <xdr:cNvSpPr/>
      </xdr:nvSpPr>
      <xdr:spPr>
        <a:xfrm>
          <a:off x="1079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125694</xdr:rowOff>
    </xdr:from>
    <xdr:ext cx="534377" cy="259045"/>
    <xdr:sp macro="" textlink="">
      <xdr:nvSpPr>
        <xdr:cNvPr id="254" name="テキスト ボックス 253"/>
        <xdr:cNvSpPr txBox="1"/>
      </xdr:nvSpPr>
      <xdr:spPr>
        <a:xfrm>
          <a:off x="863111" y="165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63280</xdr:rowOff>
    </xdr:from>
    <xdr:to>
      <xdr:col>24</xdr:col>
      <xdr:colOff>114300</xdr:colOff>
      <xdr:row>98</xdr:row>
      <xdr:rowOff>164880</xdr:rowOff>
    </xdr:to>
    <xdr:sp macro="" textlink="">
      <xdr:nvSpPr>
        <xdr:cNvPr id="260" name="楕円 259"/>
        <xdr:cNvSpPr/>
      </xdr:nvSpPr>
      <xdr:spPr>
        <a:xfrm>
          <a:off x="4584700" y="168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41707</xdr:rowOff>
    </xdr:from>
    <xdr:ext cx="534377" cy="259045"/>
    <xdr:sp macro="" textlink="">
      <xdr:nvSpPr>
        <xdr:cNvPr id="261" name="衛生費該当値テキスト"/>
        <xdr:cNvSpPr txBox="1"/>
      </xdr:nvSpPr>
      <xdr:spPr>
        <a:xfrm>
          <a:off x="4686300" y="1684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94092</xdr:rowOff>
    </xdr:from>
    <xdr:to>
      <xdr:col>20</xdr:col>
      <xdr:colOff>38100</xdr:colOff>
      <xdr:row>99</xdr:row>
      <xdr:rowOff>24242</xdr:rowOff>
    </xdr:to>
    <xdr:sp macro="" textlink="">
      <xdr:nvSpPr>
        <xdr:cNvPr id="262" name="楕円 261"/>
        <xdr:cNvSpPr/>
      </xdr:nvSpPr>
      <xdr:spPr>
        <a:xfrm>
          <a:off x="3746500" y="168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15369</xdr:rowOff>
    </xdr:from>
    <xdr:ext cx="534377" cy="259045"/>
    <xdr:sp macro="" textlink="">
      <xdr:nvSpPr>
        <xdr:cNvPr id="263" name="テキスト ボックス 262"/>
        <xdr:cNvSpPr txBox="1"/>
      </xdr:nvSpPr>
      <xdr:spPr>
        <a:xfrm>
          <a:off x="3530111" y="169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7812</xdr:rowOff>
    </xdr:from>
    <xdr:to>
      <xdr:col>15</xdr:col>
      <xdr:colOff>101600</xdr:colOff>
      <xdr:row>98</xdr:row>
      <xdr:rowOff>109412</xdr:rowOff>
    </xdr:to>
    <xdr:sp macro="" textlink="">
      <xdr:nvSpPr>
        <xdr:cNvPr id="264" name="楕円 263"/>
        <xdr:cNvSpPr/>
      </xdr:nvSpPr>
      <xdr:spPr>
        <a:xfrm>
          <a:off x="2857500" y="168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100539</xdr:rowOff>
    </xdr:from>
    <xdr:ext cx="534377" cy="259045"/>
    <xdr:sp macro="" textlink="">
      <xdr:nvSpPr>
        <xdr:cNvPr id="265" name="テキスト ボックス 264"/>
        <xdr:cNvSpPr txBox="1"/>
      </xdr:nvSpPr>
      <xdr:spPr>
        <a:xfrm>
          <a:off x="2641111" y="169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40878</xdr:rowOff>
    </xdr:from>
    <xdr:to>
      <xdr:col>10</xdr:col>
      <xdr:colOff>165100</xdr:colOff>
      <xdr:row>98</xdr:row>
      <xdr:rowOff>142478</xdr:rowOff>
    </xdr:to>
    <xdr:sp macro="" textlink="">
      <xdr:nvSpPr>
        <xdr:cNvPr id="266" name="楕円 265"/>
        <xdr:cNvSpPr/>
      </xdr:nvSpPr>
      <xdr:spPr>
        <a:xfrm>
          <a:off x="1968500" y="168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133605</xdr:rowOff>
    </xdr:from>
    <xdr:ext cx="534377" cy="259045"/>
    <xdr:sp macro="" textlink="">
      <xdr:nvSpPr>
        <xdr:cNvPr id="267" name="テキスト ボックス 266"/>
        <xdr:cNvSpPr txBox="1"/>
      </xdr:nvSpPr>
      <xdr:spPr>
        <a:xfrm>
          <a:off x="1752111" y="16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54611</xdr:rowOff>
    </xdr:from>
    <xdr:to>
      <xdr:col>6</xdr:col>
      <xdr:colOff>38100</xdr:colOff>
      <xdr:row>98</xdr:row>
      <xdr:rowOff>156211</xdr:rowOff>
    </xdr:to>
    <xdr:sp macro="" textlink="">
      <xdr:nvSpPr>
        <xdr:cNvPr id="268" name="楕円 267"/>
        <xdr:cNvSpPr/>
      </xdr:nvSpPr>
      <xdr:spPr>
        <a:xfrm>
          <a:off x="1079500" y="168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147338</xdr:rowOff>
    </xdr:from>
    <xdr:ext cx="534377" cy="259045"/>
    <xdr:sp macro="" textlink="">
      <xdr:nvSpPr>
        <xdr:cNvPr id="269" name="テキスト ボックス 268"/>
        <xdr:cNvSpPr txBox="1"/>
      </xdr:nvSpPr>
      <xdr:spPr>
        <a:xfrm>
          <a:off x="863111" y="169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31605</xdr:rowOff>
    </xdr:from>
    <xdr:to>
      <xdr:col>55</xdr:col>
      <xdr:colOff>0</xdr:colOff>
      <xdr:row>37</xdr:row>
      <xdr:rowOff>46627</xdr:rowOff>
    </xdr:to>
    <xdr:cxnSp macro="">
      <xdr:nvCxnSpPr>
        <xdr:cNvPr id="300" name="直線コネクタ 299"/>
        <xdr:cNvCxnSpPr/>
      </xdr:nvCxnSpPr>
      <xdr:spPr>
        <a:xfrm flipV="1">
          <a:off x="9639300" y="6375255"/>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141006</xdr:rowOff>
    </xdr:from>
    <xdr:to>
      <xdr:col>50</xdr:col>
      <xdr:colOff>114300</xdr:colOff>
      <xdr:row>37</xdr:row>
      <xdr:rowOff>46627</xdr:rowOff>
    </xdr:to>
    <xdr:cxnSp macro="">
      <xdr:nvCxnSpPr>
        <xdr:cNvPr id="303" name="直線コネクタ 302"/>
        <xdr:cNvCxnSpPr/>
      </xdr:nvCxnSpPr>
      <xdr:spPr>
        <a:xfrm>
          <a:off x="8750300" y="6313206"/>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141006</xdr:rowOff>
    </xdr:from>
    <xdr:to>
      <xdr:col>45</xdr:col>
      <xdr:colOff>177800</xdr:colOff>
      <xdr:row>36</xdr:row>
      <xdr:rowOff>155375</xdr:rowOff>
    </xdr:to>
    <xdr:cxnSp macro="">
      <xdr:nvCxnSpPr>
        <xdr:cNvPr id="306" name="直線コネクタ 305"/>
        <xdr:cNvCxnSpPr/>
      </xdr:nvCxnSpPr>
      <xdr:spPr>
        <a:xfrm flipV="1">
          <a:off x="7861300" y="631320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151457</xdr:rowOff>
    </xdr:from>
    <xdr:to>
      <xdr:col>41</xdr:col>
      <xdr:colOff>50800</xdr:colOff>
      <xdr:row>36</xdr:row>
      <xdr:rowOff>155375</xdr:rowOff>
    </xdr:to>
    <xdr:cxnSp macro="">
      <xdr:nvCxnSpPr>
        <xdr:cNvPr id="309" name="直線コネクタ 308"/>
        <xdr:cNvCxnSpPr/>
      </xdr:nvCxnSpPr>
      <xdr:spPr>
        <a:xfrm>
          <a:off x="6972300" y="6323657"/>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12" name="フローチャート: 判断 311"/>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13" name="テキスト ボックス 312"/>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152255</xdr:rowOff>
    </xdr:from>
    <xdr:to>
      <xdr:col>55</xdr:col>
      <xdr:colOff>50800</xdr:colOff>
      <xdr:row>37</xdr:row>
      <xdr:rowOff>82405</xdr:rowOff>
    </xdr:to>
    <xdr:sp macro="" textlink="">
      <xdr:nvSpPr>
        <xdr:cNvPr id="319" name="楕円 318"/>
        <xdr:cNvSpPr/>
      </xdr:nvSpPr>
      <xdr:spPr>
        <a:xfrm>
          <a:off x="10426700" y="63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3682</xdr:rowOff>
    </xdr:from>
    <xdr:ext cx="469744" cy="259045"/>
    <xdr:sp macro="" textlink="">
      <xdr:nvSpPr>
        <xdr:cNvPr id="320" name="労働費該当値テキスト"/>
        <xdr:cNvSpPr txBox="1"/>
      </xdr:nvSpPr>
      <xdr:spPr>
        <a:xfrm>
          <a:off x="10528300" y="617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167277</xdr:rowOff>
    </xdr:from>
    <xdr:to>
      <xdr:col>50</xdr:col>
      <xdr:colOff>165100</xdr:colOff>
      <xdr:row>37</xdr:row>
      <xdr:rowOff>97427</xdr:rowOff>
    </xdr:to>
    <xdr:sp macro="" textlink="">
      <xdr:nvSpPr>
        <xdr:cNvPr id="321" name="楕円 320"/>
        <xdr:cNvSpPr/>
      </xdr:nvSpPr>
      <xdr:spPr>
        <a:xfrm>
          <a:off x="9588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113954</xdr:rowOff>
    </xdr:from>
    <xdr:ext cx="469744" cy="259045"/>
    <xdr:sp macro="" textlink="">
      <xdr:nvSpPr>
        <xdr:cNvPr id="322" name="テキスト ボックス 321"/>
        <xdr:cNvSpPr txBox="1"/>
      </xdr:nvSpPr>
      <xdr:spPr>
        <a:xfrm>
          <a:off x="9404428" y="611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90206</xdr:rowOff>
    </xdr:from>
    <xdr:to>
      <xdr:col>46</xdr:col>
      <xdr:colOff>38100</xdr:colOff>
      <xdr:row>37</xdr:row>
      <xdr:rowOff>20356</xdr:rowOff>
    </xdr:to>
    <xdr:sp macro="" textlink="">
      <xdr:nvSpPr>
        <xdr:cNvPr id="323" name="楕円 322"/>
        <xdr:cNvSpPr/>
      </xdr:nvSpPr>
      <xdr:spPr>
        <a:xfrm>
          <a:off x="8699500" y="62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36883</xdr:rowOff>
    </xdr:from>
    <xdr:ext cx="469744" cy="259045"/>
    <xdr:sp macro="" textlink="">
      <xdr:nvSpPr>
        <xdr:cNvPr id="324" name="テキスト ボックス 323"/>
        <xdr:cNvSpPr txBox="1"/>
      </xdr:nvSpPr>
      <xdr:spPr>
        <a:xfrm>
          <a:off x="8515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104575</xdr:rowOff>
    </xdr:from>
    <xdr:to>
      <xdr:col>41</xdr:col>
      <xdr:colOff>101600</xdr:colOff>
      <xdr:row>37</xdr:row>
      <xdr:rowOff>34725</xdr:rowOff>
    </xdr:to>
    <xdr:sp macro="" textlink="">
      <xdr:nvSpPr>
        <xdr:cNvPr id="325" name="楕円 324"/>
        <xdr:cNvSpPr/>
      </xdr:nvSpPr>
      <xdr:spPr>
        <a:xfrm>
          <a:off x="7810500" y="62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51252</xdr:rowOff>
    </xdr:from>
    <xdr:ext cx="469744" cy="259045"/>
    <xdr:sp macro="" textlink="">
      <xdr:nvSpPr>
        <xdr:cNvPr id="326" name="テキスト ボックス 325"/>
        <xdr:cNvSpPr txBox="1"/>
      </xdr:nvSpPr>
      <xdr:spPr>
        <a:xfrm>
          <a:off x="7626428" y="60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100657</xdr:rowOff>
    </xdr:from>
    <xdr:to>
      <xdr:col>36</xdr:col>
      <xdr:colOff>165100</xdr:colOff>
      <xdr:row>37</xdr:row>
      <xdr:rowOff>30807</xdr:rowOff>
    </xdr:to>
    <xdr:sp macro="" textlink="">
      <xdr:nvSpPr>
        <xdr:cNvPr id="327" name="楕円 326"/>
        <xdr:cNvSpPr/>
      </xdr:nvSpPr>
      <xdr:spPr>
        <a:xfrm>
          <a:off x="6921500" y="62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47334</xdr:rowOff>
    </xdr:from>
    <xdr:ext cx="469744" cy="259045"/>
    <xdr:sp macro="" textlink="">
      <xdr:nvSpPr>
        <xdr:cNvPr id="328" name="テキスト ボックス 327"/>
        <xdr:cNvSpPr txBox="1"/>
      </xdr:nvSpPr>
      <xdr:spPr>
        <a:xfrm>
          <a:off x="6737428" y="604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60458</xdr:rowOff>
    </xdr:from>
    <xdr:to>
      <xdr:col>55</xdr:col>
      <xdr:colOff>0</xdr:colOff>
      <xdr:row>59</xdr:row>
      <xdr:rowOff>71431</xdr:rowOff>
    </xdr:to>
    <xdr:cxnSp macro="">
      <xdr:nvCxnSpPr>
        <xdr:cNvPr id="359" name="直線コネクタ 358"/>
        <xdr:cNvCxnSpPr/>
      </xdr:nvCxnSpPr>
      <xdr:spPr>
        <a:xfrm flipV="1">
          <a:off x="9639300" y="1017600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68916</xdr:rowOff>
    </xdr:from>
    <xdr:to>
      <xdr:col>50</xdr:col>
      <xdr:colOff>114300</xdr:colOff>
      <xdr:row>59</xdr:row>
      <xdr:rowOff>71431</xdr:rowOff>
    </xdr:to>
    <xdr:cxnSp macro="">
      <xdr:nvCxnSpPr>
        <xdr:cNvPr id="362" name="直線コネクタ 361"/>
        <xdr:cNvCxnSpPr/>
      </xdr:nvCxnSpPr>
      <xdr:spPr>
        <a:xfrm>
          <a:off x="8750300" y="1018446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66042</xdr:rowOff>
    </xdr:from>
    <xdr:to>
      <xdr:col>45</xdr:col>
      <xdr:colOff>177800</xdr:colOff>
      <xdr:row>59</xdr:row>
      <xdr:rowOff>68916</xdr:rowOff>
    </xdr:to>
    <xdr:cxnSp macro="">
      <xdr:nvCxnSpPr>
        <xdr:cNvPr id="365" name="直線コネクタ 364"/>
        <xdr:cNvCxnSpPr/>
      </xdr:nvCxnSpPr>
      <xdr:spPr>
        <a:xfrm>
          <a:off x="7861300" y="1018159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62711</xdr:rowOff>
    </xdr:from>
    <xdr:to>
      <xdr:col>41</xdr:col>
      <xdr:colOff>50800</xdr:colOff>
      <xdr:row>59</xdr:row>
      <xdr:rowOff>66042</xdr:rowOff>
    </xdr:to>
    <xdr:cxnSp macro="">
      <xdr:nvCxnSpPr>
        <xdr:cNvPr id="368" name="直線コネクタ 367"/>
        <xdr:cNvCxnSpPr/>
      </xdr:nvCxnSpPr>
      <xdr:spPr>
        <a:xfrm>
          <a:off x="6972300" y="10178261"/>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64032</xdr:rowOff>
    </xdr:from>
    <xdr:to>
      <xdr:col>36</xdr:col>
      <xdr:colOff>165100</xdr:colOff>
      <xdr:row>57</xdr:row>
      <xdr:rowOff>165632</xdr:rowOff>
    </xdr:to>
    <xdr:sp macro="" textlink="">
      <xdr:nvSpPr>
        <xdr:cNvPr id="371" name="フローチャート: 判断 370"/>
        <xdr:cNvSpPr/>
      </xdr:nvSpPr>
      <xdr:spPr>
        <a:xfrm>
          <a:off x="6921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10709</xdr:rowOff>
    </xdr:from>
    <xdr:ext cx="534377" cy="259045"/>
    <xdr:sp macro="" textlink="">
      <xdr:nvSpPr>
        <xdr:cNvPr id="372" name="テキスト ボックス 371"/>
        <xdr:cNvSpPr txBox="1"/>
      </xdr:nvSpPr>
      <xdr:spPr>
        <a:xfrm>
          <a:off x="6705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9658</xdr:rowOff>
    </xdr:from>
    <xdr:to>
      <xdr:col>55</xdr:col>
      <xdr:colOff>50800</xdr:colOff>
      <xdr:row>59</xdr:row>
      <xdr:rowOff>111258</xdr:rowOff>
    </xdr:to>
    <xdr:sp macro="" textlink="">
      <xdr:nvSpPr>
        <xdr:cNvPr id="378" name="楕円 377"/>
        <xdr:cNvSpPr/>
      </xdr:nvSpPr>
      <xdr:spPr>
        <a:xfrm>
          <a:off x="10426700" y="101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96035</xdr:rowOff>
    </xdr:from>
    <xdr:ext cx="469744" cy="259045"/>
    <xdr:sp macro="" textlink="">
      <xdr:nvSpPr>
        <xdr:cNvPr id="379" name="農林水産業費該当値テキスト"/>
        <xdr:cNvSpPr txBox="1"/>
      </xdr:nvSpPr>
      <xdr:spPr>
        <a:xfrm>
          <a:off x="10528300" y="10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20631</xdr:rowOff>
    </xdr:from>
    <xdr:to>
      <xdr:col>50</xdr:col>
      <xdr:colOff>165100</xdr:colOff>
      <xdr:row>59</xdr:row>
      <xdr:rowOff>122231</xdr:rowOff>
    </xdr:to>
    <xdr:sp macro="" textlink="">
      <xdr:nvSpPr>
        <xdr:cNvPr id="380" name="楕円 379"/>
        <xdr:cNvSpPr/>
      </xdr:nvSpPr>
      <xdr:spPr>
        <a:xfrm>
          <a:off x="9588500" y="101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113358</xdr:rowOff>
    </xdr:from>
    <xdr:ext cx="469744" cy="259045"/>
    <xdr:sp macro="" textlink="">
      <xdr:nvSpPr>
        <xdr:cNvPr id="381" name="テキスト ボックス 380"/>
        <xdr:cNvSpPr txBox="1"/>
      </xdr:nvSpPr>
      <xdr:spPr>
        <a:xfrm>
          <a:off x="9404428" y="1022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18116</xdr:rowOff>
    </xdr:from>
    <xdr:to>
      <xdr:col>46</xdr:col>
      <xdr:colOff>38100</xdr:colOff>
      <xdr:row>59</xdr:row>
      <xdr:rowOff>119716</xdr:rowOff>
    </xdr:to>
    <xdr:sp macro="" textlink="">
      <xdr:nvSpPr>
        <xdr:cNvPr id="382" name="楕円 381"/>
        <xdr:cNvSpPr/>
      </xdr:nvSpPr>
      <xdr:spPr>
        <a:xfrm>
          <a:off x="8699500" y="101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110843</xdr:rowOff>
    </xdr:from>
    <xdr:ext cx="469744" cy="259045"/>
    <xdr:sp macro="" textlink="">
      <xdr:nvSpPr>
        <xdr:cNvPr id="383" name="テキスト ボックス 382"/>
        <xdr:cNvSpPr txBox="1"/>
      </xdr:nvSpPr>
      <xdr:spPr>
        <a:xfrm>
          <a:off x="8515428" y="1022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15242</xdr:rowOff>
    </xdr:from>
    <xdr:to>
      <xdr:col>41</xdr:col>
      <xdr:colOff>101600</xdr:colOff>
      <xdr:row>59</xdr:row>
      <xdr:rowOff>116842</xdr:rowOff>
    </xdr:to>
    <xdr:sp macro="" textlink="">
      <xdr:nvSpPr>
        <xdr:cNvPr id="384" name="楕円 383"/>
        <xdr:cNvSpPr/>
      </xdr:nvSpPr>
      <xdr:spPr>
        <a:xfrm>
          <a:off x="7810500" y="101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107969</xdr:rowOff>
    </xdr:from>
    <xdr:ext cx="469744" cy="259045"/>
    <xdr:sp macro="" textlink="">
      <xdr:nvSpPr>
        <xdr:cNvPr id="385" name="テキスト ボックス 384"/>
        <xdr:cNvSpPr txBox="1"/>
      </xdr:nvSpPr>
      <xdr:spPr>
        <a:xfrm>
          <a:off x="7626428" y="1022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11911</xdr:rowOff>
    </xdr:from>
    <xdr:to>
      <xdr:col>36</xdr:col>
      <xdr:colOff>165100</xdr:colOff>
      <xdr:row>59</xdr:row>
      <xdr:rowOff>113511</xdr:rowOff>
    </xdr:to>
    <xdr:sp macro="" textlink="">
      <xdr:nvSpPr>
        <xdr:cNvPr id="386" name="楕円 385"/>
        <xdr:cNvSpPr/>
      </xdr:nvSpPr>
      <xdr:spPr>
        <a:xfrm>
          <a:off x="6921500" y="101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104638</xdr:rowOff>
    </xdr:from>
    <xdr:ext cx="469744" cy="259045"/>
    <xdr:sp macro="" textlink="">
      <xdr:nvSpPr>
        <xdr:cNvPr id="387" name="テキスト ボックス 386"/>
        <xdr:cNvSpPr txBox="1"/>
      </xdr:nvSpPr>
      <xdr:spPr>
        <a:xfrm>
          <a:off x="6737428" y="1022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61356</xdr:rowOff>
    </xdr:from>
    <xdr:to>
      <xdr:col>55</xdr:col>
      <xdr:colOff>0</xdr:colOff>
      <xdr:row>79</xdr:row>
      <xdr:rowOff>63413</xdr:rowOff>
    </xdr:to>
    <xdr:cxnSp macro="">
      <xdr:nvCxnSpPr>
        <xdr:cNvPr id="418" name="直線コネクタ 417"/>
        <xdr:cNvCxnSpPr/>
      </xdr:nvCxnSpPr>
      <xdr:spPr>
        <a:xfrm flipV="1">
          <a:off x="9639300" y="1360590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63413</xdr:rowOff>
    </xdr:from>
    <xdr:to>
      <xdr:col>50</xdr:col>
      <xdr:colOff>114300</xdr:colOff>
      <xdr:row>79</xdr:row>
      <xdr:rowOff>63511</xdr:rowOff>
    </xdr:to>
    <xdr:cxnSp macro="">
      <xdr:nvCxnSpPr>
        <xdr:cNvPr id="421" name="直線コネクタ 420"/>
        <xdr:cNvCxnSpPr/>
      </xdr:nvCxnSpPr>
      <xdr:spPr>
        <a:xfrm flipV="1">
          <a:off x="8750300" y="1360796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63511</xdr:rowOff>
    </xdr:from>
    <xdr:to>
      <xdr:col>45</xdr:col>
      <xdr:colOff>177800</xdr:colOff>
      <xdr:row>79</xdr:row>
      <xdr:rowOff>64981</xdr:rowOff>
    </xdr:to>
    <xdr:cxnSp macro="">
      <xdr:nvCxnSpPr>
        <xdr:cNvPr id="424" name="直線コネクタ 423"/>
        <xdr:cNvCxnSpPr/>
      </xdr:nvCxnSpPr>
      <xdr:spPr>
        <a:xfrm flipV="1">
          <a:off x="7861300" y="1360806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64981</xdr:rowOff>
    </xdr:from>
    <xdr:to>
      <xdr:col>41</xdr:col>
      <xdr:colOff>50800</xdr:colOff>
      <xdr:row>79</xdr:row>
      <xdr:rowOff>67038</xdr:rowOff>
    </xdr:to>
    <xdr:cxnSp macro="">
      <xdr:nvCxnSpPr>
        <xdr:cNvPr id="427" name="直線コネクタ 426"/>
        <xdr:cNvCxnSpPr/>
      </xdr:nvCxnSpPr>
      <xdr:spPr>
        <a:xfrm flipV="1">
          <a:off x="6972300" y="1360953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106959</xdr:rowOff>
    </xdr:from>
    <xdr:to>
      <xdr:col>36</xdr:col>
      <xdr:colOff>165100</xdr:colOff>
      <xdr:row>79</xdr:row>
      <xdr:rowOff>37109</xdr:rowOff>
    </xdr:to>
    <xdr:sp macro="" textlink="">
      <xdr:nvSpPr>
        <xdr:cNvPr id="430" name="フローチャート: 判断 429"/>
        <xdr:cNvSpPr/>
      </xdr:nvSpPr>
      <xdr:spPr>
        <a:xfrm>
          <a:off x="692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53636</xdr:rowOff>
    </xdr:from>
    <xdr:ext cx="534377" cy="259045"/>
    <xdr:sp macro="" textlink="">
      <xdr:nvSpPr>
        <xdr:cNvPr id="431" name="テキスト ボックス 430"/>
        <xdr:cNvSpPr txBox="1"/>
      </xdr:nvSpPr>
      <xdr:spPr>
        <a:xfrm>
          <a:off x="6705111" y="132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10556</xdr:rowOff>
    </xdr:from>
    <xdr:to>
      <xdr:col>55</xdr:col>
      <xdr:colOff>50800</xdr:colOff>
      <xdr:row>79</xdr:row>
      <xdr:rowOff>112156</xdr:rowOff>
    </xdr:to>
    <xdr:sp macro="" textlink="">
      <xdr:nvSpPr>
        <xdr:cNvPr id="437" name="楕円 436"/>
        <xdr:cNvSpPr/>
      </xdr:nvSpPr>
      <xdr:spPr>
        <a:xfrm>
          <a:off x="10426700" y="135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12613</xdr:rowOff>
    </xdr:from>
    <xdr:to>
      <xdr:col>50</xdr:col>
      <xdr:colOff>165100</xdr:colOff>
      <xdr:row>79</xdr:row>
      <xdr:rowOff>114213</xdr:rowOff>
    </xdr:to>
    <xdr:sp macro="" textlink="">
      <xdr:nvSpPr>
        <xdr:cNvPr id="439" name="楕円 438"/>
        <xdr:cNvSpPr/>
      </xdr:nvSpPr>
      <xdr:spPr>
        <a:xfrm>
          <a:off x="9588500" y="135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105340</xdr:rowOff>
    </xdr:from>
    <xdr:ext cx="469744" cy="259045"/>
    <xdr:sp macro="" textlink="">
      <xdr:nvSpPr>
        <xdr:cNvPr id="440" name="テキスト ボックス 439"/>
        <xdr:cNvSpPr txBox="1"/>
      </xdr:nvSpPr>
      <xdr:spPr>
        <a:xfrm>
          <a:off x="9404428" y="136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12711</xdr:rowOff>
    </xdr:from>
    <xdr:to>
      <xdr:col>46</xdr:col>
      <xdr:colOff>38100</xdr:colOff>
      <xdr:row>79</xdr:row>
      <xdr:rowOff>114311</xdr:rowOff>
    </xdr:to>
    <xdr:sp macro="" textlink="">
      <xdr:nvSpPr>
        <xdr:cNvPr id="441" name="楕円 440"/>
        <xdr:cNvSpPr/>
      </xdr:nvSpPr>
      <xdr:spPr>
        <a:xfrm>
          <a:off x="8699500" y="135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105438</xdr:rowOff>
    </xdr:from>
    <xdr:ext cx="469744" cy="259045"/>
    <xdr:sp macro="" textlink="">
      <xdr:nvSpPr>
        <xdr:cNvPr id="442" name="テキスト ボックス 441"/>
        <xdr:cNvSpPr txBox="1"/>
      </xdr:nvSpPr>
      <xdr:spPr>
        <a:xfrm>
          <a:off x="8515428" y="1364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14181</xdr:rowOff>
    </xdr:from>
    <xdr:to>
      <xdr:col>41</xdr:col>
      <xdr:colOff>101600</xdr:colOff>
      <xdr:row>79</xdr:row>
      <xdr:rowOff>115781</xdr:rowOff>
    </xdr:to>
    <xdr:sp macro="" textlink="">
      <xdr:nvSpPr>
        <xdr:cNvPr id="443" name="楕円 442"/>
        <xdr:cNvSpPr/>
      </xdr:nvSpPr>
      <xdr:spPr>
        <a:xfrm>
          <a:off x="7810500" y="135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106908</xdr:rowOff>
    </xdr:from>
    <xdr:ext cx="469744" cy="259045"/>
    <xdr:sp macro="" textlink="">
      <xdr:nvSpPr>
        <xdr:cNvPr id="444" name="テキスト ボックス 443"/>
        <xdr:cNvSpPr txBox="1"/>
      </xdr:nvSpPr>
      <xdr:spPr>
        <a:xfrm>
          <a:off x="7626428" y="136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16238</xdr:rowOff>
    </xdr:from>
    <xdr:to>
      <xdr:col>36</xdr:col>
      <xdr:colOff>165100</xdr:colOff>
      <xdr:row>79</xdr:row>
      <xdr:rowOff>117838</xdr:rowOff>
    </xdr:to>
    <xdr:sp macro="" textlink="">
      <xdr:nvSpPr>
        <xdr:cNvPr id="445" name="楕円 444"/>
        <xdr:cNvSpPr/>
      </xdr:nvSpPr>
      <xdr:spPr>
        <a:xfrm>
          <a:off x="6921500" y="135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108965</xdr:rowOff>
    </xdr:from>
    <xdr:ext cx="469744" cy="259045"/>
    <xdr:sp macro="" textlink="">
      <xdr:nvSpPr>
        <xdr:cNvPr id="446" name="テキスト ボックス 445"/>
        <xdr:cNvSpPr txBox="1"/>
      </xdr:nvSpPr>
      <xdr:spPr>
        <a:xfrm>
          <a:off x="6737428" y="1365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68416</xdr:rowOff>
    </xdr:from>
    <xdr:to>
      <xdr:col>55</xdr:col>
      <xdr:colOff>0</xdr:colOff>
      <xdr:row>98</xdr:row>
      <xdr:rowOff>68923</xdr:rowOff>
    </xdr:to>
    <xdr:cxnSp macro="">
      <xdr:nvCxnSpPr>
        <xdr:cNvPr id="473" name="直線コネクタ 472"/>
        <xdr:cNvCxnSpPr/>
      </xdr:nvCxnSpPr>
      <xdr:spPr>
        <a:xfrm>
          <a:off x="9639300" y="16870516"/>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68416</xdr:rowOff>
    </xdr:from>
    <xdr:to>
      <xdr:col>50</xdr:col>
      <xdr:colOff>114300</xdr:colOff>
      <xdr:row>98</xdr:row>
      <xdr:rowOff>74490</xdr:rowOff>
    </xdr:to>
    <xdr:cxnSp macro="">
      <xdr:nvCxnSpPr>
        <xdr:cNvPr id="476" name="直線コネクタ 475"/>
        <xdr:cNvCxnSpPr/>
      </xdr:nvCxnSpPr>
      <xdr:spPr>
        <a:xfrm flipV="1">
          <a:off x="8750300" y="16870516"/>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67222</xdr:rowOff>
    </xdr:from>
    <xdr:to>
      <xdr:col>45</xdr:col>
      <xdr:colOff>177800</xdr:colOff>
      <xdr:row>98</xdr:row>
      <xdr:rowOff>74490</xdr:rowOff>
    </xdr:to>
    <xdr:cxnSp macro="">
      <xdr:nvCxnSpPr>
        <xdr:cNvPr id="479" name="直線コネクタ 478"/>
        <xdr:cNvCxnSpPr/>
      </xdr:nvCxnSpPr>
      <xdr:spPr>
        <a:xfrm>
          <a:off x="7861300" y="16869322"/>
          <a:ext cx="889000" cy="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60556</xdr:rowOff>
    </xdr:from>
    <xdr:to>
      <xdr:col>41</xdr:col>
      <xdr:colOff>50800</xdr:colOff>
      <xdr:row>98</xdr:row>
      <xdr:rowOff>67222</xdr:rowOff>
    </xdr:to>
    <xdr:cxnSp macro="">
      <xdr:nvCxnSpPr>
        <xdr:cNvPr id="482" name="直線コネクタ 481"/>
        <xdr:cNvCxnSpPr/>
      </xdr:nvCxnSpPr>
      <xdr:spPr>
        <a:xfrm>
          <a:off x="6972300" y="16862656"/>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2507</xdr:rowOff>
    </xdr:from>
    <xdr:to>
      <xdr:col>36</xdr:col>
      <xdr:colOff>165100</xdr:colOff>
      <xdr:row>98</xdr:row>
      <xdr:rowOff>104107</xdr:rowOff>
    </xdr:to>
    <xdr:sp macro="" textlink="">
      <xdr:nvSpPr>
        <xdr:cNvPr id="485" name="フローチャート: 判断 484"/>
        <xdr:cNvSpPr/>
      </xdr:nvSpPr>
      <xdr:spPr>
        <a:xfrm>
          <a:off x="6921500" y="1680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120634</xdr:rowOff>
    </xdr:from>
    <xdr:ext cx="534377" cy="259045"/>
    <xdr:sp macro="" textlink="">
      <xdr:nvSpPr>
        <xdr:cNvPr id="486" name="テキスト ボックス 485"/>
        <xdr:cNvSpPr txBox="1"/>
      </xdr:nvSpPr>
      <xdr:spPr>
        <a:xfrm>
          <a:off x="6705111" y="165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18123</xdr:rowOff>
    </xdr:from>
    <xdr:to>
      <xdr:col>55</xdr:col>
      <xdr:colOff>50800</xdr:colOff>
      <xdr:row>98</xdr:row>
      <xdr:rowOff>119723</xdr:rowOff>
    </xdr:to>
    <xdr:sp macro="" textlink="">
      <xdr:nvSpPr>
        <xdr:cNvPr id="492" name="楕円 491"/>
        <xdr:cNvSpPr/>
      </xdr:nvSpPr>
      <xdr:spPr>
        <a:xfrm>
          <a:off x="10426700" y="168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17616</xdr:rowOff>
    </xdr:from>
    <xdr:to>
      <xdr:col>50</xdr:col>
      <xdr:colOff>165100</xdr:colOff>
      <xdr:row>98</xdr:row>
      <xdr:rowOff>119216</xdr:rowOff>
    </xdr:to>
    <xdr:sp macro="" textlink="">
      <xdr:nvSpPr>
        <xdr:cNvPr id="494" name="楕円 493"/>
        <xdr:cNvSpPr/>
      </xdr:nvSpPr>
      <xdr:spPr>
        <a:xfrm>
          <a:off x="9588500" y="16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110343</xdr:rowOff>
    </xdr:from>
    <xdr:ext cx="534377" cy="259045"/>
    <xdr:sp macro="" textlink="">
      <xdr:nvSpPr>
        <xdr:cNvPr id="495" name="テキスト ボックス 494"/>
        <xdr:cNvSpPr txBox="1"/>
      </xdr:nvSpPr>
      <xdr:spPr>
        <a:xfrm>
          <a:off x="9372111" y="169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23690</xdr:rowOff>
    </xdr:from>
    <xdr:to>
      <xdr:col>46</xdr:col>
      <xdr:colOff>38100</xdr:colOff>
      <xdr:row>98</xdr:row>
      <xdr:rowOff>125290</xdr:rowOff>
    </xdr:to>
    <xdr:sp macro="" textlink="">
      <xdr:nvSpPr>
        <xdr:cNvPr id="496" name="楕円 495"/>
        <xdr:cNvSpPr/>
      </xdr:nvSpPr>
      <xdr:spPr>
        <a:xfrm>
          <a:off x="8699500" y="168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116417</xdr:rowOff>
    </xdr:from>
    <xdr:ext cx="534377" cy="259045"/>
    <xdr:sp macro="" textlink="">
      <xdr:nvSpPr>
        <xdr:cNvPr id="497" name="テキスト ボックス 496"/>
        <xdr:cNvSpPr txBox="1"/>
      </xdr:nvSpPr>
      <xdr:spPr>
        <a:xfrm>
          <a:off x="8483111" y="1691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16422</xdr:rowOff>
    </xdr:from>
    <xdr:to>
      <xdr:col>41</xdr:col>
      <xdr:colOff>101600</xdr:colOff>
      <xdr:row>98</xdr:row>
      <xdr:rowOff>118022</xdr:rowOff>
    </xdr:to>
    <xdr:sp macro="" textlink="">
      <xdr:nvSpPr>
        <xdr:cNvPr id="498" name="楕円 497"/>
        <xdr:cNvSpPr/>
      </xdr:nvSpPr>
      <xdr:spPr>
        <a:xfrm>
          <a:off x="7810500" y="168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109149</xdr:rowOff>
    </xdr:from>
    <xdr:ext cx="534377" cy="259045"/>
    <xdr:sp macro="" textlink="">
      <xdr:nvSpPr>
        <xdr:cNvPr id="499" name="テキスト ボックス 498"/>
        <xdr:cNvSpPr txBox="1"/>
      </xdr:nvSpPr>
      <xdr:spPr>
        <a:xfrm>
          <a:off x="7594111" y="1691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9756</xdr:rowOff>
    </xdr:from>
    <xdr:to>
      <xdr:col>36</xdr:col>
      <xdr:colOff>165100</xdr:colOff>
      <xdr:row>98</xdr:row>
      <xdr:rowOff>111356</xdr:rowOff>
    </xdr:to>
    <xdr:sp macro="" textlink="">
      <xdr:nvSpPr>
        <xdr:cNvPr id="500" name="楕円 499"/>
        <xdr:cNvSpPr/>
      </xdr:nvSpPr>
      <xdr:spPr>
        <a:xfrm>
          <a:off x="6921500" y="168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102483</xdr:rowOff>
    </xdr:from>
    <xdr:ext cx="534377" cy="259045"/>
    <xdr:sp macro="" textlink="">
      <xdr:nvSpPr>
        <xdr:cNvPr id="501" name="テキスト ボックス 500"/>
        <xdr:cNvSpPr txBox="1"/>
      </xdr:nvSpPr>
      <xdr:spPr>
        <a:xfrm>
          <a:off x="6705111" y="169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99885</xdr:rowOff>
    </xdr:from>
    <xdr:to>
      <xdr:col>85</xdr:col>
      <xdr:colOff>127000</xdr:colOff>
      <xdr:row>38</xdr:row>
      <xdr:rowOff>137871</xdr:rowOff>
    </xdr:to>
    <xdr:cxnSp macro="">
      <xdr:nvCxnSpPr>
        <xdr:cNvPr id="531" name="直線コネクタ 530"/>
        <xdr:cNvCxnSpPr/>
      </xdr:nvCxnSpPr>
      <xdr:spPr>
        <a:xfrm flipV="1">
          <a:off x="15481300" y="6614985"/>
          <a:ext cx="8382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97599</xdr:rowOff>
    </xdr:from>
    <xdr:to>
      <xdr:col>81</xdr:col>
      <xdr:colOff>50800</xdr:colOff>
      <xdr:row>38</xdr:row>
      <xdr:rowOff>137871</xdr:rowOff>
    </xdr:to>
    <xdr:cxnSp macro="">
      <xdr:nvCxnSpPr>
        <xdr:cNvPr id="534" name="直線コネクタ 533"/>
        <xdr:cNvCxnSpPr/>
      </xdr:nvCxnSpPr>
      <xdr:spPr>
        <a:xfrm>
          <a:off x="14592300" y="6612699"/>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66586</xdr:rowOff>
    </xdr:from>
    <xdr:to>
      <xdr:col>76</xdr:col>
      <xdr:colOff>114300</xdr:colOff>
      <xdr:row>38</xdr:row>
      <xdr:rowOff>97599</xdr:rowOff>
    </xdr:to>
    <xdr:cxnSp macro="">
      <xdr:nvCxnSpPr>
        <xdr:cNvPr id="537" name="直線コネクタ 536"/>
        <xdr:cNvCxnSpPr/>
      </xdr:nvCxnSpPr>
      <xdr:spPr>
        <a:xfrm>
          <a:off x="13703300" y="6581686"/>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66586</xdr:rowOff>
    </xdr:from>
    <xdr:to>
      <xdr:col>71</xdr:col>
      <xdr:colOff>177800</xdr:colOff>
      <xdr:row>38</xdr:row>
      <xdr:rowOff>107124</xdr:rowOff>
    </xdr:to>
    <xdr:cxnSp macro="">
      <xdr:nvCxnSpPr>
        <xdr:cNvPr id="540" name="直線コネクタ 539"/>
        <xdr:cNvCxnSpPr/>
      </xdr:nvCxnSpPr>
      <xdr:spPr>
        <a:xfrm flipV="1">
          <a:off x="12814300" y="6581686"/>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149708</xdr:rowOff>
    </xdr:from>
    <xdr:to>
      <xdr:col>67</xdr:col>
      <xdr:colOff>101600</xdr:colOff>
      <xdr:row>37</xdr:row>
      <xdr:rowOff>79858</xdr:rowOff>
    </xdr:to>
    <xdr:sp macro="" textlink="">
      <xdr:nvSpPr>
        <xdr:cNvPr id="543" name="フローチャート: 判断 542"/>
        <xdr:cNvSpPr/>
      </xdr:nvSpPr>
      <xdr:spPr>
        <a:xfrm>
          <a:off x="12763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96385</xdr:rowOff>
    </xdr:from>
    <xdr:ext cx="534377" cy="259045"/>
    <xdr:sp macro="" textlink="">
      <xdr:nvSpPr>
        <xdr:cNvPr id="544" name="テキスト ボックス 543"/>
        <xdr:cNvSpPr txBox="1"/>
      </xdr:nvSpPr>
      <xdr:spPr>
        <a:xfrm>
          <a:off x="12547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49085</xdr:rowOff>
    </xdr:from>
    <xdr:to>
      <xdr:col>85</xdr:col>
      <xdr:colOff>177800</xdr:colOff>
      <xdr:row>38</xdr:row>
      <xdr:rowOff>150685</xdr:rowOff>
    </xdr:to>
    <xdr:sp macro="" textlink="">
      <xdr:nvSpPr>
        <xdr:cNvPr id="550" name="楕円 549"/>
        <xdr:cNvSpPr/>
      </xdr:nvSpPr>
      <xdr:spPr>
        <a:xfrm>
          <a:off x="16268700" y="65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27512</xdr:rowOff>
    </xdr:from>
    <xdr:ext cx="534377" cy="259045"/>
    <xdr:sp macro="" textlink="">
      <xdr:nvSpPr>
        <xdr:cNvPr id="551" name="消防費該当値テキスト"/>
        <xdr:cNvSpPr txBox="1"/>
      </xdr:nvSpPr>
      <xdr:spPr>
        <a:xfrm>
          <a:off x="16370300"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87071</xdr:rowOff>
    </xdr:from>
    <xdr:to>
      <xdr:col>81</xdr:col>
      <xdr:colOff>101600</xdr:colOff>
      <xdr:row>39</xdr:row>
      <xdr:rowOff>17221</xdr:rowOff>
    </xdr:to>
    <xdr:sp macro="" textlink="">
      <xdr:nvSpPr>
        <xdr:cNvPr id="552" name="楕円 551"/>
        <xdr:cNvSpPr/>
      </xdr:nvSpPr>
      <xdr:spPr>
        <a:xfrm>
          <a:off x="15430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8348</xdr:rowOff>
    </xdr:from>
    <xdr:ext cx="534377" cy="259045"/>
    <xdr:sp macro="" textlink="">
      <xdr:nvSpPr>
        <xdr:cNvPr id="553" name="テキスト ボックス 552"/>
        <xdr:cNvSpPr txBox="1"/>
      </xdr:nvSpPr>
      <xdr:spPr>
        <a:xfrm>
          <a:off x="15214111" y="66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46799</xdr:rowOff>
    </xdr:from>
    <xdr:to>
      <xdr:col>76</xdr:col>
      <xdr:colOff>165100</xdr:colOff>
      <xdr:row>38</xdr:row>
      <xdr:rowOff>148399</xdr:rowOff>
    </xdr:to>
    <xdr:sp macro="" textlink="">
      <xdr:nvSpPr>
        <xdr:cNvPr id="554" name="楕円 553"/>
        <xdr:cNvSpPr/>
      </xdr:nvSpPr>
      <xdr:spPr>
        <a:xfrm>
          <a:off x="14541500" y="65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139526</xdr:rowOff>
    </xdr:from>
    <xdr:ext cx="534377" cy="259045"/>
    <xdr:sp macro="" textlink="">
      <xdr:nvSpPr>
        <xdr:cNvPr id="555" name="テキスト ボックス 554"/>
        <xdr:cNvSpPr txBox="1"/>
      </xdr:nvSpPr>
      <xdr:spPr>
        <a:xfrm>
          <a:off x="14325111" y="66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15786</xdr:rowOff>
    </xdr:from>
    <xdr:to>
      <xdr:col>72</xdr:col>
      <xdr:colOff>38100</xdr:colOff>
      <xdr:row>38</xdr:row>
      <xdr:rowOff>117386</xdr:rowOff>
    </xdr:to>
    <xdr:sp macro="" textlink="">
      <xdr:nvSpPr>
        <xdr:cNvPr id="556" name="楕円 555"/>
        <xdr:cNvSpPr/>
      </xdr:nvSpPr>
      <xdr:spPr>
        <a:xfrm>
          <a:off x="13652500" y="65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108513</xdr:rowOff>
    </xdr:from>
    <xdr:ext cx="534377" cy="259045"/>
    <xdr:sp macro="" textlink="">
      <xdr:nvSpPr>
        <xdr:cNvPr id="557" name="テキスト ボックス 556"/>
        <xdr:cNvSpPr txBox="1"/>
      </xdr:nvSpPr>
      <xdr:spPr>
        <a:xfrm>
          <a:off x="13436111" y="66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56324</xdr:rowOff>
    </xdr:from>
    <xdr:to>
      <xdr:col>67</xdr:col>
      <xdr:colOff>101600</xdr:colOff>
      <xdr:row>38</xdr:row>
      <xdr:rowOff>157924</xdr:rowOff>
    </xdr:to>
    <xdr:sp macro="" textlink="">
      <xdr:nvSpPr>
        <xdr:cNvPr id="558" name="楕円 557"/>
        <xdr:cNvSpPr/>
      </xdr:nvSpPr>
      <xdr:spPr>
        <a:xfrm>
          <a:off x="127635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149051</xdr:rowOff>
    </xdr:from>
    <xdr:ext cx="534377" cy="259045"/>
    <xdr:sp macro="" textlink="">
      <xdr:nvSpPr>
        <xdr:cNvPr id="559" name="テキスト ボックス 558"/>
        <xdr:cNvSpPr txBox="1"/>
      </xdr:nvSpPr>
      <xdr:spPr>
        <a:xfrm>
          <a:off x="12547111" y="66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9246</xdr:rowOff>
    </xdr:from>
    <xdr:to>
      <xdr:col>85</xdr:col>
      <xdr:colOff>127000</xdr:colOff>
      <xdr:row>59</xdr:row>
      <xdr:rowOff>40172</xdr:rowOff>
    </xdr:to>
    <xdr:cxnSp macro="">
      <xdr:nvCxnSpPr>
        <xdr:cNvPr id="591" name="直線コネクタ 590"/>
        <xdr:cNvCxnSpPr/>
      </xdr:nvCxnSpPr>
      <xdr:spPr>
        <a:xfrm flipV="1">
          <a:off x="15481300" y="10124796"/>
          <a:ext cx="8382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40172</xdr:rowOff>
    </xdr:from>
    <xdr:to>
      <xdr:col>81</xdr:col>
      <xdr:colOff>50800</xdr:colOff>
      <xdr:row>59</xdr:row>
      <xdr:rowOff>70369</xdr:rowOff>
    </xdr:to>
    <xdr:cxnSp macro="">
      <xdr:nvCxnSpPr>
        <xdr:cNvPr id="594" name="直線コネクタ 593"/>
        <xdr:cNvCxnSpPr/>
      </xdr:nvCxnSpPr>
      <xdr:spPr>
        <a:xfrm flipV="1">
          <a:off x="14592300" y="10155722"/>
          <a:ext cx="889000" cy="3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70369</xdr:rowOff>
    </xdr:from>
    <xdr:to>
      <xdr:col>76</xdr:col>
      <xdr:colOff>114300</xdr:colOff>
      <xdr:row>59</xdr:row>
      <xdr:rowOff>104909</xdr:rowOff>
    </xdr:to>
    <xdr:cxnSp macro="">
      <xdr:nvCxnSpPr>
        <xdr:cNvPr id="597" name="直線コネクタ 596"/>
        <xdr:cNvCxnSpPr/>
      </xdr:nvCxnSpPr>
      <xdr:spPr>
        <a:xfrm flipV="1">
          <a:off x="13703300" y="10185919"/>
          <a:ext cx="889000" cy="3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39268</xdr:rowOff>
    </xdr:from>
    <xdr:to>
      <xdr:col>71</xdr:col>
      <xdr:colOff>177800</xdr:colOff>
      <xdr:row>59</xdr:row>
      <xdr:rowOff>104909</xdr:rowOff>
    </xdr:to>
    <xdr:cxnSp macro="">
      <xdr:nvCxnSpPr>
        <xdr:cNvPr id="600" name="直線コネクタ 599"/>
        <xdr:cNvCxnSpPr/>
      </xdr:nvCxnSpPr>
      <xdr:spPr>
        <a:xfrm>
          <a:off x="12814300" y="10154818"/>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169704</xdr:rowOff>
    </xdr:from>
    <xdr:to>
      <xdr:col>67</xdr:col>
      <xdr:colOff>101600</xdr:colOff>
      <xdr:row>58</xdr:row>
      <xdr:rowOff>99854</xdr:rowOff>
    </xdr:to>
    <xdr:sp macro="" textlink="">
      <xdr:nvSpPr>
        <xdr:cNvPr id="603" name="フローチャート: 判断 602"/>
        <xdr:cNvSpPr/>
      </xdr:nvSpPr>
      <xdr:spPr>
        <a:xfrm>
          <a:off x="12763500" y="994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116381</xdr:rowOff>
    </xdr:from>
    <xdr:ext cx="534377" cy="259045"/>
    <xdr:sp macro="" textlink="">
      <xdr:nvSpPr>
        <xdr:cNvPr id="604" name="テキスト ボックス 603"/>
        <xdr:cNvSpPr txBox="1"/>
      </xdr:nvSpPr>
      <xdr:spPr>
        <a:xfrm>
          <a:off x="12547111" y="97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129896</xdr:rowOff>
    </xdr:from>
    <xdr:to>
      <xdr:col>85</xdr:col>
      <xdr:colOff>177800</xdr:colOff>
      <xdr:row>59</xdr:row>
      <xdr:rowOff>60046</xdr:rowOff>
    </xdr:to>
    <xdr:sp macro="" textlink="">
      <xdr:nvSpPr>
        <xdr:cNvPr id="610" name="楕円 609"/>
        <xdr:cNvSpPr/>
      </xdr:nvSpPr>
      <xdr:spPr>
        <a:xfrm>
          <a:off x="16268700" y="100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108323</xdr:rowOff>
    </xdr:from>
    <xdr:ext cx="534377" cy="259045"/>
    <xdr:sp macro="" textlink="">
      <xdr:nvSpPr>
        <xdr:cNvPr id="611" name="教育費該当値テキスト"/>
        <xdr:cNvSpPr txBox="1"/>
      </xdr:nvSpPr>
      <xdr:spPr>
        <a:xfrm>
          <a:off x="16370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160822</xdr:rowOff>
    </xdr:from>
    <xdr:to>
      <xdr:col>81</xdr:col>
      <xdr:colOff>101600</xdr:colOff>
      <xdr:row>59</xdr:row>
      <xdr:rowOff>90972</xdr:rowOff>
    </xdr:to>
    <xdr:sp macro="" textlink="">
      <xdr:nvSpPr>
        <xdr:cNvPr id="612" name="楕円 611"/>
        <xdr:cNvSpPr/>
      </xdr:nvSpPr>
      <xdr:spPr>
        <a:xfrm>
          <a:off x="15430500" y="101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82099</xdr:rowOff>
    </xdr:from>
    <xdr:ext cx="534377" cy="259045"/>
    <xdr:sp macro="" textlink="">
      <xdr:nvSpPr>
        <xdr:cNvPr id="613" name="テキスト ボックス 612"/>
        <xdr:cNvSpPr txBox="1"/>
      </xdr:nvSpPr>
      <xdr:spPr>
        <a:xfrm>
          <a:off x="15214111" y="101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19569</xdr:rowOff>
    </xdr:from>
    <xdr:to>
      <xdr:col>76</xdr:col>
      <xdr:colOff>165100</xdr:colOff>
      <xdr:row>59</xdr:row>
      <xdr:rowOff>121169</xdr:rowOff>
    </xdr:to>
    <xdr:sp macro="" textlink="">
      <xdr:nvSpPr>
        <xdr:cNvPr id="614" name="楕円 613"/>
        <xdr:cNvSpPr/>
      </xdr:nvSpPr>
      <xdr:spPr>
        <a:xfrm>
          <a:off x="14541500" y="101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112296</xdr:rowOff>
    </xdr:from>
    <xdr:ext cx="534377" cy="259045"/>
    <xdr:sp macro="" textlink="">
      <xdr:nvSpPr>
        <xdr:cNvPr id="615" name="テキスト ボックス 614"/>
        <xdr:cNvSpPr txBox="1"/>
      </xdr:nvSpPr>
      <xdr:spPr>
        <a:xfrm>
          <a:off x="14325111" y="1022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54109</xdr:rowOff>
    </xdr:from>
    <xdr:to>
      <xdr:col>72</xdr:col>
      <xdr:colOff>38100</xdr:colOff>
      <xdr:row>59</xdr:row>
      <xdr:rowOff>155709</xdr:rowOff>
    </xdr:to>
    <xdr:sp macro="" textlink="">
      <xdr:nvSpPr>
        <xdr:cNvPr id="616" name="楕円 615"/>
        <xdr:cNvSpPr/>
      </xdr:nvSpPr>
      <xdr:spPr>
        <a:xfrm>
          <a:off x="13652500" y="101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146836</xdr:rowOff>
    </xdr:from>
    <xdr:ext cx="534377" cy="259045"/>
    <xdr:sp macro="" textlink="">
      <xdr:nvSpPr>
        <xdr:cNvPr id="617" name="テキスト ボックス 616"/>
        <xdr:cNvSpPr txBox="1"/>
      </xdr:nvSpPr>
      <xdr:spPr>
        <a:xfrm>
          <a:off x="13436111" y="1026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159918</xdr:rowOff>
    </xdr:from>
    <xdr:to>
      <xdr:col>67</xdr:col>
      <xdr:colOff>101600</xdr:colOff>
      <xdr:row>59</xdr:row>
      <xdr:rowOff>90068</xdr:rowOff>
    </xdr:to>
    <xdr:sp macro="" textlink="">
      <xdr:nvSpPr>
        <xdr:cNvPr id="618" name="楕円 617"/>
        <xdr:cNvSpPr/>
      </xdr:nvSpPr>
      <xdr:spPr>
        <a:xfrm>
          <a:off x="12763500" y="101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81195</xdr:rowOff>
    </xdr:from>
    <xdr:ext cx="534377" cy="259045"/>
    <xdr:sp macro="" textlink="">
      <xdr:nvSpPr>
        <xdr:cNvPr id="619" name="テキスト ボックス 618"/>
        <xdr:cNvSpPr txBox="1"/>
      </xdr:nvSpPr>
      <xdr:spPr>
        <a:xfrm>
          <a:off x="12547111" y="101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162883</xdr:rowOff>
    </xdr:from>
    <xdr:to>
      <xdr:col>67</xdr:col>
      <xdr:colOff>101600</xdr:colOff>
      <xdr:row>79</xdr:row>
      <xdr:rowOff>93033</xdr:rowOff>
    </xdr:to>
    <xdr:sp macro="" textlink="">
      <xdr:nvSpPr>
        <xdr:cNvPr id="660" name="フローチャート: 判断 659"/>
        <xdr:cNvSpPr/>
      </xdr:nvSpPr>
      <xdr:spPr>
        <a:xfrm>
          <a:off x="12763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109560</xdr:rowOff>
    </xdr:from>
    <xdr:ext cx="378565" cy="259045"/>
    <xdr:sp macro="" textlink="">
      <xdr:nvSpPr>
        <xdr:cNvPr id="661" name="テキスト ボックス 660"/>
        <xdr:cNvSpPr txBox="1"/>
      </xdr:nvSpPr>
      <xdr:spPr>
        <a:xfrm>
          <a:off x="12625017" y="1331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89536</xdr:rowOff>
    </xdr:from>
    <xdr:to>
      <xdr:col>85</xdr:col>
      <xdr:colOff>127000</xdr:colOff>
      <xdr:row>97</xdr:row>
      <xdr:rowOff>131763</xdr:rowOff>
    </xdr:to>
    <xdr:cxnSp macro="">
      <xdr:nvCxnSpPr>
        <xdr:cNvPr id="705" name="直線コネクタ 704"/>
        <xdr:cNvCxnSpPr/>
      </xdr:nvCxnSpPr>
      <xdr:spPr>
        <a:xfrm>
          <a:off x="15481300" y="16720186"/>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89536</xdr:rowOff>
    </xdr:from>
    <xdr:to>
      <xdr:col>81</xdr:col>
      <xdr:colOff>50800</xdr:colOff>
      <xdr:row>97</xdr:row>
      <xdr:rowOff>89827</xdr:rowOff>
    </xdr:to>
    <xdr:cxnSp macro="">
      <xdr:nvCxnSpPr>
        <xdr:cNvPr id="708" name="直線コネクタ 707"/>
        <xdr:cNvCxnSpPr/>
      </xdr:nvCxnSpPr>
      <xdr:spPr>
        <a:xfrm flipV="1">
          <a:off x="14592300" y="16720186"/>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59334</xdr:rowOff>
    </xdr:from>
    <xdr:to>
      <xdr:col>76</xdr:col>
      <xdr:colOff>114300</xdr:colOff>
      <xdr:row>97</xdr:row>
      <xdr:rowOff>89827</xdr:rowOff>
    </xdr:to>
    <xdr:cxnSp macro="">
      <xdr:nvCxnSpPr>
        <xdr:cNvPr id="711" name="直線コネクタ 710"/>
        <xdr:cNvCxnSpPr/>
      </xdr:nvCxnSpPr>
      <xdr:spPr>
        <a:xfrm>
          <a:off x="13703300" y="16689984"/>
          <a:ext cx="8890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13436</xdr:rowOff>
    </xdr:from>
    <xdr:to>
      <xdr:col>71</xdr:col>
      <xdr:colOff>177800</xdr:colOff>
      <xdr:row>97</xdr:row>
      <xdr:rowOff>59334</xdr:rowOff>
    </xdr:to>
    <xdr:cxnSp macro="">
      <xdr:nvCxnSpPr>
        <xdr:cNvPr id="714" name="直線コネクタ 713"/>
        <xdr:cNvCxnSpPr/>
      </xdr:nvCxnSpPr>
      <xdr:spPr>
        <a:xfrm>
          <a:off x="12814300" y="16644086"/>
          <a:ext cx="889000" cy="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52603</xdr:rowOff>
    </xdr:from>
    <xdr:to>
      <xdr:col>67</xdr:col>
      <xdr:colOff>101600</xdr:colOff>
      <xdr:row>96</xdr:row>
      <xdr:rowOff>154203</xdr:rowOff>
    </xdr:to>
    <xdr:sp macro="" textlink="">
      <xdr:nvSpPr>
        <xdr:cNvPr id="717" name="フローチャート: 判断 716"/>
        <xdr:cNvSpPr/>
      </xdr:nvSpPr>
      <xdr:spPr>
        <a:xfrm>
          <a:off x="12763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170730</xdr:rowOff>
    </xdr:from>
    <xdr:ext cx="534377" cy="259045"/>
    <xdr:sp macro="" textlink="">
      <xdr:nvSpPr>
        <xdr:cNvPr id="718" name="テキスト ボックス 717"/>
        <xdr:cNvSpPr txBox="1"/>
      </xdr:nvSpPr>
      <xdr:spPr>
        <a:xfrm>
          <a:off x="12547111" y="162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80963</xdr:rowOff>
    </xdr:from>
    <xdr:to>
      <xdr:col>85</xdr:col>
      <xdr:colOff>177800</xdr:colOff>
      <xdr:row>98</xdr:row>
      <xdr:rowOff>11113</xdr:rowOff>
    </xdr:to>
    <xdr:sp macro="" textlink="">
      <xdr:nvSpPr>
        <xdr:cNvPr id="724" name="楕円 723"/>
        <xdr:cNvSpPr/>
      </xdr:nvSpPr>
      <xdr:spPr>
        <a:xfrm>
          <a:off x="16268700" y="1671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167340</xdr:rowOff>
    </xdr:from>
    <xdr:ext cx="534377" cy="259045"/>
    <xdr:sp macro="" textlink="">
      <xdr:nvSpPr>
        <xdr:cNvPr id="725" name="公債費該当値テキスト"/>
        <xdr:cNvSpPr txBox="1"/>
      </xdr:nvSpPr>
      <xdr:spPr>
        <a:xfrm>
          <a:off x="16370300"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38736</xdr:rowOff>
    </xdr:from>
    <xdr:to>
      <xdr:col>81</xdr:col>
      <xdr:colOff>101600</xdr:colOff>
      <xdr:row>97</xdr:row>
      <xdr:rowOff>140336</xdr:rowOff>
    </xdr:to>
    <xdr:sp macro="" textlink="">
      <xdr:nvSpPr>
        <xdr:cNvPr id="726" name="楕円 725"/>
        <xdr:cNvSpPr/>
      </xdr:nvSpPr>
      <xdr:spPr>
        <a:xfrm>
          <a:off x="15430500" y="166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131463</xdr:rowOff>
    </xdr:from>
    <xdr:ext cx="534377" cy="259045"/>
    <xdr:sp macro="" textlink="">
      <xdr:nvSpPr>
        <xdr:cNvPr id="727" name="テキスト ボックス 726"/>
        <xdr:cNvSpPr txBox="1"/>
      </xdr:nvSpPr>
      <xdr:spPr>
        <a:xfrm>
          <a:off x="15214111" y="167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39027</xdr:rowOff>
    </xdr:from>
    <xdr:to>
      <xdr:col>76</xdr:col>
      <xdr:colOff>165100</xdr:colOff>
      <xdr:row>97</xdr:row>
      <xdr:rowOff>140627</xdr:rowOff>
    </xdr:to>
    <xdr:sp macro="" textlink="">
      <xdr:nvSpPr>
        <xdr:cNvPr id="728" name="楕円 727"/>
        <xdr:cNvSpPr/>
      </xdr:nvSpPr>
      <xdr:spPr>
        <a:xfrm>
          <a:off x="14541500" y="1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131754</xdr:rowOff>
    </xdr:from>
    <xdr:ext cx="534377" cy="259045"/>
    <xdr:sp macro="" textlink="">
      <xdr:nvSpPr>
        <xdr:cNvPr id="729" name="テキスト ボックス 728"/>
        <xdr:cNvSpPr txBox="1"/>
      </xdr:nvSpPr>
      <xdr:spPr>
        <a:xfrm>
          <a:off x="14325111" y="167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8534</xdr:rowOff>
    </xdr:from>
    <xdr:to>
      <xdr:col>72</xdr:col>
      <xdr:colOff>38100</xdr:colOff>
      <xdr:row>97</xdr:row>
      <xdr:rowOff>110134</xdr:rowOff>
    </xdr:to>
    <xdr:sp macro="" textlink="">
      <xdr:nvSpPr>
        <xdr:cNvPr id="730" name="楕円 729"/>
        <xdr:cNvSpPr/>
      </xdr:nvSpPr>
      <xdr:spPr>
        <a:xfrm>
          <a:off x="13652500" y="166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101261</xdr:rowOff>
    </xdr:from>
    <xdr:ext cx="534377" cy="259045"/>
    <xdr:sp macro="" textlink="">
      <xdr:nvSpPr>
        <xdr:cNvPr id="731" name="テキスト ボックス 730"/>
        <xdr:cNvSpPr txBox="1"/>
      </xdr:nvSpPr>
      <xdr:spPr>
        <a:xfrm>
          <a:off x="13436111" y="167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134086</xdr:rowOff>
    </xdr:from>
    <xdr:to>
      <xdr:col>67</xdr:col>
      <xdr:colOff>101600</xdr:colOff>
      <xdr:row>97</xdr:row>
      <xdr:rowOff>64236</xdr:rowOff>
    </xdr:to>
    <xdr:sp macro="" textlink="">
      <xdr:nvSpPr>
        <xdr:cNvPr id="732" name="楕円 731"/>
        <xdr:cNvSpPr/>
      </xdr:nvSpPr>
      <xdr:spPr>
        <a:xfrm>
          <a:off x="12763500" y="165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55363</xdr:rowOff>
    </xdr:from>
    <xdr:ext cx="534377" cy="259045"/>
    <xdr:sp macro="" textlink="">
      <xdr:nvSpPr>
        <xdr:cNvPr id="733" name="テキスト ボックス 732"/>
        <xdr:cNvSpPr txBox="1"/>
      </xdr:nvSpPr>
      <xdr:spPr>
        <a:xfrm>
          <a:off x="12547111" y="1668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72" name="フローチャート: 判断 771"/>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160393</xdr:rowOff>
    </xdr:from>
    <xdr:ext cx="378565" cy="259045"/>
    <xdr:sp macro="" textlink="">
      <xdr:nvSpPr>
        <xdr:cNvPr id="773" name="テキスト ボックス 772"/>
        <xdr:cNvSpPr txBox="1"/>
      </xdr:nvSpPr>
      <xdr:spPr>
        <a:xfrm>
          <a:off x="18467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元年度の歳出決算総額に対する住民一人当たり平均額は３０４，６５１円であり、前年度の住民一人当たり平均額である３００，４８５円と比べ４，１６６円の増となっている。増額要因としては、普通建設事業費（更新設備）などの支出が増えたことが原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値との比較では概ね各項目は下まわっている。これは寒川町が面積が狭いものの人口密度が高く、相対的に人口一人当たりコストが抑えられる傾向にあることがあげられる。その他については概ね横ばいとなっているところではあるが、今後の高齢化の進行や公共施設等の老朽化など増加する可能性の高い費用があるため、より事業の取捨選択を行うなど、事業実施に努めていく必要が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町税及び各種交付金等の一般財源の変動による影響があるが、事業見直しなどによる経常経費の圧縮、不用額の執行凍結等を行い、実質収支額は毎年度６億円前後の水準の確保に努めてきている。財政調整基金については、景気低迷の影響に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億円を切ったものの、平成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年度以降は最低限の取崩とし、できる限り財政調整基金へ積立をするよう努めており増加傾向にある。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の実質収支額は１，０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７６，８３７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千円であり、標準財政規模の１１．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％であるため適正な数値であると考える。今後も歳入確保の取組を強化し、適正な財政運営を行っていく必要がある。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年度以降は、各会計において経常経費の圧縮や不用額の執行凍結等により、毎年度黒字を確保している。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今後も全会計についての予算執行過程を的確に管理し、赤字とならないよう、財政運営を行っていく。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010&#36001;&#25919;&#25285;&#24403;\010&#20849;&#36890;\060&#36001;&#25919;&#22577;&#21578;\040&#30476;&#12363;&#12425;&#12398;&#29031;&#20250;&#12539;&#22238;&#31572;(&#19978;&#21322;&#26399;)\R3\11_&#20196;&#21644;&#20803;&#24180;&#24230;&#36001;&#25919;&#29366;&#27841;&#36039;&#26009;&#38598;&#12398;&#20316;&#25104;&#12395;&#12388;&#12356;&#12390;&#65288;2&#22238;&#30446;&#65289;\&#36001;&#25919;&#29366;&#27841;&#36039;&#26009;&#38598;&#65288;&#65298;&#22238;&#30446;&#65289;\&#12304;&#36001;&#25919;&#29366;&#27841;&#36039;&#26009;&#38598;&#12305;_143219_&#23506;&#2402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23.1</v>
          </cell>
          <cell r="BQ51">
            <v>0</v>
          </cell>
          <cell r="BR51">
            <v>0</v>
          </cell>
          <cell r="BS51">
            <v>0</v>
          </cell>
          <cell r="BT51">
            <v>0</v>
          </cell>
          <cell r="BU51">
            <v>0</v>
          </cell>
          <cell r="BV51">
            <v>0</v>
          </cell>
          <cell r="BW51">
            <v>0</v>
          </cell>
          <cell r="BX51">
            <v>9.3000000000000007</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row>
        <row r="53">
          <cell r="BP53">
            <v>57</v>
          </cell>
          <cell r="BQ53">
            <v>0</v>
          </cell>
          <cell r="BR53">
            <v>0</v>
          </cell>
          <cell r="BS53">
            <v>0</v>
          </cell>
          <cell r="BT53">
            <v>0</v>
          </cell>
          <cell r="BU53">
            <v>0</v>
          </cell>
          <cell r="BV53">
            <v>0</v>
          </cell>
          <cell r="BW53">
            <v>0</v>
          </cell>
          <cell r="BX53">
            <v>61.9</v>
          </cell>
          <cell r="BY53">
            <v>0</v>
          </cell>
          <cell r="BZ53">
            <v>0</v>
          </cell>
          <cell r="CA53">
            <v>0</v>
          </cell>
          <cell r="CB53">
            <v>0</v>
          </cell>
          <cell r="CC53">
            <v>0</v>
          </cell>
          <cell r="CD53">
            <v>0</v>
          </cell>
          <cell r="CE53">
            <v>0</v>
          </cell>
          <cell r="CF53">
            <v>63.7</v>
          </cell>
          <cell r="CG53">
            <v>0</v>
          </cell>
          <cell r="CH53">
            <v>0</v>
          </cell>
          <cell r="CI53">
            <v>0</v>
          </cell>
          <cell r="CJ53">
            <v>0</v>
          </cell>
          <cell r="CK53">
            <v>0</v>
          </cell>
          <cell r="CL53">
            <v>0</v>
          </cell>
          <cell r="CM53">
            <v>0</v>
          </cell>
          <cell r="CN53">
            <v>65.099999999999994</v>
          </cell>
          <cell r="CO53">
            <v>0</v>
          </cell>
          <cell r="CP53">
            <v>0</v>
          </cell>
          <cell r="CQ53">
            <v>0</v>
          </cell>
          <cell r="CR53">
            <v>0</v>
          </cell>
          <cell r="CS53">
            <v>0</v>
          </cell>
          <cell r="CT53">
            <v>0</v>
          </cell>
          <cell r="CU53">
            <v>0</v>
          </cell>
          <cell r="CV53">
            <v>66.400000000000006</v>
          </cell>
          <cell r="CW53">
            <v>0</v>
          </cell>
          <cell r="CX53">
            <v>0</v>
          </cell>
          <cell r="CY53">
            <v>0</v>
          </cell>
          <cell r="CZ53">
            <v>0</v>
          </cell>
          <cell r="DA53">
            <v>0</v>
          </cell>
          <cell r="DB53">
            <v>0</v>
          </cell>
          <cell r="DC53">
            <v>0</v>
          </cell>
        </row>
        <row r="55">
          <cell r="AN55" t="str">
            <v>類似団体内平均値</v>
          </cell>
          <cell r="BP55">
            <v>20.2</v>
          </cell>
          <cell r="BQ55">
            <v>0</v>
          </cell>
          <cell r="BR55">
            <v>0</v>
          </cell>
          <cell r="BS55">
            <v>0</v>
          </cell>
          <cell r="BT55">
            <v>0</v>
          </cell>
          <cell r="BU55">
            <v>0</v>
          </cell>
          <cell r="BV55">
            <v>0</v>
          </cell>
          <cell r="BW55">
            <v>0</v>
          </cell>
          <cell r="BX55">
            <v>21</v>
          </cell>
          <cell r="BY55">
            <v>0</v>
          </cell>
          <cell r="BZ55">
            <v>0</v>
          </cell>
          <cell r="CA55">
            <v>0</v>
          </cell>
          <cell r="CB55">
            <v>0</v>
          </cell>
          <cell r="CC55">
            <v>0</v>
          </cell>
          <cell r="CD55">
            <v>0</v>
          </cell>
          <cell r="CE55">
            <v>0</v>
          </cell>
          <cell r="CF55">
            <v>20.2</v>
          </cell>
          <cell r="CG55">
            <v>0</v>
          </cell>
          <cell r="CH55">
            <v>0</v>
          </cell>
          <cell r="CI55">
            <v>0</v>
          </cell>
          <cell r="CJ55">
            <v>0</v>
          </cell>
          <cell r="CK55">
            <v>0</v>
          </cell>
          <cell r="CL55">
            <v>0</v>
          </cell>
          <cell r="CM55">
            <v>0</v>
          </cell>
          <cell r="CN55">
            <v>18.3</v>
          </cell>
          <cell r="CO55">
            <v>0</v>
          </cell>
          <cell r="CP55">
            <v>0</v>
          </cell>
          <cell r="CQ55">
            <v>0</v>
          </cell>
          <cell r="CR55">
            <v>0</v>
          </cell>
          <cell r="CS55">
            <v>0</v>
          </cell>
          <cell r="CT55">
            <v>0</v>
          </cell>
          <cell r="CU55">
            <v>0</v>
          </cell>
          <cell r="CV55">
            <v>20.3</v>
          </cell>
          <cell r="CW55">
            <v>0</v>
          </cell>
          <cell r="CX55">
            <v>0</v>
          </cell>
          <cell r="CY55">
            <v>0</v>
          </cell>
          <cell r="CZ55">
            <v>0</v>
          </cell>
          <cell r="DA55">
            <v>0</v>
          </cell>
          <cell r="DB55">
            <v>0</v>
          </cell>
          <cell r="DC55">
            <v>0</v>
          </cell>
        </row>
        <row r="57">
          <cell r="BP57">
            <v>54.5</v>
          </cell>
          <cell r="BQ57">
            <v>0</v>
          </cell>
          <cell r="BR57">
            <v>0</v>
          </cell>
          <cell r="BS57">
            <v>0</v>
          </cell>
          <cell r="BT57">
            <v>0</v>
          </cell>
          <cell r="BU57">
            <v>0</v>
          </cell>
          <cell r="BV57">
            <v>0</v>
          </cell>
          <cell r="BW57">
            <v>0</v>
          </cell>
          <cell r="BX57">
            <v>56.1</v>
          </cell>
          <cell r="BY57">
            <v>0</v>
          </cell>
          <cell r="BZ57">
            <v>0</v>
          </cell>
          <cell r="CA57">
            <v>0</v>
          </cell>
          <cell r="CB57">
            <v>0</v>
          </cell>
          <cell r="CC57">
            <v>0</v>
          </cell>
          <cell r="CD57">
            <v>0</v>
          </cell>
          <cell r="CE57">
            <v>0</v>
          </cell>
          <cell r="CF57">
            <v>58.1</v>
          </cell>
          <cell r="CG57">
            <v>0</v>
          </cell>
          <cell r="CH57">
            <v>0</v>
          </cell>
          <cell r="CI57">
            <v>0</v>
          </cell>
          <cell r="CJ57">
            <v>0</v>
          </cell>
          <cell r="CK57">
            <v>0</v>
          </cell>
          <cell r="CL57">
            <v>0</v>
          </cell>
          <cell r="CM57">
            <v>0</v>
          </cell>
          <cell r="CN57">
            <v>59.4</v>
          </cell>
          <cell r="CO57">
            <v>0</v>
          </cell>
          <cell r="CP57">
            <v>0</v>
          </cell>
          <cell r="CQ57">
            <v>0</v>
          </cell>
          <cell r="CR57">
            <v>0</v>
          </cell>
          <cell r="CS57">
            <v>0</v>
          </cell>
          <cell r="CT57">
            <v>0</v>
          </cell>
          <cell r="CU57">
            <v>0</v>
          </cell>
          <cell r="CV57">
            <v>60.7</v>
          </cell>
          <cell r="CW57">
            <v>0</v>
          </cell>
          <cell r="CX57">
            <v>0</v>
          </cell>
          <cell r="CY57">
            <v>0</v>
          </cell>
          <cell r="CZ57">
            <v>0</v>
          </cell>
          <cell r="DA57">
            <v>0</v>
          </cell>
          <cell r="DB57">
            <v>0</v>
          </cell>
          <cell r="DC57">
            <v>0</v>
          </cell>
        </row>
        <row r="72">
          <cell r="BP72" t="str">
            <v>H27</v>
          </cell>
          <cell r="BX72" t="str">
            <v>H28</v>
          </cell>
          <cell r="CF72" t="str">
            <v>H29</v>
          </cell>
          <cell r="CN72" t="str">
            <v>H30</v>
          </cell>
          <cell r="CV72" t="str">
            <v>R01</v>
          </cell>
        </row>
        <row r="73">
          <cell r="AN73" t="str">
            <v>当該団体値</v>
          </cell>
          <cell r="BP73">
            <v>23.1</v>
          </cell>
          <cell r="BQ73">
            <v>0</v>
          </cell>
          <cell r="BR73">
            <v>0</v>
          </cell>
          <cell r="BS73">
            <v>0</v>
          </cell>
          <cell r="BT73">
            <v>0</v>
          </cell>
          <cell r="BU73">
            <v>0</v>
          </cell>
          <cell r="BV73">
            <v>0</v>
          </cell>
          <cell r="BW73">
            <v>0</v>
          </cell>
          <cell r="BX73">
            <v>9.3000000000000007</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row>
        <row r="75">
          <cell r="BP75">
            <v>5.6</v>
          </cell>
          <cell r="BQ75">
            <v>0</v>
          </cell>
          <cell r="BR75">
            <v>0</v>
          </cell>
          <cell r="BS75">
            <v>0</v>
          </cell>
          <cell r="BT75">
            <v>0</v>
          </cell>
          <cell r="BU75">
            <v>0</v>
          </cell>
          <cell r="BV75">
            <v>0</v>
          </cell>
          <cell r="BW75">
            <v>0</v>
          </cell>
          <cell r="BX75">
            <v>4.7</v>
          </cell>
          <cell r="BY75">
            <v>0</v>
          </cell>
          <cell r="BZ75">
            <v>0</v>
          </cell>
          <cell r="CA75">
            <v>0</v>
          </cell>
          <cell r="CB75">
            <v>0</v>
          </cell>
          <cell r="CC75">
            <v>0</v>
          </cell>
          <cell r="CD75">
            <v>0</v>
          </cell>
          <cell r="CE75">
            <v>0</v>
          </cell>
          <cell r="CF75">
            <v>3.8</v>
          </cell>
          <cell r="CG75">
            <v>0</v>
          </cell>
          <cell r="CH75">
            <v>0</v>
          </cell>
          <cell r="CI75">
            <v>0</v>
          </cell>
          <cell r="CJ75">
            <v>0</v>
          </cell>
          <cell r="CK75">
            <v>0</v>
          </cell>
          <cell r="CL75">
            <v>0</v>
          </cell>
          <cell r="CM75">
            <v>0</v>
          </cell>
          <cell r="CN75">
            <v>3.2</v>
          </cell>
          <cell r="CO75">
            <v>0</v>
          </cell>
          <cell r="CP75">
            <v>0</v>
          </cell>
          <cell r="CQ75">
            <v>0</v>
          </cell>
          <cell r="CR75">
            <v>0</v>
          </cell>
          <cell r="CS75">
            <v>0</v>
          </cell>
          <cell r="CT75">
            <v>0</v>
          </cell>
          <cell r="CU75">
            <v>0</v>
          </cell>
          <cell r="CV75">
            <v>3.2</v>
          </cell>
          <cell r="CW75">
            <v>0</v>
          </cell>
          <cell r="CX75">
            <v>0</v>
          </cell>
          <cell r="CY75">
            <v>0</v>
          </cell>
          <cell r="CZ75">
            <v>0</v>
          </cell>
          <cell r="DA75">
            <v>0</v>
          </cell>
          <cell r="DB75">
            <v>0</v>
          </cell>
          <cell r="DC75">
            <v>0</v>
          </cell>
        </row>
        <row r="77">
          <cell r="AN77" t="str">
            <v>類似団体内平均値</v>
          </cell>
          <cell r="BP77">
            <v>20.2</v>
          </cell>
          <cell r="BQ77">
            <v>0</v>
          </cell>
          <cell r="BR77">
            <v>0</v>
          </cell>
          <cell r="BS77">
            <v>0</v>
          </cell>
          <cell r="BT77">
            <v>0</v>
          </cell>
          <cell r="BU77">
            <v>0</v>
          </cell>
          <cell r="BV77">
            <v>0</v>
          </cell>
          <cell r="BW77">
            <v>0</v>
          </cell>
          <cell r="BX77">
            <v>21</v>
          </cell>
          <cell r="BY77">
            <v>0</v>
          </cell>
          <cell r="BZ77">
            <v>0</v>
          </cell>
          <cell r="CA77">
            <v>0</v>
          </cell>
          <cell r="CB77">
            <v>0</v>
          </cell>
          <cell r="CC77">
            <v>0</v>
          </cell>
          <cell r="CD77">
            <v>0</v>
          </cell>
          <cell r="CE77">
            <v>0</v>
          </cell>
          <cell r="CF77">
            <v>20.2</v>
          </cell>
          <cell r="CG77">
            <v>0</v>
          </cell>
          <cell r="CH77">
            <v>0</v>
          </cell>
          <cell r="CI77">
            <v>0</v>
          </cell>
          <cell r="CJ77">
            <v>0</v>
          </cell>
          <cell r="CK77">
            <v>0</v>
          </cell>
          <cell r="CL77">
            <v>0</v>
          </cell>
          <cell r="CM77">
            <v>0</v>
          </cell>
          <cell r="CN77">
            <v>18.3</v>
          </cell>
          <cell r="CO77">
            <v>0</v>
          </cell>
          <cell r="CP77">
            <v>0</v>
          </cell>
          <cell r="CQ77">
            <v>0</v>
          </cell>
          <cell r="CR77">
            <v>0</v>
          </cell>
          <cell r="CS77">
            <v>0</v>
          </cell>
          <cell r="CT77">
            <v>0</v>
          </cell>
          <cell r="CU77">
            <v>0</v>
          </cell>
          <cell r="CV77">
            <v>20.3</v>
          </cell>
          <cell r="CW77">
            <v>0</v>
          </cell>
          <cell r="CX77">
            <v>0</v>
          </cell>
          <cell r="CY77">
            <v>0</v>
          </cell>
          <cell r="CZ77">
            <v>0</v>
          </cell>
          <cell r="DA77">
            <v>0</v>
          </cell>
          <cell r="DB77">
            <v>0</v>
          </cell>
          <cell r="DC77">
            <v>0</v>
          </cell>
        </row>
        <row r="79">
          <cell r="BP79">
            <v>7.1</v>
          </cell>
          <cell r="BQ79">
            <v>0</v>
          </cell>
          <cell r="BR79">
            <v>0</v>
          </cell>
          <cell r="BS79">
            <v>0</v>
          </cell>
          <cell r="BT79">
            <v>0</v>
          </cell>
          <cell r="BU79">
            <v>0</v>
          </cell>
          <cell r="BV79">
            <v>0</v>
          </cell>
          <cell r="BW79">
            <v>0</v>
          </cell>
          <cell r="BX79">
            <v>6.8</v>
          </cell>
          <cell r="BY79">
            <v>0</v>
          </cell>
          <cell r="BZ79">
            <v>0</v>
          </cell>
          <cell r="CA79">
            <v>0</v>
          </cell>
          <cell r="CB79">
            <v>0</v>
          </cell>
          <cell r="CC79">
            <v>0</v>
          </cell>
          <cell r="CD79">
            <v>0</v>
          </cell>
          <cell r="CE79">
            <v>0</v>
          </cell>
          <cell r="CF79">
            <v>6.8</v>
          </cell>
          <cell r="CG79">
            <v>0</v>
          </cell>
          <cell r="CH79">
            <v>0</v>
          </cell>
          <cell r="CI79">
            <v>0</v>
          </cell>
          <cell r="CJ79">
            <v>0</v>
          </cell>
          <cell r="CK79">
            <v>0</v>
          </cell>
          <cell r="CL79">
            <v>0</v>
          </cell>
          <cell r="CM79">
            <v>0</v>
          </cell>
          <cell r="CN79">
            <v>6.8</v>
          </cell>
          <cell r="CO79">
            <v>0</v>
          </cell>
          <cell r="CP79">
            <v>0</v>
          </cell>
          <cell r="CQ79">
            <v>0</v>
          </cell>
          <cell r="CR79">
            <v>0</v>
          </cell>
          <cell r="CS79">
            <v>0</v>
          </cell>
          <cell r="CT79">
            <v>0</v>
          </cell>
          <cell r="CU79">
            <v>0</v>
          </cell>
          <cell r="CV79">
            <v>6.6</v>
          </cell>
          <cell r="CW79">
            <v>0</v>
          </cell>
          <cell r="CX79">
            <v>0</v>
          </cell>
          <cell r="CY79">
            <v>0</v>
          </cell>
          <cell r="CZ79">
            <v>0</v>
          </cell>
          <cell r="DA79">
            <v>0</v>
          </cell>
          <cell r="DB79">
            <v>0</v>
          </cell>
          <cell r="DC79">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2" width="2.08984375" style="188" customWidth="1"/>
    <col min="13" max="17" width="2.36328125" style="188" customWidth="1"/>
    <col min="18" max="119" width="2.08984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16103492</v>
      </c>
      <c r="BO4" s="462"/>
      <c r="BP4" s="462"/>
      <c r="BQ4" s="462"/>
      <c r="BR4" s="462"/>
      <c r="BS4" s="462"/>
      <c r="BT4" s="462"/>
      <c r="BU4" s="463"/>
      <c r="BV4" s="461">
        <v>15721825</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11.6</v>
      </c>
      <c r="CU4" s="646"/>
      <c r="CV4" s="646"/>
      <c r="CW4" s="646"/>
      <c r="CX4" s="646"/>
      <c r="CY4" s="646"/>
      <c r="CZ4" s="646"/>
      <c r="DA4" s="647"/>
      <c r="DB4" s="645">
        <v>11.7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14835003</v>
      </c>
      <c r="BO5" s="467"/>
      <c r="BP5" s="467"/>
      <c r="BQ5" s="467"/>
      <c r="BR5" s="467"/>
      <c r="BS5" s="467"/>
      <c r="BT5" s="467"/>
      <c r="BU5" s="468"/>
      <c r="BV5" s="466">
        <v>14599967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94.7</v>
      </c>
      <c r="CU5" s="437"/>
      <c r="CV5" s="437"/>
      <c r="CW5" s="437"/>
      <c r="CX5" s="437"/>
      <c r="CY5" s="437"/>
      <c r="CZ5" s="437"/>
      <c r="DA5" s="438"/>
      <c r="DB5" s="436">
        <v>95</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1268489</v>
      </c>
      <c r="BO6" s="467"/>
      <c r="BP6" s="467"/>
      <c r="BQ6" s="467"/>
      <c r="BR6" s="467"/>
      <c r="BS6" s="467"/>
      <c r="BT6" s="467"/>
      <c r="BU6" s="468"/>
      <c r="BV6" s="466">
        <v>1121858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94.7</v>
      </c>
      <c r="CU6" s="620"/>
      <c r="CV6" s="620"/>
      <c r="CW6" s="620"/>
      <c r="CX6" s="620"/>
      <c r="CY6" s="620"/>
      <c r="CZ6" s="620"/>
      <c r="DA6" s="621"/>
      <c r="DB6" s="619">
        <v>95</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101</v>
      </c>
      <c r="AV7" s="524"/>
      <c r="AW7" s="524"/>
      <c r="AX7" s="524"/>
      <c r="AY7" s="446" t="s">
        <v>105</v>
      </c>
      <c r="AZ7" s="447"/>
      <c r="BA7" s="447"/>
      <c r="BB7" s="447"/>
      <c r="BC7" s="447"/>
      <c r="BD7" s="447"/>
      <c r="BE7" s="447"/>
      <c r="BF7" s="447"/>
      <c r="BG7" s="447"/>
      <c r="BH7" s="447"/>
      <c r="BI7" s="447"/>
      <c r="BJ7" s="447"/>
      <c r="BK7" s="447"/>
      <c r="BL7" s="447"/>
      <c r="BM7" s="448"/>
      <c r="BN7" s="466">
        <v>191652</v>
      </c>
      <c r="BO7" s="467"/>
      <c r="BP7" s="467"/>
      <c r="BQ7" s="467"/>
      <c r="BR7" s="467"/>
      <c r="BS7" s="467"/>
      <c r="BT7" s="467"/>
      <c r="BU7" s="468"/>
      <c r="BV7" s="466">
        <v>29122</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9321679</v>
      </c>
      <c r="CU7" s="467"/>
      <c r="CV7" s="467"/>
      <c r="CW7" s="467"/>
      <c r="CX7" s="467"/>
      <c r="CY7" s="467"/>
      <c r="CZ7" s="467"/>
      <c r="DA7" s="468"/>
      <c r="DB7" s="466">
        <v>9314378</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1076837</v>
      </c>
      <c r="BO8" s="467"/>
      <c r="BP8" s="467"/>
      <c r="BQ8" s="467"/>
      <c r="BR8" s="467"/>
      <c r="BS8" s="467"/>
      <c r="BT8" s="467"/>
      <c r="BU8" s="468"/>
      <c r="BV8" s="466">
        <v>1092736</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1.07</v>
      </c>
      <c r="CU8" s="580"/>
      <c r="CV8" s="580"/>
      <c r="CW8" s="580"/>
      <c r="CX8" s="580"/>
      <c r="CY8" s="580"/>
      <c r="CZ8" s="580"/>
      <c r="DA8" s="581"/>
      <c r="DB8" s="579">
        <v>1.06</v>
      </c>
      <c r="DC8" s="580"/>
      <c r="DD8" s="580"/>
      <c r="DE8" s="580"/>
      <c r="DF8" s="580"/>
      <c r="DG8" s="580"/>
      <c r="DH8" s="580"/>
      <c r="DI8" s="581"/>
      <c r="DJ8" s="186"/>
      <c r="DK8" s="186"/>
      <c r="DL8" s="186"/>
      <c r="DM8" s="186"/>
      <c r="DN8" s="186"/>
      <c r="DO8" s="186"/>
    </row>
    <row r="9" spans="1:119" ht="18.75" customHeight="1" thickBot="1" x14ac:dyDescent="0.25">
      <c r="A9" s="187"/>
      <c r="B9" s="608" t="s">
        <v>110</v>
      </c>
      <c r="C9" s="609"/>
      <c r="D9" s="609"/>
      <c r="E9" s="609"/>
      <c r="F9" s="609"/>
      <c r="G9" s="609"/>
      <c r="H9" s="609"/>
      <c r="I9" s="609"/>
      <c r="J9" s="609"/>
      <c r="K9" s="529"/>
      <c r="L9" s="610" t="s">
        <v>111</v>
      </c>
      <c r="M9" s="611"/>
      <c r="N9" s="611"/>
      <c r="O9" s="611"/>
      <c r="P9" s="611"/>
      <c r="Q9" s="612"/>
      <c r="R9" s="613">
        <v>47936</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93</v>
      </c>
      <c r="AV9" s="524"/>
      <c r="AW9" s="524"/>
      <c r="AX9" s="524"/>
      <c r="AY9" s="446" t="s">
        <v>114</v>
      </c>
      <c r="AZ9" s="447"/>
      <c r="BA9" s="447"/>
      <c r="BB9" s="447"/>
      <c r="BC9" s="447"/>
      <c r="BD9" s="447"/>
      <c r="BE9" s="447"/>
      <c r="BF9" s="447"/>
      <c r="BG9" s="447"/>
      <c r="BH9" s="447"/>
      <c r="BI9" s="447"/>
      <c r="BJ9" s="447"/>
      <c r="BK9" s="447"/>
      <c r="BL9" s="447"/>
      <c r="BM9" s="448"/>
      <c r="BN9" s="466">
        <v>-15899</v>
      </c>
      <c r="BO9" s="467"/>
      <c r="BP9" s="467"/>
      <c r="BQ9" s="467"/>
      <c r="BR9" s="467"/>
      <c r="BS9" s="467"/>
      <c r="BT9" s="467"/>
      <c r="BU9" s="468"/>
      <c r="BV9" s="466">
        <v>-69625</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8.4</v>
      </c>
      <c r="CU9" s="437"/>
      <c r="CV9" s="437"/>
      <c r="CW9" s="437"/>
      <c r="CX9" s="437"/>
      <c r="CY9" s="437"/>
      <c r="CZ9" s="437"/>
      <c r="DA9" s="438"/>
      <c r="DB9" s="436">
        <v>9.8000000000000007</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116</v>
      </c>
      <c r="M10" s="440"/>
      <c r="N10" s="440"/>
      <c r="O10" s="440"/>
      <c r="P10" s="440"/>
      <c r="Q10" s="441"/>
      <c r="R10" s="442">
        <v>47672</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716566</v>
      </c>
      <c r="BO10" s="467"/>
      <c r="BP10" s="467"/>
      <c r="BQ10" s="467"/>
      <c r="BR10" s="467"/>
      <c r="BS10" s="467"/>
      <c r="BT10" s="467"/>
      <c r="BU10" s="468"/>
      <c r="BV10" s="466">
        <v>906378</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48695</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381918</v>
      </c>
      <c r="BO12" s="467"/>
      <c r="BP12" s="467"/>
      <c r="BQ12" s="467"/>
      <c r="BR12" s="467"/>
      <c r="BS12" s="467"/>
      <c r="BT12" s="467"/>
      <c r="BU12" s="468"/>
      <c r="BV12" s="466">
        <v>317378</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47815</v>
      </c>
      <c r="S13" s="570"/>
      <c r="T13" s="570"/>
      <c r="U13" s="570"/>
      <c r="V13" s="571"/>
      <c r="W13" s="557" t="s">
        <v>138</v>
      </c>
      <c r="X13" s="479"/>
      <c r="Y13" s="479"/>
      <c r="Z13" s="479"/>
      <c r="AA13" s="479"/>
      <c r="AB13" s="480"/>
      <c r="AC13" s="442">
        <v>487</v>
      </c>
      <c r="AD13" s="443"/>
      <c r="AE13" s="443"/>
      <c r="AF13" s="443"/>
      <c r="AG13" s="444"/>
      <c r="AH13" s="442">
        <v>483</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318749</v>
      </c>
      <c r="BO13" s="467"/>
      <c r="BP13" s="467"/>
      <c r="BQ13" s="467"/>
      <c r="BR13" s="467"/>
      <c r="BS13" s="467"/>
      <c r="BT13" s="467"/>
      <c r="BU13" s="468"/>
      <c r="BV13" s="466">
        <v>519375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3.2</v>
      </c>
      <c r="CU13" s="437"/>
      <c r="CV13" s="437"/>
      <c r="CW13" s="437"/>
      <c r="CX13" s="437"/>
      <c r="CY13" s="437"/>
      <c r="CZ13" s="437"/>
      <c r="DA13" s="438"/>
      <c r="DB13" s="436">
        <v>3.2</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143</v>
      </c>
      <c r="M14" s="603"/>
      <c r="N14" s="603"/>
      <c r="O14" s="603"/>
      <c r="P14" s="603"/>
      <c r="Q14" s="604"/>
      <c r="R14" s="569">
        <v>48588</v>
      </c>
      <c r="S14" s="570"/>
      <c r="T14" s="570"/>
      <c r="U14" s="570"/>
      <c r="V14" s="571"/>
      <c r="W14" s="572"/>
      <c r="X14" s="482"/>
      <c r="Y14" s="482"/>
      <c r="Z14" s="482"/>
      <c r="AA14" s="482"/>
      <c r="AB14" s="483"/>
      <c r="AC14" s="562">
        <v>2.2000000000000002</v>
      </c>
      <c r="AD14" s="563"/>
      <c r="AE14" s="563"/>
      <c r="AF14" s="563"/>
      <c r="AG14" s="564"/>
      <c r="AH14" s="562">
        <v>2.2000000000000002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127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137</v>
      </c>
      <c r="N15" s="567"/>
      <c r="O15" s="567"/>
      <c r="P15" s="567"/>
      <c r="Q15" s="568"/>
      <c r="R15" s="569">
        <v>47796</v>
      </c>
      <c r="S15" s="570"/>
      <c r="T15" s="570"/>
      <c r="U15" s="570"/>
      <c r="V15" s="571"/>
      <c r="W15" s="557" t="s">
        <v>145</v>
      </c>
      <c r="X15" s="479"/>
      <c r="Y15" s="479"/>
      <c r="Z15" s="479"/>
      <c r="AA15" s="479"/>
      <c r="AB15" s="480"/>
      <c r="AC15" s="442">
        <v>7629</v>
      </c>
      <c r="AD15" s="443"/>
      <c r="AE15" s="443"/>
      <c r="AF15" s="443"/>
      <c r="AG15" s="444"/>
      <c r="AH15" s="442">
        <v>8042</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7242444</v>
      </c>
      <c r="BO15" s="462"/>
      <c r="BP15" s="462"/>
      <c r="BQ15" s="462"/>
      <c r="BR15" s="462"/>
      <c r="BS15" s="462"/>
      <c r="BT15" s="462"/>
      <c r="BU15" s="463"/>
      <c r="BV15" s="461">
        <v>7240064</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34.299999999999997</v>
      </c>
      <c r="AD16" s="563"/>
      <c r="AE16" s="563"/>
      <c r="AF16" s="563"/>
      <c r="AG16" s="564"/>
      <c r="AH16" s="562">
        <v>36</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6728109</v>
      </c>
      <c r="BO16" s="467"/>
      <c r="BP16" s="467"/>
      <c r="BQ16" s="467"/>
      <c r="BR16" s="467"/>
      <c r="BS16" s="467"/>
      <c r="BT16" s="467"/>
      <c r="BU16" s="468"/>
      <c r="BV16" s="466">
        <v>6712255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14116</v>
      </c>
      <c r="AD17" s="443"/>
      <c r="AE17" s="443"/>
      <c r="AF17" s="443"/>
      <c r="AG17" s="444"/>
      <c r="AH17" s="442">
        <v>13787</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9321679</v>
      </c>
      <c r="BO17" s="467"/>
      <c r="BP17" s="467"/>
      <c r="BQ17" s="467"/>
      <c r="BR17" s="467"/>
      <c r="BS17" s="467"/>
      <c r="BT17" s="467"/>
      <c r="BU17" s="468"/>
      <c r="BV17" s="466">
        <v>9314378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155</v>
      </c>
      <c r="C18" s="529"/>
      <c r="D18" s="529"/>
      <c r="E18" s="530"/>
      <c r="F18" s="530"/>
      <c r="G18" s="530"/>
      <c r="H18" s="530"/>
      <c r="I18" s="530"/>
      <c r="J18" s="530"/>
      <c r="K18" s="530"/>
      <c r="L18" s="531">
        <v>13.34</v>
      </c>
      <c r="M18" s="531"/>
      <c r="N18" s="531"/>
      <c r="O18" s="531"/>
      <c r="P18" s="531"/>
      <c r="Q18" s="531"/>
      <c r="R18" s="532"/>
      <c r="S18" s="532"/>
      <c r="T18" s="532"/>
      <c r="U18" s="532"/>
      <c r="V18" s="533"/>
      <c r="W18" s="547"/>
      <c r="X18" s="548"/>
      <c r="Y18" s="548"/>
      <c r="Z18" s="548"/>
      <c r="AA18" s="548"/>
      <c r="AB18" s="558"/>
      <c r="AC18" s="430">
        <v>63.5</v>
      </c>
      <c r="AD18" s="431"/>
      <c r="AE18" s="431"/>
      <c r="AF18" s="431"/>
      <c r="AG18" s="534"/>
      <c r="AH18" s="430">
        <v>61.8</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9104036</v>
      </c>
      <c r="BO18" s="467"/>
      <c r="BP18" s="467"/>
      <c r="BQ18" s="467"/>
      <c r="BR18" s="467"/>
      <c r="BS18" s="467"/>
      <c r="BT18" s="467"/>
      <c r="BU18" s="468"/>
      <c r="BV18" s="466">
        <v>8929577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157</v>
      </c>
      <c r="C19" s="529"/>
      <c r="D19" s="529"/>
      <c r="E19" s="530"/>
      <c r="F19" s="530"/>
      <c r="G19" s="530"/>
      <c r="H19" s="530"/>
      <c r="I19" s="530"/>
      <c r="J19" s="530"/>
      <c r="K19" s="530"/>
      <c r="L19" s="536">
        <v>3593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11717466</v>
      </c>
      <c r="BO19" s="467"/>
      <c r="BP19" s="467"/>
      <c r="BQ19" s="467"/>
      <c r="BR19" s="467"/>
      <c r="BS19" s="467"/>
      <c r="BT19" s="467"/>
      <c r="BU19" s="468"/>
      <c r="BV19" s="466">
        <v>11645969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159</v>
      </c>
      <c r="C20" s="529"/>
      <c r="D20" s="529"/>
      <c r="E20" s="530"/>
      <c r="F20" s="530"/>
      <c r="G20" s="530"/>
      <c r="H20" s="530"/>
      <c r="I20" s="530"/>
      <c r="J20" s="530"/>
      <c r="K20" s="530"/>
      <c r="L20" s="536">
        <v>18744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7490285</v>
      </c>
      <c r="BO23" s="467"/>
      <c r="BP23" s="467"/>
      <c r="BQ23" s="467"/>
      <c r="BR23" s="467"/>
      <c r="BS23" s="467"/>
      <c r="BT23" s="467"/>
      <c r="BU23" s="468"/>
      <c r="BV23" s="466">
        <v>7900845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168</v>
      </c>
      <c r="F24" s="440"/>
      <c r="G24" s="440"/>
      <c r="H24" s="440"/>
      <c r="I24" s="440"/>
      <c r="J24" s="440"/>
      <c r="K24" s="441"/>
      <c r="L24" s="442">
        <v>1</v>
      </c>
      <c r="M24" s="443"/>
      <c r="N24" s="443"/>
      <c r="O24" s="443"/>
      <c r="P24" s="444"/>
      <c r="Q24" s="442">
        <v>8290</v>
      </c>
      <c r="R24" s="443"/>
      <c r="S24" s="443"/>
      <c r="T24" s="443"/>
      <c r="U24" s="443"/>
      <c r="V24" s="444"/>
      <c r="W24" s="508"/>
      <c r="X24" s="499"/>
      <c r="Y24" s="500"/>
      <c r="Z24" s="439" t="s">
        <v>169</v>
      </c>
      <c r="AA24" s="440"/>
      <c r="AB24" s="440"/>
      <c r="AC24" s="440"/>
      <c r="AD24" s="440"/>
      <c r="AE24" s="440"/>
      <c r="AF24" s="440"/>
      <c r="AG24" s="441"/>
      <c r="AH24" s="442">
        <v>315</v>
      </c>
      <c r="AI24" s="443"/>
      <c r="AJ24" s="443"/>
      <c r="AK24" s="443"/>
      <c r="AL24" s="444"/>
      <c r="AM24" s="442">
        <v>992250</v>
      </c>
      <c r="AN24" s="443"/>
      <c r="AO24" s="443"/>
      <c r="AP24" s="443"/>
      <c r="AQ24" s="443"/>
      <c r="AR24" s="444"/>
      <c r="AS24" s="442">
        <v>3150</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5624315</v>
      </c>
      <c r="BO24" s="467"/>
      <c r="BP24" s="467"/>
      <c r="BQ24" s="467"/>
      <c r="BR24" s="467"/>
      <c r="BS24" s="467"/>
      <c r="BT24" s="467"/>
      <c r="BU24" s="468"/>
      <c r="BV24" s="466">
        <v>6210670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171</v>
      </c>
      <c r="F25" s="440"/>
      <c r="G25" s="440"/>
      <c r="H25" s="440"/>
      <c r="I25" s="440"/>
      <c r="J25" s="440"/>
      <c r="K25" s="441"/>
      <c r="L25" s="442">
        <v>1</v>
      </c>
      <c r="M25" s="443"/>
      <c r="N25" s="443"/>
      <c r="O25" s="443"/>
      <c r="P25" s="444"/>
      <c r="Q25" s="442">
        <v>6730</v>
      </c>
      <c r="R25" s="443"/>
      <c r="S25" s="443"/>
      <c r="T25" s="443"/>
      <c r="U25" s="443"/>
      <c r="V25" s="444"/>
      <c r="W25" s="508"/>
      <c r="X25" s="499"/>
      <c r="Y25" s="500"/>
      <c r="Z25" s="439" t="s">
        <v>172</v>
      </c>
      <c r="AA25" s="440"/>
      <c r="AB25" s="440"/>
      <c r="AC25" s="440"/>
      <c r="AD25" s="440"/>
      <c r="AE25" s="440"/>
      <c r="AF25" s="440"/>
      <c r="AG25" s="441"/>
      <c r="AH25" s="442">
        <v>59</v>
      </c>
      <c r="AI25" s="443"/>
      <c r="AJ25" s="443"/>
      <c r="AK25" s="443"/>
      <c r="AL25" s="444"/>
      <c r="AM25" s="442">
        <v>179891</v>
      </c>
      <c r="AN25" s="443"/>
      <c r="AO25" s="443"/>
      <c r="AP25" s="443"/>
      <c r="AQ25" s="443"/>
      <c r="AR25" s="444"/>
      <c r="AS25" s="442">
        <v>3049</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6188016</v>
      </c>
      <c r="BO25" s="462"/>
      <c r="BP25" s="462"/>
      <c r="BQ25" s="462"/>
      <c r="BR25" s="462"/>
      <c r="BS25" s="462"/>
      <c r="BT25" s="462"/>
      <c r="BU25" s="463"/>
      <c r="BV25" s="461">
        <v>6471737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174</v>
      </c>
      <c r="F26" s="440"/>
      <c r="G26" s="440"/>
      <c r="H26" s="440"/>
      <c r="I26" s="440"/>
      <c r="J26" s="440"/>
      <c r="K26" s="441"/>
      <c r="L26" s="442">
        <v>1</v>
      </c>
      <c r="M26" s="443"/>
      <c r="N26" s="443"/>
      <c r="O26" s="443"/>
      <c r="P26" s="444"/>
      <c r="Q26" s="442">
        <v>6180</v>
      </c>
      <c r="R26" s="443"/>
      <c r="S26" s="443"/>
      <c r="T26" s="443"/>
      <c r="U26" s="443"/>
      <c r="V26" s="444"/>
      <c r="W26" s="508"/>
      <c r="X26" s="499"/>
      <c r="Y26" s="500"/>
      <c r="Z26" s="439" t="s">
        <v>175</v>
      </c>
      <c r="AA26" s="521"/>
      <c r="AB26" s="521"/>
      <c r="AC26" s="521"/>
      <c r="AD26" s="521"/>
      <c r="AE26" s="521"/>
      <c r="AF26" s="521"/>
      <c r="AG26" s="522"/>
      <c r="AH26" s="442">
        <v>20</v>
      </c>
      <c r="AI26" s="443"/>
      <c r="AJ26" s="443"/>
      <c r="AK26" s="443"/>
      <c r="AL26" s="444"/>
      <c r="AM26" s="442">
        <v>56220</v>
      </c>
      <c r="AN26" s="443"/>
      <c r="AO26" s="443"/>
      <c r="AP26" s="443"/>
      <c r="AQ26" s="443"/>
      <c r="AR26" s="444"/>
      <c r="AS26" s="442">
        <v>2811</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177</v>
      </c>
      <c r="F27" s="440"/>
      <c r="G27" s="440"/>
      <c r="H27" s="440"/>
      <c r="I27" s="440"/>
      <c r="J27" s="440"/>
      <c r="K27" s="441"/>
      <c r="L27" s="442">
        <v>1</v>
      </c>
      <c r="M27" s="443"/>
      <c r="N27" s="443"/>
      <c r="O27" s="443"/>
      <c r="P27" s="444"/>
      <c r="Q27" s="442">
        <v>4790</v>
      </c>
      <c r="R27" s="443"/>
      <c r="S27" s="443"/>
      <c r="T27" s="443"/>
      <c r="U27" s="443"/>
      <c r="V27" s="444"/>
      <c r="W27" s="508"/>
      <c r="X27" s="499"/>
      <c r="Y27" s="500"/>
      <c r="Z27" s="439" t="s">
        <v>178</v>
      </c>
      <c r="AA27" s="440"/>
      <c r="AB27" s="440"/>
      <c r="AC27" s="440"/>
      <c r="AD27" s="440"/>
      <c r="AE27" s="440"/>
      <c r="AF27" s="440"/>
      <c r="AG27" s="441"/>
      <c r="AH27" s="442">
        <v>5</v>
      </c>
      <c r="AI27" s="443"/>
      <c r="AJ27" s="443"/>
      <c r="AK27" s="443"/>
      <c r="AL27" s="444"/>
      <c r="AM27" s="442">
        <v>17820</v>
      </c>
      <c r="AN27" s="443"/>
      <c r="AO27" s="443"/>
      <c r="AP27" s="443"/>
      <c r="AQ27" s="443"/>
      <c r="AR27" s="444"/>
      <c r="AS27" s="442">
        <v>3564</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583434</v>
      </c>
      <c r="BO27" s="470"/>
      <c r="BP27" s="470"/>
      <c r="BQ27" s="470"/>
      <c r="BR27" s="470"/>
      <c r="BS27" s="470"/>
      <c r="BT27" s="470"/>
      <c r="BU27" s="471"/>
      <c r="BV27" s="469">
        <v>583422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180</v>
      </c>
      <c r="F28" s="440"/>
      <c r="G28" s="440"/>
      <c r="H28" s="440"/>
      <c r="I28" s="440"/>
      <c r="J28" s="440"/>
      <c r="K28" s="441"/>
      <c r="L28" s="442">
        <v>1</v>
      </c>
      <c r="M28" s="443"/>
      <c r="N28" s="443"/>
      <c r="O28" s="443"/>
      <c r="P28" s="444"/>
      <c r="Q28" s="442">
        <v>3970</v>
      </c>
      <c r="R28" s="443"/>
      <c r="S28" s="443"/>
      <c r="T28" s="443"/>
      <c r="U28" s="443"/>
      <c r="V28" s="444"/>
      <c r="W28" s="508"/>
      <c r="X28" s="499"/>
      <c r="Y28" s="500"/>
      <c r="Z28" s="439" t="s">
        <v>181</v>
      </c>
      <c r="AA28" s="440"/>
      <c r="AB28" s="440"/>
      <c r="AC28" s="440"/>
      <c r="AD28" s="440"/>
      <c r="AE28" s="440"/>
      <c r="AF28" s="440"/>
      <c r="AG28" s="441"/>
      <c r="AH28" s="442" t="s">
        <v>127</v>
      </c>
      <c r="AI28" s="443"/>
      <c r="AJ28" s="443"/>
      <c r="AK28" s="443"/>
      <c r="AL28" s="444"/>
      <c r="AM28" s="442" t="s">
        <v>127</v>
      </c>
      <c r="AN28" s="443"/>
      <c r="AO28" s="443"/>
      <c r="AP28" s="443"/>
      <c r="AQ28" s="443"/>
      <c r="AR28" s="444"/>
      <c r="AS28" s="442" t="s">
        <v>127</v>
      </c>
      <c r="AT28" s="443"/>
      <c r="AU28" s="443"/>
      <c r="AV28" s="443"/>
      <c r="AW28" s="443"/>
      <c r="AX28" s="445"/>
      <c r="AY28" s="449" t="s">
        <v>182</v>
      </c>
      <c r="AZ28" s="450"/>
      <c r="BA28" s="450"/>
      <c r="BB28" s="451"/>
      <c r="BC28" s="458" t="s">
        <v>47</v>
      </c>
      <c r="BD28" s="459"/>
      <c r="BE28" s="459"/>
      <c r="BF28" s="459"/>
      <c r="BG28" s="459"/>
      <c r="BH28" s="459"/>
      <c r="BI28" s="459"/>
      <c r="BJ28" s="459"/>
      <c r="BK28" s="459"/>
      <c r="BL28" s="459"/>
      <c r="BM28" s="460"/>
      <c r="BN28" s="461">
        <v>2256608</v>
      </c>
      <c r="BO28" s="462"/>
      <c r="BP28" s="462"/>
      <c r="BQ28" s="462"/>
      <c r="BR28" s="462"/>
      <c r="BS28" s="462"/>
      <c r="BT28" s="462"/>
      <c r="BU28" s="463"/>
      <c r="BV28" s="461">
        <v>1921960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183</v>
      </c>
      <c r="F29" s="440"/>
      <c r="G29" s="440"/>
      <c r="H29" s="440"/>
      <c r="I29" s="440"/>
      <c r="J29" s="440"/>
      <c r="K29" s="441"/>
      <c r="L29" s="442">
        <v>16</v>
      </c>
      <c r="M29" s="443"/>
      <c r="N29" s="443"/>
      <c r="O29" s="443"/>
      <c r="P29" s="444"/>
      <c r="Q29" s="442">
        <v>3680</v>
      </c>
      <c r="R29" s="443"/>
      <c r="S29" s="443"/>
      <c r="T29" s="443"/>
      <c r="U29" s="443"/>
      <c r="V29" s="444"/>
      <c r="W29" s="509"/>
      <c r="X29" s="510"/>
      <c r="Y29" s="511"/>
      <c r="Z29" s="439" t="s">
        <v>184</v>
      </c>
      <c r="AA29" s="440"/>
      <c r="AB29" s="440"/>
      <c r="AC29" s="440"/>
      <c r="AD29" s="440"/>
      <c r="AE29" s="440"/>
      <c r="AF29" s="440"/>
      <c r="AG29" s="441"/>
      <c r="AH29" s="442">
        <v>320</v>
      </c>
      <c r="AI29" s="443"/>
      <c r="AJ29" s="443"/>
      <c r="AK29" s="443"/>
      <c r="AL29" s="444"/>
      <c r="AM29" s="442">
        <v>1010070</v>
      </c>
      <c r="AN29" s="443"/>
      <c r="AO29" s="443"/>
      <c r="AP29" s="443"/>
      <c r="AQ29" s="443"/>
      <c r="AR29" s="444"/>
      <c r="AS29" s="442">
        <v>3156</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46955</v>
      </c>
      <c r="BO29" s="467"/>
      <c r="BP29" s="467"/>
      <c r="BQ29" s="467"/>
      <c r="BR29" s="467"/>
      <c r="BS29" s="467"/>
      <c r="BT29" s="467"/>
      <c r="BU29" s="468"/>
      <c r="BV29" s="466">
        <v>46949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100.3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1305139</v>
      </c>
      <c r="BO30" s="470"/>
      <c r="BP30" s="470"/>
      <c r="BQ30" s="470"/>
      <c r="BR30" s="470"/>
      <c r="BS30" s="470"/>
      <c r="BT30" s="470"/>
      <c r="BU30" s="471"/>
      <c r="BV30" s="469">
        <v>1266548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193</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下水道事業特別会計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神奈川県後期高齢者医療広域連合（一般会計）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10</v>
      </c>
      <c r="CP34" s="425"/>
      <c r="CQ34" s="424" t="str">
        <f>IF('各会計、関係団体の財政状況及び健全化判断比率'!BS7="","",'各会計、関係団体の財政状況及び健全化判断比率'!BS7)</f>
        <v>寒川町土地開発公社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神奈川県後期高齢者医療広域連合（特別会計）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神奈川県市町村職員退職手当組合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神奈川県町村情報システム共同事業組合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204</v>
      </c>
    </row>
    <row r="50" spans="5:5" x14ac:dyDescent="0.2">
      <c r="E50" s="188" t="s">
        <v>205</v>
      </c>
    </row>
    <row r="51" spans="5:5" x14ac:dyDescent="0.2">
      <c r="E51" s="188" t="s">
        <v>206</v>
      </c>
    </row>
    <row r="52" spans="5:5" x14ac:dyDescent="0.2">
      <c r="E52" s="188" t="s">
        <v>207</v>
      </c>
    </row>
    <row r="53" spans="5:5" x14ac:dyDescent="0.2"/>
    <row r="54" spans="5:5" x14ac:dyDescent="0.2"/>
    <row r="55" spans="5:5" x14ac:dyDescent="0.2"/>
    <row r="56" spans="5:5" x14ac:dyDescent="0.2"/>
  </sheetData>
  <sheetProtection algorithmName="SHA-512" hashValue="85qUImTQqJEnxbLer6oyOJRr7nUpvSuSp57+r11AQbkWxPazCKeQVEbgz0Wac181ThTkl02SVtR3DlS1jYDEJQ==" saltValue="lBABxv4YWsXx8ulIISVe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2">
      <c r="A34" s="22"/>
      <c r="B34" s="31"/>
      <c r="C34" s="1254" t="s">
        <v>547</v>
      </c>
      <c r="D34" s="1254"/>
      <c r="E34" s="1255"/>
      <c r="F34" s="32">
        <v>6.38</v>
      </c>
      <c r="G34" s="33">
        <v>7.54</v>
      </c>
      <c r="H34" s="33">
        <v>12.74</v>
      </c>
      <c r="I34" s="33">
        <v>11.73</v>
      </c>
      <c r="J34" s="34">
        <v>11.55</v>
      </c>
      <c r="K34" s="22"/>
      <c r="L34" s="22"/>
      <c r="M34" s="22"/>
      <c r="N34" s="22"/>
      <c r="O34" s="22"/>
      <c r="P34" s="22"/>
    </row>
    <row r="35" spans="1:16" ht="39" customHeight="1" x14ac:dyDescent="0.2">
      <c r="A35" s="22"/>
      <c r="B35" s="35"/>
      <c r="C35" s="1248" t="s">
        <v>548</v>
      </c>
      <c r="D35" s="1249"/>
      <c r="E35" s="1250"/>
      <c r="F35" s="36">
        <v>1.1399999999999999</v>
      </c>
      <c r="G35" s="37">
        <v>1.4</v>
      </c>
      <c r="H35" s="37">
        <v>2.02</v>
      </c>
      <c r="I35" s="37">
        <v>2.6</v>
      </c>
      <c r="J35" s="38">
        <v>3.26</v>
      </c>
      <c r="K35" s="22"/>
      <c r="L35" s="22"/>
      <c r="M35" s="22"/>
      <c r="N35" s="22"/>
      <c r="O35" s="22"/>
      <c r="P35" s="22"/>
    </row>
    <row r="36" spans="1:16" ht="39" customHeight="1" x14ac:dyDescent="0.2">
      <c r="A36" s="22"/>
      <c r="B36" s="35"/>
      <c r="C36" s="1248" t="s">
        <v>549</v>
      </c>
      <c r="D36" s="1249"/>
      <c r="E36" s="1250"/>
      <c r="F36" s="36">
        <v>0.47</v>
      </c>
      <c r="G36" s="37">
        <v>0.56999999999999995</v>
      </c>
      <c r="H36" s="37">
        <v>0.96</v>
      </c>
      <c r="I36" s="37">
        <v>1.33</v>
      </c>
      <c r="J36" s="38">
        <v>1.1000000000000001</v>
      </c>
      <c r="K36" s="22"/>
      <c r="L36" s="22"/>
      <c r="M36" s="22"/>
      <c r="N36" s="22"/>
      <c r="O36" s="22"/>
      <c r="P36" s="22"/>
    </row>
    <row r="37" spans="1:16" ht="39" customHeight="1" x14ac:dyDescent="0.2">
      <c r="A37" s="22"/>
      <c r="B37" s="35"/>
      <c r="C37" s="1248" t="s">
        <v>550</v>
      </c>
      <c r="D37" s="1249"/>
      <c r="E37" s="1250"/>
      <c r="F37" s="36">
        <v>3.61</v>
      </c>
      <c r="G37" s="37">
        <v>5.49</v>
      </c>
      <c r="H37" s="37">
        <v>1.56</v>
      </c>
      <c r="I37" s="37">
        <v>1.4</v>
      </c>
      <c r="J37" s="38">
        <v>0.61</v>
      </c>
      <c r="K37" s="22"/>
      <c r="L37" s="22"/>
      <c r="M37" s="22"/>
      <c r="N37" s="22"/>
      <c r="O37" s="22"/>
      <c r="P37" s="22"/>
    </row>
    <row r="38" spans="1:16" ht="39" customHeight="1" x14ac:dyDescent="0.2">
      <c r="A38" s="22"/>
      <c r="B38" s="35"/>
      <c r="C38" s="1248" t="s">
        <v>551</v>
      </c>
      <c r="D38" s="1249"/>
      <c r="E38" s="1250"/>
      <c r="F38" s="36">
        <v>0.19</v>
      </c>
      <c r="G38" s="37">
        <v>0.21</v>
      </c>
      <c r="H38" s="37">
        <v>0.23</v>
      </c>
      <c r="I38" s="37">
        <v>0.24</v>
      </c>
      <c r="J38" s="38">
        <v>0.26</v>
      </c>
      <c r="K38" s="22"/>
      <c r="L38" s="22"/>
      <c r="M38" s="22"/>
      <c r="N38" s="22"/>
      <c r="O38" s="22"/>
      <c r="P38" s="22"/>
    </row>
    <row r="39" spans="1:16" ht="39" customHeight="1" x14ac:dyDescent="0.2">
      <c r="A39" s="22"/>
      <c r="B39" s="35"/>
      <c r="C39" s="1248"/>
      <c r="D39" s="1249"/>
      <c r="E39" s="1250"/>
      <c r="F39" s="36"/>
      <c r="G39" s="37"/>
      <c r="H39" s="37"/>
      <c r="I39" s="37"/>
      <c r="J39" s="38"/>
      <c r="K39" s="22"/>
      <c r="L39" s="22"/>
      <c r="M39" s="22"/>
      <c r="N39" s="22"/>
      <c r="O39" s="22"/>
      <c r="P39" s="22"/>
    </row>
    <row r="40" spans="1:16" ht="39" customHeight="1" x14ac:dyDescent="0.2">
      <c r="A40" s="22"/>
      <c r="B40" s="35"/>
      <c r="C40" s="1248"/>
      <c r="D40" s="1249"/>
      <c r="E40" s="1250"/>
      <c r="F40" s="36"/>
      <c r="G40" s="37"/>
      <c r="H40" s="37"/>
      <c r="I40" s="37"/>
      <c r="J40" s="38"/>
      <c r="K40" s="22"/>
      <c r="L40" s="22"/>
      <c r="M40" s="22"/>
      <c r="N40" s="22"/>
      <c r="O40" s="22"/>
      <c r="P40" s="22"/>
    </row>
    <row r="41" spans="1:16" ht="39" customHeight="1" x14ac:dyDescent="0.2">
      <c r="A41" s="22"/>
      <c r="B41" s="35"/>
      <c r="C41" s="1248"/>
      <c r="D41" s="1249"/>
      <c r="E41" s="1250"/>
      <c r="F41" s="36"/>
      <c r="G41" s="37"/>
      <c r="H41" s="37"/>
      <c r="I41" s="37"/>
      <c r="J41" s="38"/>
      <c r="K41" s="22"/>
      <c r="L41" s="22"/>
      <c r="M41" s="22"/>
      <c r="N41" s="22"/>
      <c r="O41" s="22"/>
      <c r="P41" s="22"/>
    </row>
    <row r="42" spans="1:16" ht="39" customHeight="1" x14ac:dyDescent="0.2">
      <c r="A42" s="22"/>
      <c r="B42" s="39"/>
      <c r="C42" s="1248" t="s">
        <v>552</v>
      </c>
      <c r="D42" s="1249"/>
      <c r="E42" s="1250"/>
      <c r="F42" s="36" t="s">
        <v>501</v>
      </c>
      <c r="G42" s="37" t="s">
        <v>501</v>
      </c>
      <c r="H42" s="37" t="s">
        <v>501</v>
      </c>
      <c r="I42" s="37" t="s">
        <v>501</v>
      </c>
      <c r="J42" s="38" t="s">
        <v>501</v>
      </c>
      <c r="K42" s="22"/>
      <c r="L42" s="22"/>
      <c r="M42" s="22"/>
      <c r="N42" s="22"/>
      <c r="O42" s="22"/>
      <c r="P42" s="22"/>
    </row>
    <row r="43" spans="1:16" ht="39" customHeight="1" thickBot="1" x14ac:dyDescent="0.25">
      <c r="A43" s="22"/>
      <c r="B43" s="40"/>
      <c r="C43" s="1251" t="s">
        <v>553</v>
      </c>
      <c r="D43" s="1252"/>
      <c r="E43" s="1253"/>
      <c r="F43" s="41">
        <v>0</v>
      </c>
      <c r="G43" s="42">
        <v>0</v>
      </c>
      <c r="H43" s="42">
        <v>0</v>
      </c>
      <c r="I43" s="42">
        <v>0</v>
      </c>
      <c r="J43" s="43" t="s">
        <v>501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5/rn6z0xIIPOQPYHR5Umvi5Aj+wzL5BqyPexz2RG+Fq5Sly6EtCnTx2c6FIR56qqu6+/IVPa7wgjHDuhuTA+A==" saltValue="e8r5gf80tXzM5GOOElnb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2">
      <c r="A45" s="48"/>
      <c r="B45" s="1274" t="s">
        <v>10</v>
      </c>
      <c r="C45" s="1275"/>
      <c r="D45" s="58"/>
      <c r="E45" s="1280" t="s">
        <v>11</v>
      </c>
      <c r="F45" s="1280"/>
      <c r="G45" s="1280"/>
      <c r="H45" s="1280"/>
      <c r="I45" s="1280"/>
      <c r="J45" s="1281"/>
      <c r="K45" s="59">
        <v>1423</v>
      </c>
      <c r="L45" s="60">
        <v>1249</v>
      </c>
      <c r="M45" s="60">
        <v>1135</v>
      </c>
      <c r="N45" s="60">
        <v>1139</v>
      </c>
      <c r="O45" s="61">
        <v>980</v>
      </c>
      <c r="P45" s="48"/>
      <c r="Q45" s="48"/>
      <c r="R45" s="48"/>
      <c r="S45" s="48"/>
      <c r="T45" s="48"/>
      <c r="U45" s="48"/>
    </row>
    <row r="46" spans="1:21" ht="30.75" customHeight="1" x14ac:dyDescent="0.2">
      <c r="A46" s="48"/>
      <c r="B46" s="1276"/>
      <c r="C46" s="1277"/>
      <c r="D46" s="62"/>
      <c r="E46" s="1258" t="s">
        <v>12</v>
      </c>
      <c r="F46" s="1258"/>
      <c r="G46" s="1258"/>
      <c r="H46" s="1258"/>
      <c r="I46" s="1258"/>
      <c r="J46" s="1259"/>
      <c r="K46" s="63" t="s">
        <v>501</v>
      </c>
      <c r="L46" s="64" t="s">
        <v>501</v>
      </c>
      <c r="M46" s="64" t="s">
        <v>501</v>
      </c>
      <c r="N46" s="64" t="s">
        <v>501</v>
      </c>
      <c r="O46" s="65" t="s">
        <v>501</v>
      </c>
      <c r="P46" s="48"/>
      <c r="Q46" s="48"/>
      <c r="R46" s="48"/>
      <c r="S46" s="48"/>
      <c r="T46" s="48"/>
      <c r="U46" s="48"/>
    </row>
    <row r="47" spans="1:21" ht="30.75" customHeight="1" x14ac:dyDescent="0.2">
      <c r="A47" s="48"/>
      <c r="B47" s="1276"/>
      <c r="C47" s="1277"/>
      <c r="D47" s="62"/>
      <c r="E47" s="1258" t="s">
        <v>13</v>
      </c>
      <c r="F47" s="1258"/>
      <c r="G47" s="1258"/>
      <c r="H47" s="1258"/>
      <c r="I47" s="1258"/>
      <c r="J47" s="1259"/>
      <c r="K47" s="63" t="s">
        <v>501</v>
      </c>
      <c r="L47" s="64" t="s">
        <v>501</v>
      </c>
      <c r="M47" s="64" t="s">
        <v>501</v>
      </c>
      <c r="N47" s="64" t="s">
        <v>501</v>
      </c>
      <c r="O47" s="65" t="s">
        <v>501</v>
      </c>
      <c r="P47" s="48"/>
      <c r="Q47" s="48"/>
      <c r="R47" s="48"/>
      <c r="S47" s="48"/>
      <c r="T47" s="48"/>
      <c r="U47" s="48"/>
    </row>
    <row r="48" spans="1:21" ht="30.75" customHeight="1" x14ac:dyDescent="0.2">
      <c r="A48" s="48"/>
      <c r="B48" s="1276"/>
      <c r="C48" s="1277"/>
      <c r="D48" s="62"/>
      <c r="E48" s="1258" t="s">
        <v>14</v>
      </c>
      <c r="F48" s="1258"/>
      <c r="G48" s="1258"/>
      <c r="H48" s="1258"/>
      <c r="I48" s="1258"/>
      <c r="J48" s="1259"/>
      <c r="K48" s="63">
        <v>320</v>
      </c>
      <c r="L48" s="64">
        <v>297</v>
      </c>
      <c r="M48" s="64">
        <v>293</v>
      </c>
      <c r="N48" s="64">
        <v>250</v>
      </c>
      <c r="O48" s="65">
        <v>248</v>
      </c>
      <c r="P48" s="48"/>
      <c r="Q48" s="48"/>
      <c r="R48" s="48"/>
      <c r="S48" s="48"/>
      <c r="T48" s="48"/>
      <c r="U48" s="48"/>
    </row>
    <row r="49" spans="1:21" ht="30.75" customHeight="1" x14ac:dyDescent="0.2">
      <c r="A49" s="48"/>
      <c r="B49" s="1276"/>
      <c r="C49" s="1277"/>
      <c r="D49" s="62"/>
      <c r="E49" s="1258" t="s">
        <v>15</v>
      </c>
      <c r="F49" s="1258"/>
      <c r="G49" s="1258"/>
      <c r="H49" s="1258"/>
      <c r="I49" s="1258"/>
      <c r="J49" s="1259"/>
      <c r="K49" s="63" t="s">
        <v>501</v>
      </c>
      <c r="L49" s="64" t="s">
        <v>501</v>
      </c>
      <c r="M49" s="64" t="s">
        <v>501</v>
      </c>
      <c r="N49" s="64" t="s">
        <v>501</v>
      </c>
      <c r="O49" s="65" t="s">
        <v>501</v>
      </c>
      <c r="P49" s="48"/>
      <c r="Q49" s="48"/>
      <c r="R49" s="48"/>
      <c r="S49" s="48"/>
      <c r="T49" s="48"/>
      <c r="U49" s="48"/>
    </row>
    <row r="50" spans="1:21" ht="30.75" customHeight="1" x14ac:dyDescent="0.2">
      <c r="A50" s="48"/>
      <c r="B50" s="1276"/>
      <c r="C50" s="1277"/>
      <c r="D50" s="62"/>
      <c r="E50" s="1258" t="s">
        <v>16</v>
      </c>
      <c r="F50" s="1258"/>
      <c r="G50" s="1258"/>
      <c r="H50" s="1258"/>
      <c r="I50" s="1258"/>
      <c r="J50" s="1259"/>
      <c r="K50" s="63">
        <v>99</v>
      </c>
      <c r="L50" s="64">
        <v>99</v>
      </c>
      <c r="M50" s="64">
        <v>99</v>
      </c>
      <c r="N50" s="64">
        <v>99</v>
      </c>
      <c r="O50" s="65">
        <v>99</v>
      </c>
      <c r="P50" s="48"/>
      <c r="Q50" s="48"/>
      <c r="R50" s="48"/>
      <c r="S50" s="48"/>
      <c r="T50" s="48"/>
      <c r="U50" s="48"/>
    </row>
    <row r="51" spans="1:21" ht="30.75" customHeight="1" x14ac:dyDescent="0.2">
      <c r="A51" s="48"/>
      <c r="B51" s="1278"/>
      <c r="C51" s="1279"/>
      <c r="D51" s="66"/>
      <c r="E51" s="1258" t="s">
        <v>17</v>
      </c>
      <c r="F51" s="1258"/>
      <c r="G51" s="1258"/>
      <c r="H51" s="1258"/>
      <c r="I51" s="1258"/>
      <c r="J51" s="1259"/>
      <c r="K51" s="63" t="s">
        <v>501</v>
      </c>
      <c r="L51" s="64" t="s">
        <v>501</v>
      </c>
      <c r="M51" s="64" t="s">
        <v>501</v>
      </c>
      <c r="N51" s="64" t="s">
        <v>501</v>
      </c>
      <c r="O51" s="65" t="s">
        <v>501</v>
      </c>
      <c r="P51" s="48"/>
      <c r="Q51" s="48"/>
      <c r="R51" s="48"/>
      <c r="S51" s="48"/>
      <c r="T51" s="48"/>
      <c r="U51" s="48"/>
    </row>
    <row r="52" spans="1:21" ht="30.75" customHeight="1" x14ac:dyDescent="0.2">
      <c r="A52" s="48"/>
      <c r="B52" s="1256" t="s">
        <v>18</v>
      </c>
      <c r="C52" s="1257"/>
      <c r="D52" s="66"/>
      <c r="E52" s="1258" t="s">
        <v>19</v>
      </c>
      <c r="F52" s="1258"/>
      <c r="G52" s="1258"/>
      <c r="H52" s="1258"/>
      <c r="I52" s="1258"/>
      <c r="J52" s="1259"/>
      <c r="K52" s="63">
        <v>1424</v>
      </c>
      <c r="L52" s="64">
        <v>1377</v>
      </c>
      <c r="M52" s="64">
        <v>1290</v>
      </c>
      <c r="N52" s="64">
        <v>1193</v>
      </c>
      <c r="O52" s="65">
        <v>1034</v>
      </c>
      <c r="P52" s="48"/>
      <c r="Q52" s="48"/>
      <c r="R52" s="48"/>
      <c r="S52" s="48"/>
      <c r="T52" s="48"/>
      <c r="U52" s="48"/>
    </row>
    <row r="53" spans="1:21" ht="30.75" customHeight="1" thickBot="1" x14ac:dyDescent="0.25">
      <c r="A53" s="48"/>
      <c r="B53" s="1260" t="s">
        <v>20</v>
      </c>
      <c r="C53" s="1261"/>
      <c r="D53" s="67"/>
      <c r="E53" s="1262" t="s">
        <v>21</v>
      </c>
      <c r="F53" s="1262"/>
      <c r="G53" s="1262"/>
      <c r="H53" s="1262"/>
      <c r="I53" s="1262"/>
      <c r="J53" s="1263"/>
      <c r="K53" s="68">
        <v>418</v>
      </c>
      <c r="L53" s="69">
        <v>268</v>
      </c>
      <c r="M53" s="69">
        <v>237</v>
      </c>
      <c r="N53" s="69">
        <v>295</v>
      </c>
      <c r="O53" s="70">
        <v>293</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554</v>
      </c>
      <c r="P55" s="48"/>
      <c r="Q55" s="48"/>
      <c r="R55" s="48"/>
      <c r="S55" s="48"/>
      <c r="T55" s="48"/>
      <c r="U55" s="48"/>
    </row>
    <row r="56" spans="1:21" ht="31.5" customHeight="1" thickBot="1" x14ac:dyDescent="0.3">
      <c r="A56" s="48"/>
      <c r="B56" s="76"/>
      <c r="C56" s="77"/>
      <c r="D56" s="77"/>
      <c r="E56" s="78"/>
      <c r="F56" s="78"/>
      <c r="G56" s="78"/>
      <c r="H56" s="78"/>
      <c r="I56" s="78"/>
      <c r="J56" s="79" t="s">
        <v>2</v>
      </c>
      <c r="K56" s="80" t="s">
        <v>555</v>
      </c>
      <c r="L56" s="81" t="s">
        <v>556</v>
      </c>
      <c r="M56" s="81" t="s">
        <v>557</v>
      </c>
      <c r="N56" s="81" t="s">
        <v>558</v>
      </c>
      <c r="O56" s="82" t="s">
        <v>559</v>
      </c>
      <c r="P56" s="48"/>
      <c r="Q56" s="48"/>
      <c r="R56" s="48"/>
      <c r="S56" s="48"/>
      <c r="T56" s="48"/>
      <c r="U56" s="48"/>
    </row>
    <row r="57" spans="1:21" ht="31.5" customHeight="1" x14ac:dyDescent="0.2">
      <c r="B57" s="1264" t="s">
        <v>24</v>
      </c>
      <c r="C57" s="1265"/>
      <c r="D57" s="1268" t="s">
        <v>25</v>
      </c>
      <c r="E57" s="1269"/>
      <c r="F57" s="1269"/>
      <c r="G57" s="1269"/>
      <c r="H57" s="1269"/>
      <c r="I57" s="1269"/>
      <c r="J57" s="1270"/>
      <c r="K57" s="83" t="s">
        <v>573</v>
      </c>
      <c r="L57" s="84" t="s">
        <v>573</v>
      </c>
      <c r="M57" s="84" t="s">
        <v>573</v>
      </c>
      <c r="N57" s="84" t="s">
        <v>573</v>
      </c>
      <c r="O57" s="85" t="s">
        <v>573</v>
      </c>
    </row>
    <row r="58" spans="1:21" ht="31.5" customHeight="1" thickBot="1" x14ac:dyDescent="0.25">
      <c r="B58" s="1266"/>
      <c r="C58" s="1267"/>
      <c r="D58" s="1271" t="s">
        <v>26</v>
      </c>
      <c r="E58" s="1272"/>
      <c r="F58" s="1272"/>
      <c r="G58" s="1272"/>
      <c r="H58" s="1272"/>
      <c r="I58" s="1272"/>
      <c r="J58" s="1273"/>
      <c r="K58" s="86" t="s">
        <v>573</v>
      </c>
      <c r="L58" s="87" t="s">
        <v>573</v>
      </c>
      <c r="M58" s="87" t="s">
        <v>573</v>
      </c>
      <c r="N58" s="87" t="s">
        <v>573</v>
      </c>
      <c r="O58" s="88" t="s">
        <v>573</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IwNFnbkTwhM8GjqSGm9WcMAXUdI0hiKiKIe4oq6SZ2u1+zvPFZg3HDkt1V1lRcqgqPW+54UrbeQtFf8zEf49g==" saltValue="SQ2ty9fYUcyCYn8JM6QB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542</v>
      </c>
      <c r="J40" s="100" t="s">
        <v>543</v>
      </c>
      <c r="K40" s="100" t="s">
        <v>544</v>
      </c>
      <c r="L40" s="100" t="s">
        <v>545</v>
      </c>
      <c r="M40" s="101" t="s">
        <v>546</v>
      </c>
    </row>
    <row r="41" spans="2:13" ht="27.75" customHeight="1" x14ac:dyDescent="0.2">
      <c r="B41" s="1294" t="s">
        <v>29</v>
      </c>
      <c r="C41" s="1295"/>
      <c r="D41" s="102"/>
      <c r="E41" s="1296" t="s">
        <v>30</v>
      </c>
      <c r="F41" s="1296"/>
      <c r="G41" s="1296"/>
      <c r="H41" s="1297"/>
      <c r="I41" s="103">
        <v>9809</v>
      </c>
      <c r="J41" s="104">
        <v>9069</v>
      </c>
      <c r="K41" s="104">
        <v>8526</v>
      </c>
      <c r="L41" s="104">
        <v>7901</v>
      </c>
      <c r="M41" s="105">
        <v>7490</v>
      </c>
    </row>
    <row r="42" spans="2:13" ht="27.75" customHeight="1" x14ac:dyDescent="0.2">
      <c r="B42" s="1284"/>
      <c r="C42" s="1285"/>
      <c r="D42" s="106"/>
      <c r="E42" s="1288" t="s">
        <v>31</v>
      </c>
      <c r="F42" s="1288"/>
      <c r="G42" s="1288"/>
      <c r="H42" s="1289"/>
      <c r="I42" s="107">
        <v>990</v>
      </c>
      <c r="J42" s="108">
        <v>900</v>
      </c>
      <c r="K42" s="108">
        <v>809</v>
      </c>
      <c r="L42" s="108">
        <v>717</v>
      </c>
      <c r="M42" s="109">
        <v>1157</v>
      </c>
    </row>
    <row r="43" spans="2:13" ht="27.75" customHeight="1" x14ac:dyDescent="0.2">
      <c r="B43" s="1284"/>
      <c r="C43" s="1285"/>
      <c r="D43" s="106"/>
      <c r="E43" s="1288" t="s">
        <v>32</v>
      </c>
      <c r="F43" s="1288"/>
      <c r="G43" s="1288"/>
      <c r="H43" s="1289"/>
      <c r="I43" s="107">
        <v>3726</v>
      </c>
      <c r="J43" s="108">
        <v>3255</v>
      </c>
      <c r="K43" s="108">
        <v>2935</v>
      </c>
      <c r="L43" s="108">
        <v>2779</v>
      </c>
      <c r="M43" s="109">
        <v>2686</v>
      </c>
    </row>
    <row r="44" spans="2:13" ht="27.75" customHeight="1" x14ac:dyDescent="0.2">
      <c r="B44" s="1284"/>
      <c r="C44" s="1285"/>
      <c r="D44" s="106"/>
      <c r="E44" s="1288" t="s">
        <v>33</v>
      </c>
      <c r="F44" s="1288"/>
      <c r="G44" s="1288"/>
      <c r="H44" s="1289"/>
      <c r="I44" s="107" t="s">
        <v>501</v>
      </c>
      <c r="J44" s="108" t="s">
        <v>501</v>
      </c>
      <c r="K44" s="108" t="s">
        <v>501</v>
      </c>
      <c r="L44" s="108" t="s">
        <v>501</v>
      </c>
      <c r="M44" s="109" t="s">
        <v>501</v>
      </c>
    </row>
    <row r="45" spans="2:13" ht="27.75" customHeight="1" x14ac:dyDescent="0.2">
      <c r="B45" s="1284"/>
      <c r="C45" s="1285"/>
      <c r="D45" s="106"/>
      <c r="E45" s="1288" t="s">
        <v>34</v>
      </c>
      <c r="F45" s="1288"/>
      <c r="G45" s="1288"/>
      <c r="H45" s="1289"/>
      <c r="I45" s="107">
        <v>1635</v>
      </c>
      <c r="J45" s="108">
        <v>1476</v>
      </c>
      <c r="K45" s="108">
        <v>1431</v>
      </c>
      <c r="L45" s="108">
        <v>1171</v>
      </c>
      <c r="M45" s="109">
        <v>1223</v>
      </c>
    </row>
    <row r="46" spans="2:13" ht="27.75" customHeight="1" x14ac:dyDescent="0.2">
      <c r="B46" s="1284"/>
      <c r="C46" s="1285"/>
      <c r="D46" s="110"/>
      <c r="E46" s="1288" t="s">
        <v>35</v>
      </c>
      <c r="F46" s="1288"/>
      <c r="G46" s="1288"/>
      <c r="H46" s="1289"/>
      <c r="I46" s="107" t="s">
        <v>501</v>
      </c>
      <c r="J46" s="108" t="s">
        <v>501</v>
      </c>
      <c r="K46" s="108" t="s">
        <v>501</v>
      </c>
      <c r="L46" s="108" t="s">
        <v>501</v>
      </c>
      <c r="M46" s="109" t="s">
        <v>501</v>
      </c>
    </row>
    <row r="47" spans="2:13" ht="27.75" customHeight="1" x14ac:dyDescent="0.2">
      <c r="B47" s="1284"/>
      <c r="C47" s="1285"/>
      <c r="D47" s="111"/>
      <c r="E47" s="1298" t="s">
        <v>36</v>
      </c>
      <c r="F47" s="1299"/>
      <c r="G47" s="1299"/>
      <c r="H47" s="1300"/>
      <c r="I47" s="107" t="s">
        <v>501</v>
      </c>
      <c r="J47" s="108" t="s">
        <v>501</v>
      </c>
      <c r="K47" s="108" t="s">
        <v>501</v>
      </c>
      <c r="L47" s="108" t="s">
        <v>501</v>
      </c>
      <c r="M47" s="109" t="s">
        <v>501</v>
      </c>
    </row>
    <row r="48" spans="2:13" ht="27.75" customHeight="1" x14ac:dyDescent="0.2">
      <c r="B48" s="1284"/>
      <c r="C48" s="1285"/>
      <c r="D48" s="106"/>
      <c r="E48" s="1288" t="s">
        <v>37</v>
      </c>
      <c r="F48" s="1288"/>
      <c r="G48" s="1288"/>
      <c r="H48" s="1289"/>
      <c r="I48" s="107" t="s">
        <v>501</v>
      </c>
      <c r="J48" s="108" t="s">
        <v>501</v>
      </c>
      <c r="K48" s="108" t="s">
        <v>501</v>
      </c>
      <c r="L48" s="108" t="s">
        <v>501</v>
      </c>
      <c r="M48" s="109" t="s">
        <v>501</v>
      </c>
    </row>
    <row r="49" spans="2:13" ht="27.75" customHeight="1" x14ac:dyDescent="0.2">
      <c r="B49" s="1286"/>
      <c r="C49" s="1287"/>
      <c r="D49" s="106"/>
      <c r="E49" s="1288" t="s">
        <v>38</v>
      </c>
      <c r="F49" s="1288"/>
      <c r="G49" s="1288"/>
      <c r="H49" s="1289"/>
      <c r="I49" s="107" t="s">
        <v>501</v>
      </c>
      <c r="J49" s="108" t="s">
        <v>501</v>
      </c>
      <c r="K49" s="108" t="s">
        <v>501</v>
      </c>
      <c r="L49" s="108" t="s">
        <v>501</v>
      </c>
      <c r="M49" s="109" t="s">
        <v>501</v>
      </c>
    </row>
    <row r="50" spans="2:13" ht="27.75" customHeight="1" x14ac:dyDescent="0.2">
      <c r="B50" s="1282" t="s">
        <v>39</v>
      </c>
      <c r="C50" s="1283"/>
      <c r="D50" s="112"/>
      <c r="E50" s="1288" t="s">
        <v>40</v>
      </c>
      <c r="F50" s="1288"/>
      <c r="G50" s="1288"/>
      <c r="H50" s="1289"/>
      <c r="I50" s="107">
        <v>3089</v>
      </c>
      <c r="J50" s="108">
        <v>3496</v>
      </c>
      <c r="K50" s="108">
        <v>4237</v>
      </c>
      <c r="L50" s="108">
        <v>4612</v>
      </c>
      <c r="M50" s="109">
        <v>4970</v>
      </c>
    </row>
    <row r="51" spans="2:13" ht="27.75" customHeight="1" x14ac:dyDescent="0.2">
      <c r="B51" s="1284"/>
      <c r="C51" s="1285"/>
      <c r="D51" s="106"/>
      <c r="E51" s="1288" t="s">
        <v>41</v>
      </c>
      <c r="F51" s="1288"/>
      <c r="G51" s="1288"/>
      <c r="H51" s="1289"/>
      <c r="I51" s="107">
        <v>2561</v>
      </c>
      <c r="J51" s="108">
        <v>2423</v>
      </c>
      <c r="K51" s="108">
        <v>2371</v>
      </c>
      <c r="L51" s="108">
        <v>2294</v>
      </c>
      <c r="M51" s="109">
        <v>2325</v>
      </c>
    </row>
    <row r="52" spans="2:13" ht="27.75" customHeight="1" x14ac:dyDescent="0.2">
      <c r="B52" s="1286"/>
      <c r="C52" s="1287"/>
      <c r="D52" s="106"/>
      <c r="E52" s="1288" t="s">
        <v>42</v>
      </c>
      <c r="F52" s="1288"/>
      <c r="G52" s="1288"/>
      <c r="H52" s="1289"/>
      <c r="I52" s="107">
        <v>8653</v>
      </c>
      <c r="J52" s="108">
        <v>8026</v>
      </c>
      <c r="K52" s="108">
        <v>7395</v>
      </c>
      <c r="L52" s="108">
        <v>6777</v>
      </c>
      <c r="M52" s="109">
        <v>6223</v>
      </c>
    </row>
    <row r="53" spans="2:13" ht="27.75" customHeight="1" thickBot="1" x14ac:dyDescent="0.25">
      <c r="B53" s="1290" t="s">
        <v>43</v>
      </c>
      <c r="C53" s="1291"/>
      <c r="D53" s="113"/>
      <c r="E53" s="1292" t="s">
        <v>44</v>
      </c>
      <c r="F53" s="1292"/>
      <c r="G53" s="1292"/>
      <c r="H53" s="1293"/>
      <c r="I53" s="114">
        <v>1858</v>
      </c>
      <c r="J53" s="115">
        <v>755</v>
      </c>
      <c r="K53" s="115">
        <v>-302</v>
      </c>
      <c r="L53" s="115">
        <v>-1114</v>
      </c>
      <c r="M53" s="116">
        <v>-962</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c341AoWaD8Vqa+YOVzu7FQ4f4WvFAfzf8ar/1CKnoCABc2qo0d6N5XfKw6Pz7o4sOlvcJEmXmve2D9/TXqlGQ==" saltValue="1RFB4gIoXCYpeDj7zCX6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08984375" style="1" customWidth="1"/>
    <col min="2" max="2" width="16.36328125" style="1" customWidth="1"/>
    <col min="3" max="5" width="26.08984375" style="1" customWidth="1"/>
    <col min="6" max="8" width="24.089843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544</v>
      </c>
      <c r="G54" s="125" t="s">
        <v>545</v>
      </c>
      <c r="H54" s="126" t="s">
        <v>546</v>
      </c>
    </row>
    <row r="55" spans="2:8" ht="52.5" customHeight="1" x14ac:dyDescent="0.2">
      <c r="B55" s="127"/>
      <c r="C55" s="1309" t="s">
        <v>47</v>
      </c>
      <c r="D55" s="1309"/>
      <c r="E55" s="1310"/>
      <c r="F55" s="128">
        <v>1333</v>
      </c>
      <c r="G55" s="128">
        <v>1922</v>
      </c>
      <c r="H55" s="129">
        <v>2257</v>
      </c>
    </row>
    <row r="56" spans="2:8" ht="52.5" customHeight="1" x14ac:dyDescent="0.2">
      <c r="B56" s="130"/>
      <c r="C56" s="1311" t="s">
        <v>48</v>
      </c>
      <c r="D56" s="1311"/>
      <c r="E56" s="1312"/>
      <c r="F56" s="131">
        <v>47</v>
      </c>
      <c r="G56" s="131">
        <v>47</v>
      </c>
      <c r="H56" s="132">
        <v>47</v>
      </c>
    </row>
    <row r="57" spans="2:8" ht="53.25" customHeight="1" x14ac:dyDescent="0.2">
      <c r="B57" s="130"/>
      <c r="C57" s="1313" t="s">
        <v>49</v>
      </c>
      <c r="D57" s="1313"/>
      <c r="E57" s="1314"/>
      <c r="F57" s="133">
        <v>1281</v>
      </c>
      <c r="G57" s="133">
        <v>1267</v>
      </c>
      <c r="H57" s="134">
        <v>1305</v>
      </c>
    </row>
    <row r="58" spans="2:8" ht="45.75" customHeight="1" x14ac:dyDescent="0.2">
      <c r="B58" s="135"/>
      <c r="C58" s="1301" t="s">
        <v>563</v>
      </c>
      <c r="D58" s="1302"/>
      <c r="E58" s="1303"/>
      <c r="F58" s="136">
        <v>620</v>
      </c>
      <c r="G58" s="136">
        <v>620</v>
      </c>
      <c r="H58" s="137">
        <v>670</v>
      </c>
    </row>
    <row r="59" spans="2:8" ht="45.75" customHeight="1" x14ac:dyDescent="0.2">
      <c r="B59" s="135"/>
      <c r="C59" s="1301" t="s">
        <v>564</v>
      </c>
      <c r="D59" s="1302"/>
      <c r="E59" s="1303"/>
      <c r="F59" s="136">
        <v>594</v>
      </c>
      <c r="G59" s="136">
        <v>579</v>
      </c>
      <c r="H59" s="137">
        <v>568</v>
      </c>
    </row>
    <row r="60" spans="2:8" ht="45.75" customHeight="1" x14ac:dyDescent="0.2">
      <c r="B60" s="135"/>
      <c r="C60" s="1301" t="s">
        <v>565</v>
      </c>
      <c r="D60" s="1302"/>
      <c r="E60" s="1303"/>
      <c r="F60" s="136">
        <v>25</v>
      </c>
      <c r="G60" s="136">
        <v>25</v>
      </c>
      <c r="H60" s="137">
        <v>25</v>
      </c>
    </row>
    <row r="61" spans="2:8" ht="45.75" customHeight="1" x14ac:dyDescent="0.2">
      <c r="B61" s="135"/>
      <c r="C61" s="1301" t="s">
        <v>566</v>
      </c>
      <c r="D61" s="1302"/>
      <c r="E61" s="1303"/>
      <c r="F61" s="136">
        <v>18</v>
      </c>
      <c r="G61" s="136">
        <v>18</v>
      </c>
      <c r="H61" s="137">
        <v>18</v>
      </c>
    </row>
    <row r="62" spans="2:8" ht="45.75" customHeight="1" thickBot="1" x14ac:dyDescent="0.25">
      <c r="B62" s="138"/>
      <c r="C62" s="1304" t="s">
        <v>567</v>
      </c>
      <c r="D62" s="1305"/>
      <c r="E62" s="1306"/>
      <c r="F62" s="139">
        <v>8</v>
      </c>
      <c r="G62" s="139">
        <v>8</v>
      </c>
      <c r="H62" s="140">
        <v>8</v>
      </c>
    </row>
    <row r="63" spans="2:8" ht="52.5" customHeight="1" thickBot="1" x14ac:dyDescent="0.25">
      <c r="B63" s="141"/>
      <c r="C63" s="1307" t="s">
        <v>50</v>
      </c>
      <c r="D63" s="1307"/>
      <c r="E63" s="1308"/>
      <c r="F63" s="142">
        <v>2661</v>
      </c>
      <c r="G63" s="142">
        <v>3235</v>
      </c>
      <c r="H63" s="143">
        <v>3609</v>
      </c>
    </row>
    <row r="64" spans="2:8" ht="15" customHeight="1" x14ac:dyDescent="0.2"/>
  </sheetData>
  <sheetProtection algorithmName="SHA-512" hashValue="ynMJae9bN3WkjS1i1x9f7/dxgZwi4AcLtsfRn2O8STSlQgEWCxrfkDr+1ll/MReE0HM4yUK/t/2RJUFu5qn5+A==" saltValue="KBUYrPuzqc0Y1r7wXG37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showGridLines="0" zoomScaleNormal="100"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574</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574</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575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576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584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577</v>
      </c>
    </row>
    <row r="50" spans="1:109" ht="13" x14ac:dyDescent="0.2">
      <c r="B50" s="395"/>
      <c r="G50" s="1315"/>
      <c r="H50" s="1315"/>
      <c r="I50" s="1315"/>
      <c r="J50" s="1315"/>
      <c r="K50" s="405"/>
      <c r="L50" s="405"/>
      <c r="M50" s="406"/>
      <c r="N50" s="406"/>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542</v>
      </c>
      <c r="BQ50" s="1319"/>
      <c r="BR50" s="1319"/>
      <c r="BS50" s="1319"/>
      <c r="BT50" s="1319"/>
      <c r="BU50" s="1319"/>
      <c r="BV50" s="1319"/>
      <c r="BW50" s="1319"/>
      <c r="BX50" s="1319" t="s">
        <v>543</v>
      </c>
      <c r="BY50" s="1319"/>
      <c r="BZ50" s="1319"/>
      <c r="CA50" s="1319"/>
      <c r="CB50" s="1319"/>
      <c r="CC50" s="1319"/>
      <c r="CD50" s="1319"/>
      <c r="CE50" s="1319"/>
      <c r="CF50" s="1319" t="s">
        <v>544</v>
      </c>
      <c r="CG50" s="1319"/>
      <c r="CH50" s="1319"/>
      <c r="CI50" s="1319"/>
      <c r="CJ50" s="1319"/>
      <c r="CK50" s="1319"/>
      <c r="CL50" s="1319"/>
      <c r="CM50" s="1319"/>
      <c r="CN50" s="1319" t="s">
        <v>545</v>
      </c>
      <c r="CO50" s="1319"/>
      <c r="CP50" s="1319"/>
      <c r="CQ50" s="1319"/>
      <c r="CR50" s="1319"/>
      <c r="CS50" s="1319"/>
      <c r="CT50" s="1319"/>
      <c r="CU50" s="1319"/>
      <c r="CV50" s="1319" t="s">
        <v>546</v>
      </c>
      <c r="CW50" s="1319"/>
      <c r="CX50" s="1319"/>
      <c r="CY50" s="1319"/>
      <c r="CZ50" s="1319"/>
      <c r="DA50" s="1319"/>
      <c r="DB50" s="1319"/>
      <c r="DC50" s="1319"/>
    </row>
    <row r="51" spans="1:109" ht="13.5" customHeight="1" x14ac:dyDescent="0.2">
      <c r="B51" s="395"/>
      <c r="G51" s="1332"/>
      <c r="H51" s="1332"/>
      <c r="I51" s="1333"/>
      <c r="J51" s="1333"/>
      <c r="K51" s="1331"/>
      <c r="L51" s="1331"/>
      <c r="M51" s="1331"/>
      <c r="N51" s="1331"/>
      <c r="AM51" s="404"/>
      <c r="AN51" s="1321" t="s">
        <v>578</v>
      </c>
      <c r="AO51" s="1321"/>
      <c r="AP51" s="1321"/>
      <c r="AQ51" s="1321"/>
      <c r="AR51" s="1321"/>
      <c r="AS51" s="1321"/>
      <c r="AT51" s="1321"/>
      <c r="AU51" s="1321"/>
      <c r="AV51" s="1321"/>
      <c r="AW51" s="1321"/>
      <c r="AX51" s="1321"/>
      <c r="AY51" s="1321"/>
      <c r="AZ51" s="1321"/>
      <c r="BA51" s="1321"/>
      <c r="BB51" s="1321" t="s">
        <v>579</v>
      </c>
      <c r="BC51" s="1321"/>
      <c r="BD51" s="1321"/>
      <c r="BE51" s="1321"/>
      <c r="BF51" s="1321"/>
      <c r="BG51" s="1321"/>
      <c r="BH51" s="1321"/>
      <c r="BI51" s="1321"/>
      <c r="BJ51" s="1321"/>
      <c r="BK51" s="1321"/>
      <c r="BL51" s="1321"/>
      <c r="BM51" s="1321"/>
      <c r="BN51" s="1321"/>
      <c r="BO51" s="1321"/>
      <c r="BP51" s="1320">
        <v>23.1</v>
      </c>
      <c r="BQ51" s="1320"/>
      <c r="BR51" s="1320"/>
      <c r="BS51" s="1320"/>
      <c r="BT51" s="1320"/>
      <c r="BU51" s="1320"/>
      <c r="BV51" s="1320"/>
      <c r="BW51" s="1320"/>
      <c r="BX51" s="1320">
        <v>9.3000000000000007</v>
      </c>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ht="13" x14ac:dyDescent="0.2">
      <c r="B52" s="395"/>
      <c r="G52" s="1332"/>
      <c r="H52" s="1332"/>
      <c r="I52" s="1333"/>
      <c r="J52" s="1333"/>
      <c r="K52" s="1331"/>
      <c r="L52" s="1331"/>
      <c r="M52" s="1331"/>
      <c r="N52" s="1331"/>
      <c r="AM52" s="404"/>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 x14ac:dyDescent="0.2">
      <c r="A53" s="403"/>
      <c r="B53" s="395"/>
      <c r="G53" s="1332"/>
      <c r="H53" s="1332"/>
      <c r="I53" s="1315"/>
      <c r="J53" s="1315"/>
      <c r="K53" s="1331"/>
      <c r="L53" s="1331"/>
      <c r="M53" s="1331"/>
      <c r="N53" s="1331"/>
      <c r="AM53" s="404"/>
      <c r="AN53" s="1321"/>
      <c r="AO53" s="1321"/>
      <c r="AP53" s="1321"/>
      <c r="AQ53" s="1321"/>
      <c r="AR53" s="1321"/>
      <c r="AS53" s="1321"/>
      <c r="AT53" s="1321"/>
      <c r="AU53" s="1321"/>
      <c r="AV53" s="1321"/>
      <c r="AW53" s="1321"/>
      <c r="AX53" s="1321"/>
      <c r="AY53" s="1321"/>
      <c r="AZ53" s="1321"/>
      <c r="BA53" s="1321"/>
      <c r="BB53" s="1321" t="s">
        <v>580</v>
      </c>
      <c r="BC53" s="1321"/>
      <c r="BD53" s="1321"/>
      <c r="BE53" s="1321"/>
      <c r="BF53" s="1321"/>
      <c r="BG53" s="1321"/>
      <c r="BH53" s="1321"/>
      <c r="BI53" s="1321"/>
      <c r="BJ53" s="1321"/>
      <c r="BK53" s="1321"/>
      <c r="BL53" s="1321"/>
      <c r="BM53" s="1321"/>
      <c r="BN53" s="1321"/>
      <c r="BO53" s="1321"/>
      <c r="BP53" s="1320">
        <v>57</v>
      </c>
      <c r="BQ53" s="1320"/>
      <c r="BR53" s="1320"/>
      <c r="BS53" s="1320"/>
      <c r="BT53" s="1320"/>
      <c r="BU53" s="1320"/>
      <c r="BV53" s="1320"/>
      <c r="BW53" s="1320"/>
      <c r="BX53" s="1320">
        <v>61.9</v>
      </c>
      <c r="BY53" s="1320"/>
      <c r="BZ53" s="1320"/>
      <c r="CA53" s="1320"/>
      <c r="CB53" s="1320"/>
      <c r="CC53" s="1320"/>
      <c r="CD53" s="1320"/>
      <c r="CE53" s="1320"/>
      <c r="CF53" s="1320">
        <v>63.7</v>
      </c>
      <c r="CG53" s="1320"/>
      <c r="CH53" s="1320"/>
      <c r="CI53" s="1320"/>
      <c r="CJ53" s="1320"/>
      <c r="CK53" s="1320"/>
      <c r="CL53" s="1320"/>
      <c r="CM53" s="1320"/>
      <c r="CN53" s="1320">
        <v>65.099999999999994</v>
      </c>
      <c r="CO53" s="1320"/>
      <c r="CP53" s="1320"/>
      <c r="CQ53" s="1320"/>
      <c r="CR53" s="1320"/>
      <c r="CS53" s="1320"/>
      <c r="CT53" s="1320"/>
      <c r="CU53" s="1320"/>
      <c r="CV53" s="1320">
        <v>66.400000000000006</v>
      </c>
      <c r="CW53" s="1320"/>
      <c r="CX53" s="1320"/>
      <c r="CY53" s="1320"/>
      <c r="CZ53" s="1320"/>
      <c r="DA53" s="1320"/>
      <c r="DB53" s="1320"/>
      <c r="DC53" s="1320"/>
    </row>
    <row r="54" spans="1:109" ht="13" x14ac:dyDescent="0.2">
      <c r="A54" s="403"/>
      <c r="B54" s="395"/>
      <c r="G54" s="1332"/>
      <c r="H54" s="1332"/>
      <c r="I54" s="1315"/>
      <c r="J54" s="1315"/>
      <c r="K54" s="1331"/>
      <c r="L54" s="1331"/>
      <c r="M54" s="1331"/>
      <c r="N54" s="1331"/>
      <c r="AM54" s="404"/>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 x14ac:dyDescent="0.2">
      <c r="A55" s="403"/>
      <c r="B55" s="395"/>
      <c r="G55" s="1315"/>
      <c r="H55" s="1315"/>
      <c r="I55" s="1315"/>
      <c r="J55" s="1315"/>
      <c r="K55" s="1331"/>
      <c r="L55" s="1331"/>
      <c r="M55" s="1331"/>
      <c r="N55" s="1331"/>
      <c r="AN55" s="1319" t="s">
        <v>581</v>
      </c>
      <c r="AO55" s="1319"/>
      <c r="AP55" s="1319"/>
      <c r="AQ55" s="1319"/>
      <c r="AR55" s="1319"/>
      <c r="AS55" s="1319"/>
      <c r="AT55" s="1319"/>
      <c r="AU55" s="1319"/>
      <c r="AV55" s="1319"/>
      <c r="AW55" s="1319"/>
      <c r="AX55" s="1319"/>
      <c r="AY55" s="1319"/>
      <c r="AZ55" s="1319"/>
      <c r="BA55" s="1319"/>
      <c r="BB55" s="1321" t="s">
        <v>579</v>
      </c>
      <c r="BC55" s="1321"/>
      <c r="BD55" s="1321"/>
      <c r="BE55" s="1321"/>
      <c r="BF55" s="1321"/>
      <c r="BG55" s="1321"/>
      <c r="BH55" s="1321"/>
      <c r="BI55" s="1321"/>
      <c r="BJ55" s="1321"/>
      <c r="BK55" s="1321"/>
      <c r="BL55" s="1321"/>
      <c r="BM55" s="1321"/>
      <c r="BN55" s="1321"/>
      <c r="BO55" s="1321"/>
      <c r="BP55" s="1320">
        <v>20.2</v>
      </c>
      <c r="BQ55" s="1320"/>
      <c r="BR55" s="1320"/>
      <c r="BS55" s="1320"/>
      <c r="BT55" s="1320"/>
      <c r="BU55" s="1320"/>
      <c r="BV55" s="1320"/>
      <c r="BW55" s="1320"/>
      <c r="BX55" s="1320">
        <v>21</v>
      </c>
      <c r="BY55" s="1320"/>
      <c r="BZ55" s="1320"/>
      <c r="CA55" s="1320"/>
      <c r="CB55" s="1320"/>
      <c r="CC55" s="1320"/>
      <c r="CD55" s="1320"/>
      <c r="CE55" s="1320"/>
      <c r="CF55" s="1320">
        <v>20.2</v>
      </c>
      <c r="CG55" s="1320"/>
      <c r="CH55" s="1320"/>
      <c r="CI55" s="1320"/>
      <c r="CJ55" s="1320"/>
      <c r="CK55" s="1320"/>
      <c r="CL55" s="1320"/>
      <c r="CM55" s="1320"/>
      <c r="CN55" s="1320">
        <v>18.3</v>
      </c>
      <c r="CO55" s="1320"/>
      <c r="CP55" s="1320"/>
      <c r="CQ55" s="1320"/>
      <c r="CR55" s="1320"/>
      <c r="CS55" s="1320"/>
      <c r="CT55" s="1320"/>
      <c r="CU55" s="1320"/>
      <c r="CV55" s="1320">
        <v>20.3</v>
      </c>
      <c r="CW55" s="1320"/>
      <c r="CX55" s="1320"/>
      <c r="CY55" s="1320"/>
      <c r="CZ55" s="1320"/>
      <c r="DA55" s="1320"/>
      <c r="DB55" s="1320"/>
      <c r="DC55" s="1320"/>
    </row>
    <row r="56" spans="1:109" ht="13" x14ac:dyDescent="0.2">
      <c r="A56" s="403"/>
      <c r="B56" s="395"/>
      <c r="G56" s="1315"/>
      <c r="H56" s="1315"/>
      <c r="I56" s="1315"/>
      <c r="J56" s="1315"/>
      <c r="K56" s="1331"/>
      <c r="L56" s="1331"/>
      <c r="M56" s="1331"/>
      <c r="N56" s="1331"/>
      <c r="AN56" s="1319"/>
      <c r="AO56" s="1319"/>
      <c r="AP56" s="1319"/>
      <c r="AQ56" s="1319"/>
      <c r="AR56" s="1319"/>
      <c r="AS56" s="1319"/>
      <c r="AT56" s="1319"/>
      <c r="AU56" s="1319"/>
      <c r="AV56" s="1319"/>
      <c r="AW56" s="1319"/>
      <c r="AX56" s="1319"/>
      <c r="AY56" s="1319"/>
      <c r="AZ56" s="1319"/>
      <c r="BA56" s="1319"/>
      <c r="BB56" s="1321"/>
      <c r="BC56" s="1321"/>
      <c r="BD56" s="1321"/>
      <c r="BE56" s="1321"/>
      <c r="BF56" s="1321"/>
      <c r="BG56" s="1321"/>
      <c r="BH56" s="1321"/>
      <c r="BI56" s="1321"/>
      <c r="BJ56" s="1321"/>
      <c r="BK56" s="1321"/>
      <c r="BL56" s="1321"/>
      <c r="BM56" s="1321"/>
      <c r="BN56" s="1321"/>
      <c r="BO56" s="1321"/>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3" customFormat="1" ht="13" x14ac:dyDescent="0.2">
      <c r="B57" s="407"/>
      <c r="G57" s="1315"/>
      <c r="H57" s="1315"/>
      <c r="I57" s="1334"/>
      <c r="J57" s="1334"/>
      <c r="K57" s="1331"/>
      <c r="L57" s="1331"/>
      <c r="M57" s="1331"/>
      <c r="N57" s="1331"/>
      <c r="AM57" s="388"/>
      <c r="AN57" s="1319"/>
      <c r="AO57" s="1319"/>
      <c r="AP57" s="1319"/>
      <c r="AQ57" s="1319"/>
      <c r="AR57" s="1319"/>
      <c r="AS57" s="1319"/>
      <c r="AT57" s="1319"/>
      <c r="AU57" s="1319"/>
      <c r="AV57" s="1319"/>
      <c r="AW57" s="1319"/>
      <c r="AX57" s="1319"/>
      <c r="AY57" s="1319"/>
      <c r="AZ57" s="1319"/>
      <c r="BA57" s="1319"/>
      <c r="BB57" s="1321" t="s">
        <v>580</v>
      </c>
      <c r="BC57" s="1321"/>
      <c r="BD57" s="1321"/>
      <c r="BE57" s="1321"/>
      <c r="BF57" s="1321"/>
      <c r="BG57" s="1321"/>
      <c r="BH57" s="1321"/>
      <c r="BI57" s="1321"/>
      <c r="BJ57" s="1321"/>
      <c r="BK57" s="1321"/>
      <c r="BL57" s="1321"/>
      <c r="BM57" s="1321"/>
      <c r="BN57" s="1321"/>
      <c r="BO57" s="1321"/>
      <c r="BP57" s="1320">
        <v>54.5</v>
      </c>
      <c r="BQ57" s="1320"/>
      <c r="BR57" s="1320"/>
      <c r="BS57" s="1320"/>
      <c r="BT57" s="1320"/>
      <c r="BU57" s="1320"/>
      <c r="BV57" s="1320"/>
      <c r="BW57" s="1320"/>
      <c r="BX57" s="1320">
        <v>56.1</v>
      </c>
      <c r="BY57" s="1320"/>
      <c r="BZ57" s="1320"/>
      <c r="CA57" s="1320"/>
      <c r="CB57" s="1320"/>
      <c r="CC57" s="1320"/>
      <c r="CD57" s="1320"/>
      <c r="CE57" s="1320"/>
      <c r="CF57" s="1320">
        <v>58.1</v>
      </c>
      <c r="CG57" s="1320"/>
      <c r="CH57" s="1320"/>
      <c r="CI57" s="1320"/>
      <c r="CJ57" s="1320"/>
      <c r="CK57" s="1320"/>
      <c r="CL57" s="1320"/>
      <c r="CM57" s="1320"/>
      <c r="CN57" s="1320">
        <v>59.4</v>
      </c>
      <c r="CO57" s="1320"/>
      <c r="CP57" s="1320"/>
      <c r="CQ57" s="1320"/>
      <c r="CR57" s="1320"/>
      <c r="CS57" s="1320"/>
      <c r="CT57" s="1320"/>
      <c r="CU57" s="1320"/>
      <c r="CV57" s="1320">
        <v>60.7</v>
      </c>
      <c r="CW57" s="1320"/>
      <c r="CX57" s="1320"/>
      <c r="CY57" s="1320"/>
      <c r="CZ57" s="1320"/>
      <c r="DA57" s="1320"/>
      <c r="DB57" s="1320"/>
      <c r="DC57" s="1320"/>
      <c r="DD57" s="408"/>
      <c r="DE57" s="407"/>
    </row>
    <row r="58" spans="1:109" s="403" customFormat="1" ht="13" x14ac:dyDescent="0.2">
      <c r="A58" s="388"/>
      <c r="B58" s="407"/>
      <c r="G58" s="1315"/>
      <c r="H58" s="1315"/>
      <c r="I58" s="1334"/>
      <c r="J58" s="1334"/>
      <c r="K58" s="1331"/>
      <c r="L58" s="1331"/>
      <c r="M58" s="1331"/>
      <c r="N58" s="1331"/>
      <c r="AM58" s="388"/>
      <c r="AN58" s="1319"/>
      <c r="AO58" s="1319"/>
      <c r="AP58" s="1319"/>
      <c r="AQ58" s="1319"/>
      <c r="AR58" s="1319"/>
      <c r="AS58" s="1319"/>
      <c r="AT58" s="1319"/>
      <c r="AU58" s="1319"/>
      <c r="AV58" s="1319"/>
      <c r="AW58" s="1319"/>
      <c r="AX58" s="1319"/>
      <c r="AY58" s="1319"/>
      <c r="AZ58" s="1319"/>
      <c r="BA58" s="1319"/>
      <c r="BB58" s="1321"/>
      <c r="BC58" s="1321"/>
      <c r="BD58" s="1321"/>
      <c r="BE58" s="1321"/>
      <c r="BF58" s="1321"/>
      <c r="BG58" s="1321"/>
      <c r="BH58" s="1321"/>
      <c r="BI58" s="1321"/>
      <c r="BJ58" s="1321"/>
      <c r="BK58" s="1321"/>
      <c r="BL58" s="1321"/>
      <c r="BM58" s="1321"/>
      <c r="BN58" s="1321"/>
      <c r="BO58" s="1321"/>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582</v>
      </c>
    </row>
    <row r="64" spans="1:109" ht="13" x14ac:dyDescent="0.2">
      <c r="B64" s="395"/>
      <c r="G64" s="402"/>
      <c r="I64" s="415"/>
      <c r="J64" s="415"/>
      <c r="K64" s="415"/>
      <c r="L64" s="415"/>
      <c r="M64" s="415"/>
      <c r="N64" s="416"/>
      <c r="AM64" s="402"/>
      <c r="AN64" s="402" t="s">
        <v>576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2" t="s">
        <v>585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577</v>
      </c>
    </row>
    <row r="72" spans="2:107" ht="13" x14ac:dyDescent="0.2">
      <c r="B72" s="395"/>
      <c r="G72" s="1315"/>
      <c r="H72" s="1315"/>
      <c r="I72" s="1315"/>
      <c r="J72" s="1315"/>
      <c r="K72" s="405"/>
      <c r="L72" s="405"/>
      <c r="M72" s="406"/>
      <c r="N72" s="406"/>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542</v>
      </c>
      <c r="BQ72" s="1319"/>
      <c r="BR72" s="1319"/>
      <c r="BS72" s="1319"/>
      <c r="BT72" s="1319"/>
      <c r="BU72" s="1319"/>
      <c r="BV72" s="1319"/>
      <c r="BW72" s="1319"/>
      <c r="BX72" s="1319" t="s">
        <v>543</v>
      </c>
      <c r="BY72" s="1319"/>
      <c r="BZ72" s="1319"/>
      <c r="CA72" s="1319"/>
      <c r="CB72" s="1319"/>
      <c r="CC72" s="1319"/>
      <c r="CD72" s="1319"/>
      <c r="CE72" s="1319"/>
      <c r="CF72" s="1319" t="s">
        <v>544</v>
      </c>
      <c r="CG72" s="1319"/>
      <c r="CH72" s="1319"/>
      <c r="CI72" s="1319"/>
      <c r="CJ72" s="1319"/>
      <c r="CK72" s="1319"/>
      <c r="CL72" s="1319"/>
      <c r="CM72" s="1319"/>
      <c r="CN72" s="1319" t="s">
        <v>545</v>
      </c>
      <c r="CO72" s="1319"/>
      <c r="CP72" s="1319"/>
      <c r="CQ72" s="1319"/>
      <c r="CR72" s="1319"/>
      <c r="CS72" s="1319"/>
      <c r="CT72" s="1319"/>
      <c r="CU72" s="1319"/>
      <c r="CV72" s="1319" t="s">
        <v>546</v>
      </c>
      <c r="CW72" s="1319"/>
      <c r="CX72" s="1319"/>
      <c r="CY72" s="1319"/>
      <c r="CZ72" s="1319"/>
      <c r="DA72" s="1319"/>
      <c r="DB72" s="1319"/>
      <c r="DC72" s="1319"/>
    </row>
    <row r="73" spans="2:107" ht="13" x14ac:dyDescent="0.2">
      <c r="B73" s="395"/>
      <c r="G73" s="1332"/>
      <c r="H73" s="1332"/>
      <c r="I73" s="1332"/>
      <c r="J73" s="1332"/>
      <c r="K73" s="1335"/>
      <c r="L73" s="1335"/>
      <c r="M73" s="1335"/>
      <c r="N73" s="1335"/>
      <c r="AM73" s="404"/>
      <c r="AN73" s="1321" t="s">
        <v>578</v>
      </c>
      <c r="AO73" s="1321"/>
      <c r="AP73" s="1321"/>
      <c r="AQ73" s="1321"/>
      <c r="AR73" s="1321"/>
      <c r="AS73" s="1321"/>
      <c r="AT73" s="1321"/>
      <c r="AU73" s="1321"/>
      <c r="AV73" s="1321"/>
      <c r="AW73" s="1321"/>
      <c r="AX73" s="1321"/>
      <c r="AY73" s="1321"/>
      <c r="AZ73" s="1321"/>
      <c r="BA73" s="1321"/>
      <c r="BB73" s="1321" t="s">
        <v>579</v>
      </c>
      <c r="BC73" s="1321"/>
      <c r="BD73" s="1321"/>
      <c r="BE73" s="1321"/>
      <c r="BF73" s="1321"/>
      <c r="BG73" s="1321"/>
      <c r="BH73" s="1321"/>
      <c r="BI73" s="1321"/>
      <c r="BJ73" s="1321"/>
      <c r="BK73" s="1321"/>
      <c r="BL73" s="1321"/>
      <c r="BM73" s="1321"/>
      <c r="BN73" s="1321"/>
      <c r="BO73" s="1321"/>
      <c r="BP73" s="1320">
        <v>23.1</v>
      </c>
      <c r="BQ73" s="1320"/>
      <c r="BR73" s="1320"/>
      <c r="BS73" s="1320"/>
      <c r="BT73" s="1320"/>
      <c r="BU73" s="1320"/>
      <c r="BV73" s="1320"/>
      <c r="BW73" s="1320"/>
      <c r="BX73" s="1320">
        <v>9.3000000000000007</v>
      </c>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ht="13" x14ac:dyDescent="0.2">
      <c r="B74" s="395"/>
      <c r="G74" s="1332"/>
      <c r="H74" s="1332"/>
      <c r="I74" s="1332"/>
      <c r="J74" s="1332"/>
      <c r="K74" s="1335"/>
      <c r="L74" s="1335"/>
      <c r="M74" s="1335"/>
      <c r="N74" s="1335"/>
      <c r="AM74" s="404"/>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 x14ac:dyDescent="0.2">
      <c r="B75" s="395"/>
      <c r="G75" s="1332"/>
      <c r="H75" s="1332"/>
      <c r="I75" s="1315"/>
      <c r="J75" s="1315"/>
      <c r="K75" s="1331"/>
      <c r="L75" s="1331"/>
      <c r="M75" s="1331"/>
      <c r="N75" s="1331"/>
      <c r="AM75" s="404"/>
      <c r="AN75" s="1321"/>
      <c r="AO75" s="1321"/>
      <c r="AP75" s="1321"/>
      <c r="AQ75" s="1321"/>
      <c r="AR75" s="1321"/>
      <c r="AS75" s="1321"/>
      <c r="AT75" s="1321"/>
      <c r="AU75" s="1321"/>
      <c r="AV75" s="1321"/>
      <c r="AW75" s="1321"/>
      <c r="AX75" s="1321"/>
      <c r="AY75" s="1321"/>
      <c r="AZ75" s="1321"/>
      <c r="BA75" s="1321"/>
      <c r="BB75" s="1321" t="s">
        <v>583</v>
      </c>
      <c r="BC75" s="1321"/>
      <c r="BD75" s="1321"/>
      <c r="BE75" s="1321"/>
      <c r="BF75" s="1321"/>
      <c r="BG75" s="1321"/>
      <c r="BH75" s="1321"/>
      <c r="BI75" s="1321"/>
      <c r="BJ75" s="1321"/>
      <c r="BK75" s="1321"/>
      <c r="BL75" s="1321"/>
      <c r="BM75" s="1321"/>
      <c r="BN75" s="1321"/>
      <c r="BO75" s="1321"/>
      <c r="BP75" s="1320">
        <v>5.6</v>
      </c>
      <c r="BQ75" s="1320"/>
      <c r="BR75" s="1320"/>
      <c r="BS75" s="1320"/>
      <c r="BT75" s="1320"/>
      <c r="BU75" s="1320"/>
      <c r="BV75" s="1320"/>
      <c r="BW75" s="1320"/>
      <c r="BX75" s="1320">
        <v>4.7</v>
      </c>
      <c r="BY75" s="1320"/>
      <c r="BZ75" s="1320"/>
      <c r="CA75" s="1320"/>
      <c r="CB75" s="1320"/>
      <c r="CC75" s="1320"/>
      <c r="CD75" s="1320"/>
      <c r="CE75" s="1320"/>
      <c r="CF75" s="1320">
        <v>3.8</v>
      </c>
      <c r="CG75" s="1320"/>
      <c r="CH75" s="1320"/>
      <c r="CI75" s="1320"/>
      <c r="CJ75" s="1320"/>
      <c r="CK75" s="1320"/>
      <c r="CL75" s="1320"/>
      <c r="CM75" s="1320"/>
      <c r="CN75" s="1320">
        <v>3.2</v>
      </c>
      <c r="CO75" s="1320"/>
      <c r="CP75" s="1320"/>
      <c r="CQ75" s="1320"/>
      <c r="CR75" s="1320"/>
      <c r="CS75" s="1320"/>
      <c r="CT75" s="1320"/>
      <c r="CU75" s="1320"/>
      <c r="CV75" s="1320">
        <v>3.2</v>
      </c>
      <c r="CW75" s="1320"/>
      <c r="CX75" s="1320"/>
      <c r="CY75" s="1320"/>
      <c r="CZ75" s="1320"/>
      <c r="DA75" s="1320"/>
      <c r="DB75" s="1320"/>
      <c r="DC75" s="1320"/>
    </row>
    <row r="76" spans="2:107" ht="13" x14ac:dyDescent="0.2">
      <c r="B76" s="395"/>
      <c r="G76" s="1332"/>
      <c r="H76" s="1332"/>
      <c r="I76" s="1315"/>
      <c r="J76" s="1315"/>
      <c r="K76" s="1331"/>
      <c r="L76" s="1331"/>
      <c r="M76" s="1331"/>
      <c r="N76" s="1331"/>
      <c r="AM76" s="404"/>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 x14ac:dyDescent="0.2">
      <c r="B77" s="395"/>
      <c r="G77" s="1315"/>
      <c r="H77" s="1315"/>
      <c r="I77" s="1315"/>
      <c r="J77" s="1315"/>
      <c r="K77" s="1335"/>
      <c r="L77" s="1335"/>
      <c r="M77" s="1335"/>
      <c r="N77" s="1335"/>
      <c r="AN77" s="1319" t="s">
        <v>581</v>
      </c>
      <c r="AO77" s="1319"/>
      <c r="AP77" s="1319"/>
      <c r="AQ77" s="1319"/>
      <c r="AR77" s="1319"/>
      <c r="AS77" s="1319"/>
      <c r="AT77" s="1319"/>
      <c r="AU77" s="1319"/>
      <c r="AV77" s="1319"/>
      <c r="AW77" s="1319"/>
      <c r="AX77" s="1319"/>
      <c r="AY77" s="1319"/>
      <c r="AZ77" s="1319"/>
      <c r="BA77" s="1319"/>
      <c r="BB77" s="1321" t="s">
        <v>579</v>
      </c>
      <c r="BC77" s="1321"/>
      <c r="BD77" s="1321"/>
      <c r="BE77" s="1321"/>
      <c r="BF77" s="1321"/>
      <c r="BG77" s="1321"/>
      <c r="BH77" s="1321"/>
      <c r="BI77" s="1321"/>
      <c r="BJ77" s="1321"/>
      <c r="BK77" s="1321"/>
      <c r="BL77" s="1321"/>
      <c r="BM77" s="1321"/>
      <c r="BN77" s="1321"/>
      <c r="BO77" s="1321"/>
      <c r="BP77" s="1320">
        <v>20.2</v>
      </c>
      <c r="BQ77" s="1320"/>
      <c r="BR77" s="1320"/>
      <c r="BS77" s="1320"/>
      <c r="BT77" s="1320"/>
      <c r="BU77" s="1320"/>
      <c r="BV77" s="1320"/>
      <c r="BW77" s="1320"/>
      <c r="BX77" s="1320">
        <v>21</v>
      </c>
      <c r="BY77" s="1320"/>
      <c r="BZ77" s="1320"/>
      <c r="CA77" s="1320"/>
      <c r="CB77" s="1320"/>
      <c r="CC77" s="1320"/>
      <c r="CD77" s="1320"/>
      <c r="CE77" s="1320"/>
      <c r="CF77" s="1320">
        <v>20.2</v>
      </c>
      <c r="CG77" s="1320"/>
      <c r="CH77" s="1320"/>
      <c r="CI77" s="1320"/>
      <c r="CJ77" s="1320"/>
      <c r="CK77" s="1320"/>
      <c r="CL77" s="1320"/>
      <c r="CM77" s="1320"/>
      <c r="CN77" s="1320">
        <v>18.3</v>
      </c>
      <c r="CO77" s="1320"/>
      <c r="CP77" s="1320"/>
      <c r="CQ77" s="1320"/>
      <c r="CR77" s="1320"/>
      <c r="CS77" s="1320"/>
      <c r="CT77" s="1320"/>
      <c r="CU77" s="1320"/>
      <c r="CV77" s="1320">
        <v>20.3</v>
      </c>
      <c r="CW77" s="1320"/>
      <c r="CX77" s="1320"/>
      <c r="CY77" s="1320"/>
      <c r="CZ77" s="1320"/>
      <c r="DA77" s="1320"/>
      <c r="DB77" s="1320"/>
      <c r="DC77" s="1320"/>
    </row>
    <row r="78" spans="2:107" ht="13" x14ac:dyDescent="0.2">
      <c r="B78" s="395"/>
      <c r="G78" s="1315"/>
      <c r="H78" s="1315"/>
      <c r="I78" s="1315"/>
      <c r="J78" s="1315"/>
      <c r="K78" s="1335"/>
      <c r="L78" s="1335"/>
      <c r="M78" s="1335"/>
      <c r="N78" s="1335"/>
      <c r="AN78" s="1319"/>
      <c r="AO78" s="1319"/>
      <c r="AP78" s="1319"/>
      <c r="AQ78" s="1319"/>
      <c r="AR78" s="1319"/>
      <c r="AS78" s="1319"/>
      <c r="AT78" s="1319"/>
      <c r="AU78" s="1319"/>
      <c r="AV78" s="1319"/>
      <c r="AW78" s="1319"/>
      <c r="AX78" s="1319"/>
      <c r="AY78" s="1319"/>
      <c r="AZ78" s="1319"/>
      <c r="BA78" s="1319"/>
      <c r="BB78" s="1321"/>
      <c r="BC78" s="1321"/>
      <c r="BD78" s="1321"/>
      <c r="BE78" s="1321"/>
      <c r="BF78" s="1321"/>
      <c r="BG78" s="1321"/>
      <c r="BH78" s="1321"/>
      <c r="BI78" s="1321"/>
      <c r="BJ78" s="1321"/>
      <c r="BK78" s="1321"/>
      <c r="BL78" s="1321"/>
      <c r="BM78" s="1321"/>
      <c r="BN78" s="1321"/>
      <c r="BO78" s="1321"/>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 x14ac:dyDescent="0.2">
      <c r="B79" s="395"/>
      <c r="G79" s="1315"/>
      <c r="H79" s="1315"/>
      <c r="I79" s="1334"/>
      <c r="J79" s="1334"/>
      <c r="K79" s="1336"/>
      <c r="L79" s="1336"/>
      <c r="M79" s="1336"/>
      <c r="N79" s="1336"/>
      <c r="AN79" s="1319"/>
      <c r="AO79" s="1319"/>
      <c r="AP79" s="1319"/>
      <c r="AQ79" s="1319"/>
      <c r="AR79" s="1319"/>
      <c r="AS79" s="1319"/>
      <c r="AT79" s="1319"/>
      <c r="AU79" s="1319"/>
      <c r="AV79" s="1319"/>
      <c r="AW79" s="1319"/>
      <c r="AX79" s="1319"/>
      <c r="AY79" s="1319"/>
      <c r="AZ79" s="1319"/>
      <c r="BA79" s="1319"/>
      <c r="BB79" s="1321" t="s">
        <v>583</v>
      </c>
      <c r="BC79" s="1321"/>
      <c r="BD79" s="1321"/>
      <c r="BE79" s="1321"/>
      <c r="BF79" s="1321"/>
      <c r="BG79" s="1321"/>
      <c r="BH79" s="1321"/>
      <c r="BI79" s="1321"/>
      <c r="BJ79" s="1321"/>
      <c r="BK79" s="1321"/>
      <c r="BL79" s="1321"/>
      <c r="BM79" s="1321"/>
      <c r="BN79" s="1321"/>
      <c r="BO79" s="1321"/>
      <c r="BP79" s="1320">
        <v>7.1</v>
      </c>
      <c r="BQ79" s="1320"/>
      <c r="BR79" s="1320"/>
      <c r="BS79" s="1320"/>
      <c r="BT79" s="1320"/>
      <c r="BU79" s="1320"/>
      <c r="BV79" s="1320"/>
      <c r="BW79" s="1320"/>
      <c r="BX79" s="1320">
        <v>6.8</v>
      </c>
      <c r="BY79" s="1320"/>
      <c r="BZ79" s="1320"/>
      <c r="CA79" s="1320"/>
      <c r="CB79" s="1320"/>
      <c r="CC79" s="1320"/>
      <c r="CD79" s="1320"/>
      <c r="CE79" s="1320"/>
      <c r="CF79" s="1320">
        <v>6.8</v>
      </c>
      <c r="CG79" s="1320"/>
      <c r="CH79" s="1320"/>
      <c r="CI79" s="1320"/>
      <c r="CJ79" s="1320"/>
      <c r="CK79" s="1320"/>
      <c r="CL79" s="1320"/>
      <c r="CM79" s="1320"/>
      <c r="CN79" s="1320">
        <v>6.8</v>
      </c>
      <c r="CO79" s="1320"/>
      <c r="CP79" s="1320"/>
      <c r="CQ79" s="1320"/>
      <c r="CR79" s="1320"/>
      <c r="CS79" s="1320"/>
      <c r="CT79" s="1320"/>
      <c r="CU79" s="1320"/>
      <c r="CV79" s="1320">
        <v>6.6</v>
      </c>
      <c r="CW79" s="1320"/>
      <c r="CX79" s="1320"/>
      <c r="CY79" s="1320"/>
      <c r="CZ79" s="1320"/>
      <c r="DA79" s="1320"/>
      <c r="DB79" s="1320"/>
      <c r="DC79" s="1320"/>
    </row>
    <row r="80" spans="2:107" ht="13" x14ac:dyDescent="0.2">
      <c r="B80" s="395"/>
      <c r="G80" s="1315"/>
      <c r="H80" s="1315"/>
      <c r="I80" s="1334"/>
      <c r="J80" s="1334"/>
      <c r="K80" s="1336"/>
      <c r="L80" s="1336"/>
      <c r="M80" s="1336"/>
      <c r="N80" s="1336"/>
      <c r="AN80" s="1319"/>
      <c r="AO80" s="1319"/>
      <c r="AP80" s="1319"/>
      <c r="AQ80" s="1319"/>
      <c r="AR80" s="1319"/>
      <c r="AS80" s="1319"/>
      <c r="AT80" s="1319"/>
      <c r="AU80" s="1319"/>
      <c r="AV80" s="1319"/>
      <c r="AW80" s="1319"/>
      <c r="AX80" s="1319"/>
      <c r="AY80" s="1319"/>
      <c r="AZ80" s="1319"/>
      <c r="BA80" s="1319"/>
      <c r="BB80" s="1321"/>
      <c r="BC80" s="1321"/>
      <c r="BD80" s="1321"/>
      <c r="BE80" s="1321"/>
      <c r="BF80" s="1321"/>
      <c r="BG80" s="1321"/>
      <c r="BH80" s="1321"/>
      <c r="BI80" s="1321"/>
      <c r="BJ80" s="1321"/>
      <c r="BK80" s="1321"/>
      <c r="BL80" s="1321"/>
      <c r="BM80" s="1321"/>
      <c r="BN80" s="1321"/>
      <c r="BO80" s="1321"/>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1496062992125984" footer="0.31496062992125984"/>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Normal="10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488</v>
      </c>
    </row>
  </sheetData>
  <phoneticPr fontId="2"/>
  <printOptions horizontalCentered="1" verticalCentered="1"/>
  <pageMargins left="0" right="0" top="0.19685039370078741" bottom="0" header="0.31496062992125984" footer="0.31496062992125984"/>
  <pageSetup paperSize="9" scale="3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Normal="10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488</v>
      </c>
    </row>
  </sheetData>
  <phoneticPr fontId="2"/>
  <printOptions horizontalCentered="1" verticalCentered="1"/>
  <pageMargins left="0" right="0" top="0.19685039370078741" bottom="0" header="0.31496062992125984" footer="0.31496062992125984"/>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539</v>
      </c>
      <c r="G2" s="157"/>
      <c r="H2" s="158"/>
    </row>
    <row r="3" spans="1:8" x14ac:dyDescent="0.2">
      <c r="A3" s="154" t="s">
        <v>532</v>
      </c>
      <c r="B3" s="159"/>
      <c r="C3" s="160"/>
      <c r="D3" s="161">
        <v>26286</v>
      </c>
      <c r="E3" s="162"/>
      <c r="F3" s="163">
        <v>56894</v>
      </c>
      <c r="G3" s="164"/>
      <c r="H3" s="165"/>
    </row>
    <row r="4" spans="1:8" x14ac:dyDescent="0.2">
      <c r="A4" s="166"/>
      <c r="B4" s="167"/>
      <c r="C4" s="168"/>
      <c r="D4" s="169">
        <v>19008</v>
      </c>
      <c r="E4" s="170"/>
      <c r="F4" s="171">
        <v>32548</v>
      </c>
      <c r="G4" s="172"/>
      <c r="H4" s="173"/>
    </row>
    <row r="5" spans="1:8" x14ac:dyDescent="0.2">
      <c r="A5" s="154" t="s">
        <v>534</v>
      </c>
      <c r="B5" s="159"/>
      <c r="C5" s="160"/>
      <c r="D5" s="161">
        <v>21463</v>
      </c>
      <c r="E5" s="162"/>
      <c r="F5" s="163">
        <v>47738</v>
      </c>
      <c r="G5" s="164"/>
      <c r="H5" s="165"/>
    </row>
    <row r="6" spans="1:8" x14ac:dyDescent="0.2">
      <c r="A6" s="166"/>
      <c r="B6" s="167"/>
      <c r="C6" s="168"/>
      <c r="D6" s="169">
        <v>18489</v>
      </c>
      <c r="E6" s="170"/>
      <c r="F6" s="171">
        <v>24937</v>
      </c>
      <c r="G6" s="172"/>
      <c r="H6" s="173"/>
    </row>
    <row r="7" spans="1:8" x14ac:dyDescent="0.2">
      <c r="A7" s="154" t="s">
        <v>535</v>
      </c>
      <c r="B7" s="159"/>
      <c r="C7" s="160"/>
      <c r="D7" s="161">
        <v>26796</v>
      </c>
      <c r="E7" s="162"/>
      <c r="F7" s="163">
        <v>52191</v>
      </c>
      <c r="G7" s="164"/>
      <c r="H7" s="165"/>
    </row>
    <row r="8" spans="1:8" x14ac:dyDescent="0.2">
      <c r="A8" s="166"/>
      <c r="B8" s="167"/>
      <c r="C8" s="168"/>
      <c r="D8" s="169">
        <v>14063</v>
      </c>
      <c r="E8" s="170"/>
      <c r="F8" s="171">
        <v>24843</v>
      </c>
      <c r="G8" s="172"/>
      <c r="H8" s="173"/>
    </row>
    <row r="9" spans="1:8" x14ac:dyDescent="0.2">
      <c r="A9" s="154" t="s">
        <v>536</v>
      </c>
      <c r="B9" s="159"/>
      <c r="C9" s="160"/>
      <c r="D9" s="161">
        <v>18293</v>
      </c>
      <c r="E9" s="162"/>
      <c r="F9" s="163">
        <v>47387</v>
      </c>
      <c r="G9" s="164"/>
      <c r="H9" s="165"/>
    </row>
    <row r="10" spans="1:8" x14ac:dyDescent="0.2">
      <c r="A10" s="166"/>
      <c r="B10" s="167"/>
      <c r="C10" s="168"/>
      <c r="D10" s="169">
        <v>14632</v>
      </c>
      <c r="E10" s="170"/>
      <c r="F10" s="171">
        <v>24928</v>
      </c>
      <c r="G10" s="172"/>
      <c r="H10" s="173"/>
    </row>
    <row r="11" spans="1:8" x14ac:dyDescent="0.2">
      <c r="A11" s="154" t="s">
        <v>537</v>
      </c>
      <c r="B11" s="159"/>
      <c r="C11" s="160"/>
      <c r="D11" s="161">
        <v>19704</v>
      </c>
      <c r="E11" s="162"/>
      <c r="F11" s="163">
        <v>51264</v>
      </c>
      <c r="G11" s="164"/>
      <c r="H11" s="165"/>
    </row>
    <row r="12" spans="1:8" x14ac:dyDescent="0.2">
      <c r="A12" s="166"/>
      <c r="B12" s="167"/>
      <c r="C12" s="174"/>
      <c r="D12" s="169">
        <v>10816</v>
      </c>
      <c r="E12" s="170"/>
      <c r="F12" s="171">
        <v>26040</v>
      </c>
      <c r="G12" s="172"/>
      <c r="H12" s="173"/>
    </row>
    <row r="13" spans="1:8" x14ac:dyDescent="0.2">
      <c r="A13" s="154"/>
      <c r="B13" s="159"/>
      <c r="C13" s="175"/>
      <c r="D13" s="176">
        <v>22508</v>
      </c>
      <c r="E13" s="177"/>
      <c r="F13" s="178">
        <v>51095</v>
      </c>
      <c r="G13" s="179"/>
      <c r="H13" s="165"/>
    </row>
    <row r="14" spans="1:8" x14ac:dyDescent="0.2">
      <c r="A14" s="166"/>
      <c r="B14" s="167"/>
      <c r="C14" s="168"/>
      <c r="D14" s="169">
        <v>15402</v>
      </c>
      <c r="E14" s="170"/>
      <c r="F14" s="171">
        <v>26659</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6.38</v>
      </c>
      <c r="C19" s="180">
        <f>ROUND(VALUE(SUBSTITUTE(実質収支比率等に係る経年分析!G$48,"▲","-")),2)</f>
        <v>7.55</v>
      </c>
      <c r="D19" s="180">
        <f>ROUND(VALUE(SUBSTITUTE(実質収支比率等に係る経年分析!H$48,"▲","-")),2)</f>
        <v>12.74</v>
      </c>
      <c r="E19" s="180">
        <f>ROUND(VALUE(SUBSTITUTE(実質収支比率等に係る経年分析!I$48,"▲","-")),2)</f>
        <v>11.73</v>
      </c>
      <c r="F19" s="180">
        <f>ROUND(VALUE(SUBSTITUTE(実質収支比率等に係る経年分析!J$48,"▲","-")),2)</f>
        <v>11.55</v>
      </c>
    </row>
    <row r="20" spans="1:11" x14ac:dyDescent="0.2">
      <c r="A20" s="180" t="s">
        <v>54</v>
      </c>
      <c r="B20" s="180">
        <f>ROUND(VALUE(SUBSTITUTE(実質収支比率等に係る経年分析!F$47,"▲","-")),2)</f>
        <v>17.100000000000001</v>
      </c>
      <c r="C20" s="180">
        <f>ROUND(VALUE(SUBSTITUTE(実質収支比率等に係る経年分析!G$47,"▲","-")),2)</f>
        <v>16.68</v>
      </c>
      <c r="D20" s="180">
        <f>ROUND(VALUE(SUBSTITUTE(実質収支比率等に係る経年分析!H$47,"▲","-")),2)</f>
        <v>14.61</v>
      </c>
      <c r="E20" s="180">
        <f>ROUND(VALUE(SUBSTITUTE(実質収支比率等に係る経年分析!I$47,"▲","-")),2)</f>
        <v>20.63</v>
      </c>
      <c r="F20" s="180">
        <f>ROUND(VALUE(SUBSTITUTE(実質収支比率等に係る経年分析!J$47,"▲","-")),2)</f>
        <v>24.21</v>
      </c>
    </row>
    <row r="21" spans="1:11" x14ac:dyDescent="0.2">
      <c r="A21" s="180" t="s">
        <v>55</v>
      </c>
      <c r="B21" s="180">
        <f>IF(ISNUMBER(VALUE(SUBSTITUTE(実質収支比率等に係る経年分析!F$49,"▲","-"))),ROUND(VALUE(SUBSTITUTE(実質収支比率等に係る経年分析!F$49,"▲","-")),2),NA())</f>
        <v>1.48</v>
      </c>
      <c r="C21" s="180">
        <f>IF(ISNUMBER(VALUE(SUBSTITUTE(実質収支比率等に係る経年分析!G$49,"▲","-"))),ROUND(VALUE(SUBSTITUTE(実質収支比率等に係る経年分析!G$49,"▲","-")),2),NA())</f>
        <v>0.74</v>
      </c>
      <c r="D21" s="180">
        <f>IF(ISNUMBER(VALUE(SUBSTITUTE(実質収支比率等に係る経年分析!H$49,"▲","-"))),ROUND(VALUE(SUBSTITUTE(実質収支比率等に係る経年分析!H$49,"▲","-")),2),NA())</f>
        <v>3.3</v>
      </c>
      <c r="E21" s="180">
        <f>IF(ISNUMBER(VALUE(SUBSTITUTE(実質収支比率等に係る経年分析!I$49,"▲","-"))),ROUND(VALUE(SUBSTITUTE(実質収支比率等に係る経年分析!I$49,"▲","-")),2),NA())</f>
        <v>5.58</v>
      </c>
      <c r="F21" s="180">
        <f>IF(ISNUMBER(VALUE(SUBSTITUTE(実質収支比率等に係る経年分析!J$49,"▲","-"))),ROUND(VALUE(SUBSTITUTE(実質収支比率等に係る経年分析!J$49,"▲","-")),2),NA())</f>
        <v>3.42</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2">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0.56999999999999995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1.1000000000000001</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1.1399999999999999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11.55</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1424</v>
      </c>
      <c r="E42" s="182"/>
      <c r="F42" s="182"/>
      <c r="G42" s="182">
        <f>'実質公債費比率（分子）の構造'!L$52</f>
        <v>1377</v>
      </c>
      <c r="H42" s="182"/>
      <c r="I42" s="182"/>
      <c r="J42" s="182">
        <f>'実質公債費比率（分子）の構造'!M$52</f>
        <v>1290</v>
      </c>
      <c r="K42" s="182"/>
      <c r="L42" s="182"/>
      <c r="M42" s="182">
        <f>'実質公債費比率（分子）の構造'!N$52</f>
        <v>1193</v>
      </c>
      <c r="N42" s="182"/>
      <c r="O42" s="182"/>
      <c r="P42" s="182">
        <f>'実質公債費比率（分子）の構造'!O$52</f>
        <v>1034</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99</v>
      </c>
      <c r="C44" s="182"/>
      <c r="D44" s="182"/>
      <c r="E44" s="182">
        <f>'実質公債費比率（分子）の構造'!L$50</f>
        <v>99</v>
      </c>
      <c r="F44" s="182"/>
      <c r="G44" s="182"/>
      <c r="H44" s="182">
        <f>'実質公債費比率（分子）の構造'!M$50</f>
        <v>99</v>
      </c>
      <c r="I44" s="182"/>
      <c r="J44" s="182"/>
      <c r="K44" s="182">
        <f>'実質公債費比率（分子）の構造'!N$50</f>
        <v>99</v>
      </c>
      <c r="L44" s="182"/>
      <c r="M44" s="182"/>
      <c r="N44" s="182">
        <f>'実質公債費比率（分子）の構造'!O$50</f>
        <v>99</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320</v>
      </c>
      <c r="C46" s="182"/>
      <c r="D46" s="182"/>
      <c r="E46" s="182">
        <f>'実質公債費比率（分子）の構造'!L$48</f>
        <v>297</v>
      </c>
      <c r="F46" s="182"/>
      <c r="G46" s="182"/>
      <c r="H46" s="182">
        <f>'実質公債費比率（分子）の構造'!M$48</f>
        <v>293</v>
      </c>
      <c r="I46" s="182"/>
      <c r="J46" s="182"/>
      <c r="K46" s="182">
        <f>'実質公債費比率（分子）の構造'!N$48</f>
        <v>250</v>
      </c>
      <c r="L46" s="182"/>
      <c r="M46" s="182"/>
      <c r="N46" s="182">
        <f>'実質公債費比率（分子）の構造'!O$48</f>
        <v>248</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1423</v>
      </c>
      <c r="C49" s="182"/>
      <c r="D49" s="182"/>
      <c r="E49" s="182">
        <f>'実質公債費比率（分子）の構造'!L$45</f>
        <v>1249</v>
      </c>
      <c r="F49" s="182"/>
      <c r="G49" s="182"/>
      <c r="H49" s="182">
        <f>'実質公債費比率（分子）の構造'!M$45</f>
        <v>1135</v>
      </c>
      <c r="I49" s="182"/>
      <c r="J49" s="182"/>
      <c r="K49" s="182">
        <f>'実質公債費比率（分子）の構造'!N$45</f>
        <v>1139</v>
      </c>
      <c r="L49" s="182"/>
      <c r="M49" s="182"/>
      <c r="N49" s="182">
        <f>'実質公債費比率（分子）の構造'!O$45</f>
        <v>980</v>
      </c>
      <c r="O49" s="182"/>
      <c r="P49" s="182"/>
    </row>
    <row r="50" spans="1:16" x14ac:dyDescent="0.2">
      <c r="A50" s="182" t="s">
        <v>70</v>
      </c>
      <c r="B50" s="182" t="e">
        <f>NA()</f>
        <v>#N/A</v>
      </c>
      <c r="C50" s="182">
        <f>IF(ISNUMBER('実質公債費比率（分子）の構造'!K$53),'実質公債費比率（分子）の構造'!K$53,NA())</f>
        <v>418</v>
      </c>
      <c r="D50" s="182" t="e">
        <f>NA()</f>
        <v>#N/A</v>
      </c>
      <c r="E50" s="182" t="e">
        <f>NA()</f>
        <v>#N/A</v>
      </c>
      <c r="F50" s="182">
        <f>IF(ISNUMBER('実質公債費比率（分子）の構造'!L$53),'実質公債費比率（分子）の構造'!L$53,NA())</f>
        <v>268</v>
      </c>
      <c r="G50" s="182" t="e">
        <f>NA()</f>
        <v>#N/A</v>
      </c>
      <c r="H50" s="182" t="e">
        <f>NA()</f>
        <v>#N/A</v>
      </c>
      <c r="I50" s="182">
        <f>IF(ISNUMBER('実質公債費比率（分子）の構造'!M$53),'実質公債費比率（分子）の構造'!M$53,NA())</f>
        <v>237</v>
      </c>
      <c r="J50" s="182" t="e">
        <f>NA()</f>
        <v>#N/A</v>
      </c>
      <c r="K50" s="182" t="e">
        <f>NA()</f>
        <v>#N/A</v>
      </c>
      <c r="L50" s="182">
        <f>IF(ISNUMBER('実質公債費比率（分子）の構造'!N$53),'実質公債費比率（分子）の構造'!N$53,NA())</f>
        <v>295</v>
      </c>
      <c r="M50" s="182" t="e">
        <f>NA()</f>
        <v>#N/A</v>
      </c>
      <c r="N50" s="182" t="e">
        <f>NA()</f>
        <v>#N/A</v>
      </c>
      <c r="O50" s="182">
        <f>IF(ISNUMBER('実質公債費比率（分子）の構造'!O$53),'実質公債費比率（分子）の構造'!O$53,NA())</f>
        <v>293</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8653</v>
      </c>
      <c r="E56" s="181"/>
      <c r="F56" s="181"/>
      <c r="G56" s="181">
        <f>'将来負担比率（分子）の構造'!J$52</f>
        <v>8026</v>
      </c>
      <c r="H56" s="181"/>
      <c r="I56" s="181"/>
      <c r="J56" s="181">
        <f>'将来負担比率（分子）の構造'!K$52</f>
        <v>7395</v>
      </c>
      <c r="K56" s="181"/>
      <c r="L56" s="181"/>
      <c r="M56" s="181">
        <f>'将来負担比率（分子）の構造'!L$52</f>
        <v>6777</v>
      </c>
      <c r="N56" s="181"/>
      <c r="O56" s="181"/>
      <c r="P56" s="181">
        <f>'将来負担比率（分子）の構造'!M$52</f>
        <v>6223</v>
      </c>
    </row>
    <row r="57" spans="1:16" x14ac:dyDescent="0.2">
      <c r="A57" s="181" t="s">
        <v>41</v>
      </c>
      <c r="B57" s="181"/>
      <c r="C57" s="181"/>
      <c r="D57" s="181">
        <f>'将来負担比率（分子）の構造'!I$51</f>
        <v>2561</v>
      </c>
      <c r="E57" s="181"/>
      <c r="F57" s="181"/>
      <c r="G57" s="181">
        <f>'将来負担比率（分子）の構造'!J$51</f>
        <v>2423</v>
      </c>
      <c r="H57" s="181"/>
      <c r="I57" s="181"/>
      <c r="J57" s="181">
        <f>'将来負担比率（分子）の構造'!K$51</f>
        <v>2371</v>
      </c>
      <c r="K57" s="181"/>
      <c r="L57" s="181"/>
      <c r="M57" s="181">
        <f>'将来負担比率（分子）の構造'!L$51</f>
        <v>2294</v>
      </c>
      <c r="N57" s="181"/>
      <c r="O57" s="181"/>
      <c r="P57" s="181">
        <f>'将来負担比率（分子）の構造'!M$51</f>
        <v>2325</v>
      </c>
    </row>
    <row r="58" spans="1:16" x14ac:dyDescent="0.2">
      <c r="A58" s="181" t="s">
        <v>40</v>
      </c>
      <c r="B58" s="181"/>
      <c r="C58" s="181"/>
      <c r="D58" s="181">
        <f>'将来負担比率（分子）の構造'!I$50</f>
        <v>3089</v>
      </c>
      <c r="E58" s="181"/>
      <c r="F58" s="181"/>
      <c r="G58" s="181">
        <f>'将来負担比率（分子）の構造'!J$50</f>
        <v>3496</v>
      </c>
      <c r="H58" s="181"/>
      <c r="I58" s="181"/>
      <c r="J58" s="181">
        <f>'将来負担比率（分子）の構造'!K$50</f>
        <v>4237</v>
      </c>
      <c r="K58" s="181"/>
      <c r="L58" s="181"/>
      <c r="M58" s="181">
        <f>'将来負担比率（分子）の構造'!L$50</f>
        <v>4612</v>
      </c>
      <c r="N58" s="181"/>
      <c r="O58" s="181"/>
      <c r="P58" s="181">
        <f>'将来負担比率（分子）の構造'!M$50</f>
        <v>4970</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1635</v>
      </c>
      <c r="C62" s="181"/>
      <c r="D62" s="181"/>
      <c r="E62" s="181">
        <f>'将来負担比率（分子）の構造'!J$45</f>
        <v>1476</v>
      </c>
      <c r="F62" s="181"/>
      <c r="G62" s="181"/>
      <c r="H62" s="181">
        <f>'将来負担比率（分子）の構造'!K$45</f>
        <v>1431</v>
      </c>
      <c r="I62" s="181"/>
      <c r="J62" s="181"/>
      <c r="K62" s="181">
        <f>'将来負担比率（分子）の構造'!L$45</f>
        <v>1171</v>
      </c>
      <c r="L62" s="181"/>
      <c r="M62" s="181"/>
      <c r="N62" s="181">
        <f>'将来負担比率（分子）の構造'!M$45</f>
        <v>1223</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3726</v>
      </c>
      <c r="C64" s="181"/>
      <c r="D64" s="181"/>
      <c r="E64" s="181">
        <f>'将来負担比率（分子）の構造'!J$43</f>
        <v>3255</v>
      </c>
      <c r="F64" s="181"/>
      <c r="G64" s="181"/>
      <c r="H64" s="181">
        <f>'将来負担比率（分子）の構造'!K$43</f>
        <v>2935</v>
      </c>
      <c r="I64" s="181"/>
      <c r="J64" s="181"/>
      <c r="K64" s="181">
        <f>'将来負担比率（分子）の構造'!L$43</f>
        <v>2779</v>
      </c>
      <c r="L64" s="181"/>
      <c r="M64" s="181"/>
      <c r="N64" s="181">
        <f>'将来負担比率（分子）の構造'!M$43</f>
        <v>2686</v>
      </c>
      <c r="O64" s="181"/>
      <c r="P64" s="181"/>
    </row>
    <row r="65" spans="1:16" x14ac:dyDescent="0.2">
      <c r="A65" s="181" t="s">
        <v>31</v>
      </c>
      <c r="B65" s="181">
        <f>'将来負担比率（分子）の構造'!I$42</f>
        <v>990</v>
      </c>
      <c r="C65" s="181"/>
      <c r="D65" s="181"/>
      <c r="E65" s="181">
        <f>'将来負担比率（分子）の構造'!J$42</f>
        <v>900</v>
      </c>
      <c r="F65" s="181"/>
      <c r="G65" s="181"/>
      <c r="H65" s="181">
        <f>'将来負担比率（分子）の構造'!K$42</f>
        <v>809</v>
      </c>
      <c r="I65" s="181"/>
      <c r="J65" s="181"/>
      <c r="K65" s="181">
        <f>'将来負担比率（分子）の構造'!L$42</f>
        <v>717</v>
      </c>
      <c r="L65" s="181"/>
      <c r="M65" s="181"/>
      <c r="N65" s="181">
        <f>'将来負担比率（分子）の構造'!M$42</f>
        <v>1157</v>
      </c>
      <c r="O65" s="181"/>
      <c r="P65" s="181"/>
    </row>
    <row r="66" spans="1:16" x14ac:dyDescent="0.2">
      <c r="A66" s="181" t="s">
        <v>30</v>
      </c>
      <c r="B66" s="181">
        <f>'将来負担比率（分子）の構造'!I$41</f>
        <v>9809</v>
      </c>
      <c r="C66" s="181"/>
      <c r="D66" s="181"/>
      <c r="E66" s="181">
        <f>'将来負担比率（分子）の構造'!J$41</f>
        <v>9069</v>
      </c>
      <c r="F66" s="181"/>
      <c r="G66" s="181"/>
      <c r="H66" s="181">
        <f>'将来負担比率（分子）の構造'!K$41</f>
        <v>8526</v>
      </c>
      <c r="I66" s="181"/>
      <c r="J66" s="181"/>
      <c r="K66" s="181">
        <f>'将来負担比率（分子）の構造'!L$41</f>
        <v>7901</v>
      </c>
      <c r="L66" s="181"/>
      <c r="M66" s="181"/>
      <c r="N66" s="181">
        <f>'将来負担比率（分子）の構造'!M$41</f>
        <v>7490</v>
      </c>
      <c r="O66" s="181"/>
      <c r="P66" s="181"/>
    </row>
    <row r="67" spans="1:16" x14ac:dyDescent="0.2">
      <c r="A67" s="181" t="s">
        <v>74</v>
      </c>
      <c r="B67" s="181" t="e">
        <f>NA()</f>
        <v>#N/A</v>
      </c>
      <c r="C67" s="181">
        <f>IF(ISNUMBER('将来負担比率（分子）の構造'!I$53), IF('将来負担比率（分子）の構造'!I$53 &lt; 0, 0, '将来負担比率（分子）の構造'!I$53), NA())</f>
        <v>1858</v>
      </c>
      <c r="D67" s="181" t="e">
        <f>NA()</f>
        <v>#N/A</v>
      </c>
      <c r="E67" s="181" t="e">
        <f>NA()</f>
        <v>#N/A</v>
      </c>
      <c r="F67" s="181">
        <f>IF(ISNUMBER('将来負担比率（分子）の構造'!J$53), IF('将来負担比率（分子）の構造'!J$53 &lt; 0, 0, '将来負担比率（分子）の構造'!J$53), NA())</f>
        <v>755</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1333</v>
      </c>
      <c r="C72" s="185">
        <f>基金残高に係る経年分析!G55</f>
        <v>1922</v>
      </c>
      <c r="D72" s="185">
        <f>基金残高に係る経年分析!H55</f>
        <v>2257</v>
      </c>
    </row>
    <row r="73" spans="1:16" x14ac:dyDescent="0.2">
      <c r="A73" s="184" t="s">
        <v>77</v>
      </c>
      <c r="B73" s="185">
        <f>基金残高に係る経年分析!F56</f>
        <v>47</v>
      </c>
      <c r="C73" s="185">
        <f>基金残高に係る経年分析!G56</f>
        <v>47</v>
      </c>
      <c r="D73" s="185">
        <f>基金残高に係る経年分析!H56</f>
        <v>47</v>
      </c>
    </row>
    <row r="74" spans="1:16" x14ac:dyDescent="0.2">
      <c r="A74" s="184" t="s">
        <v>78</v>
      </c>
      <c r="B74" s="185">
        <f>基金残高に係る経年分析!F57</f>
        <v>1281</v>
      </c>
      <c r="C74" s="185">
        <f>基金残高に係る経年分析!G57</f>
        <v>1267</v>
      </c>
      <c r="D74" s="185">
        <f>基金残高に係る経年分析!H57</f>
        <v>1305</v>
      </c>
    </row>
  </sheetData>
  <sheetProtection algorithmName="SHA-512" hashValue="4btLVGTAaml/wKeoOVAhBNLzc/JJZBc7UaL6lTmAmYzZuP3uHmUGoT6EFAS+X/17j261WmZJYYEVQx532cPSQQ==" saltValue="I5PAQwQVrPVL3K0j8NxH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221</v>
      </c>
      <c r="C5" s="745"/>
      <c r="D5" s="745"/>
      <c r="E5" s="745"/>
      <c r="F5" s="745"/>
      <c r="G5" s="745"/>
      <c r="H5" s="745"/>
      <c r="I5" s="745"/>
      <c r="J5" s="745"/>
      <c r="K5" s="745"/>
      <c r="L5" s="745"/>
      <c r="M5" s="745"/>
      <c r="N5" s="745"/>
      <c r="O5" s="745"/>
      <c r="P5" s="745"/>
      <c r="Q5" s="746"/>
      <c r="R5" s="733">
        <v>8923973</v>
      </c>
      <c r="S5" s="734"/>
      <c r="T5" s="734"/>
      <c r="U5" s="734"/>
      <c r="V5" s="734"/>
      <c r="W5" s="734"/>
      <c r="X5" s="734"/>
      <c r="Y5" s="777"/>
      <c r="Z5" s="795">
        <v>55.4</v>
      </c>
      <c r="AA5" s="795"/>
      <c r="AB5" s="795"/>
      <c r="AC5" s="795"/>
      <c r="AD5" s="796">
        <v>8411562</v>
      </c>
      <c r="AE5" s="796"/>
      <c r="AF5" s="796"/>
      <c r="AG5" s="796"/>
      <c r="AH5" s="796"/>
      <c r="AI5" s="796"/>
      <c r="AJ5" s="796"/>
      <c r="AK5" s="796"/>
      <c r="AL5" s="778">
        <v>87.5</v>
      </c>
      <c r="AM5" s="749"/>
      <c r="AN5" s="749"/>
      <c r="AO5" s="779"/>
      <c r="AP5" s="744" t="s">
        <v>222</v>
      </c>
      <c r="AQ5" s="745"/>
      <c r="AR5" s="745"/>
      <c r="AS5" s="745"/>
      <c r="AT5" s="745"/>
      <c r="AU5" s="745"/>
      <c r="AV5" s="745"/>
      <c r="AW5" s="745"/>
      <c r="AX5" s="745"/>
      <c r="AY5" s="745"/>
      <c r="AZ5" s="745"/>
      <c r="BA5" s="745"/>
      <c r="BB5" s="745"/>
      <c r="BC5" s="745"/>
      <c r="BD5" s="745"/>
      <c r="BE5" s="745"/>
      <c r="BF5" s="746"/>
      <c r="BG5" s="678">
        <v>8411562</v>
      </c>
      <c r="BH5" s="679"/>
      <c r="BI5" s="679"/>
      <c r="BJ5" s="679"/>
      <c r="BK5" s="679"/>
      <c r="BL5" s="679"/>
      <c r="BM5" s="679"/>
      <c r="BN5" s="680"/>
      <c r="BO5" s="715">
        <v>94.3</v>
      </c>
      <c r="BP5" s="715"/>
      <c r="BQ5" s="715"/>
      <c r="BR5" s="715"/>
      <c r="BS5" s="716">
        <v>92454</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x14ac:dyDescent="0.2">
      <c r="B6" s="675" t="s">
        <v>226</v>
      </c>
      <c r="C6" s="676"/>
      <c r="D6" s="676"/>
      <c r="E6" s="676"/>
      <c r="F6" s="676"/>
      <c r="G6" s="676"/>
      <c r="H6" s="676"/>
      <c r="I6" s="676"/>
      <c r="J6" s="676"/>
      <c r="K6" s="676"/>
      <c r="L6" s="676"/>
      <c r="M6" s="676"/>
      <c r="N6" s="676"/>
      <c r="O6" s="676"/>
      <c r="P6" s="676"/>
      <c r="Q6" s="677"/>
      <c r="R6" s="678">
        <v>100344</v>
      </c>
      <c r="S6" s="679"/>
      <c r="T6" s="679"/>
      <c r="U6" s="679"/>
      <c r="V6" s="679"/>
      <c r="W6" s="679"/>
      <c r="X6" s="679"/>
      <c r="Y6" s="680"/>
      <c r="Z6" s="715">
        <v>0.6</v>
      </c>
      <c r="AA6" s="715"/>
      <c r="AB6" s="715"/>
      <c r="AC6" s="715"/>
      <c r="AD6" s="716">
        <v>100344</v>
      </c>
      <c r="AE6" s="716"/>
      <c r="AF6" s="716"/>
      <c r="AG6" s="716"/>
      <c r="AH6" s="716"/>
      <c r="AI6" s="716"/>
      <c r="AJ6" s="716"/>
      <c r="AK6" s="716"/>
      <c r="AL6" s="681">
        <v>1</v>
      </c>
      <c r="AM6" s="682"/>
      <c r="AN6" s="682"/>
      <c r="AO6" s="717"/>
      <c r="AP6" s="675" t="s">
        <v>227</v>
      </c>
      <c r="AQ6" s="676"/>
      <c r="AR6" s="676"/>
      <c r="AS6" s="676"/>
      <c r="AT6" s="676"/>
      <c r="AU6" s="676"/>
      <c r="AV6" s="676"/>
      <c r="AW6" s="676"/>
      <c r="AX6" s="676"/>
      <c r="AY6" s="676"/>
      <c r="AZ6" s="676"/>
      <c r="BA6" s="676"/>
      <c r="BB6" s="676"/>
      <c r="BC6" s="676"/>
      <c r="BD6" s="676"/>
      <c r="BE6" s="676"/>
      <c r="BF6" s="677"/>
      <c r="BG6" s="678">
        <v>8411562</v>
      </c>
      <c r="BH6" s="679"/>
      <c r="BI6" s="679"/>
      <c r="BJ6" s="679"/>
      <c r="BK6" s="679"/>
      <c r="BL6" s="679"/>
      <c r="BM6" s="679"/>
      <c r="BN6" s="680"/>
      <c r="BO6" s="715">
        <v>94.3</v>
      </c>
      <c r="BP6" s="715"/>
      <c r="BQ6" s="715"/>
      <c r="BR6" s="715"/>
      <c r="BS6" s="716">
        <v>92454</v>
      </c>
      <c r="BT6" s="716"/>
      <c r="BU6" s="716"/>
      <c r="BV6" s="716"/>
      <c r="BW6" s="716"/>
      <c r="BX6" s="716"/>
      <c r="BY6" s="716"/>
      <c r="BZ6" s="716"/>
      <c r="CA6" s="716"/>
      <c r="CB6" s="775"/>
      <c r="CD6" s="736" t="s">
        <v>228</v>
      </c>
      <c r="CE6" s="737"/>
      <c r="CF6" s="737"/>
      <c r="CG6" s="737"/>
      <c r="CH6" s="737"/>
      <c r="CI6" s="737"/>
      <c r="CJ6" s="737"/>
      <c r="CK6" s="737"/>
      <c r="CL6" s="737"/>
      <c r="CM6" s="737"/>
      <c r="CN6" s="737"/>
      <c r="CO6" s="737"/>
      <c r="CP6" s="737"/>
      <c r="CQ6" s="738"/>
      <c r="CR6" s="678">
        <v>204980</v>
      </c>
      <c r="CS6" s="679"/>
      <c r="CT6" s="679"/>
      <c r="CU6" s="679"/>
      <c r="CV6" s="679"/>
      <c r="CW6" s="679"/>
      <c r="CX6" s="679"/>
      <c r="CY6" s="680"/>
      <c r="CZ6" s="778">
        <v>1.4</v>
      </c>
      <c r="DA6" s="749"/>
      <c r="DB6" s="749"/>
      <c r="DC6" s="781"/>
      <c r="DD6" s="684" t="s">
        <v>229</v>
      </c>
      <c r="DE6" s="679"/>
      <c r="DF6" s="679"/>
      <c r="DG6" s="679"/>
      <c r="DH6" s="679"/>
      <c r="DI6" s="679"/>
      <c r="DJ6" s="679"/>
      <c r="DK6" s="679"/>
      <c r="DL6" s="679"/>
      <c r="DM6" s="679"/>
      <c r="DN6" s="679"/>
      <c r="DO6" s="679"/>
      <c r="DP6" s="680"/>
      <c r="DQ6" s="684">
        <v>204623</v>
      </c>
      <c r="DR6" s="679"/>
      <c r="DS6" s="679"/>
      <c r="DT6" s="679"/>
      <c r="DU6" s="679"/>
      <c r="DV6" s="679"/>
      <c r="DW6" s="679"/>
      <c r="DX6" s="679"/>
      <c r="DY6" s="679"/>
      <c r="DZ6" s="679"/>
      <c r="EA6" s="679"/>
      <c r="EB6" s="679"/>
      <c r="EC6" s="722"/>
    </row>
    <row r="7" spans="2:143" ht="11.25" customHeight="1" x14ac:dyDescent="0.2">
      <c r="B7" s="675" t="s">
        <v>230</v>
      </c>
      <c r="C7" s="676"/>
      <c r="D7" s="676"/>
      <c r="E7" s="676"/>
      <c r="F7" s="676"/>
      <c r="G7" s="676"/>
      <c r="H7" s="676"/>
      <c r="I7" s="676"/>
      <c r="J7" s="676"/>
      <c r="K7" s="676"/>
      <c r="L7" s="676"/>
      <c r="M7" s="676"/>
      <c r="N7" s="676"/>
      <c r="O7" s="676"/>
      <c r="P7" s="676"/>
      <c r="Q7" s="677"/>
      <c r="R7" s="678">
        <v>3890</v>
      </c>
      <c r="S7" s="679"/>
      <c r="T7" s="679"/>
      <c r="U7" s="679"/>
      <c r="V7" s="679"/>
      <c r="W7" s="679"/>
      <c r="X7" s="679"/>
      <c r="Y7" s="680"/>
      <c r="Z7" s="715">
        <v>0</v>
      </c>
      <c r="AA7" s="715"/>
      <c r="AB7" s="715"/>
      <c r="AC7" s="715"/>
      <c r="AD7" s="716">
        <v>3890</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3494187</v>
      </c>
      <c r="BH7" s="679"/>
      <c r="BI7" s="679"/>
      <c r="BJ7" s="679"/>
      <c r="BK7" s="679"/>
      <c r="BL7" s="679"/>
      <c r="BM7" s="679"/>
      <c r="BN7" s="680"/>
      <c r="BO7" s="715">
        <v>39.200000000000003</v>
      </c>
      <c r="BP7" s="715"/>
      <c r="BQ7" s="715"/>
      <c r="BR7" s="715"/>
      <c r="BS7" s="716">
        <v>92454</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2469327</v>
      </c>
      <c r="CS7" s="679"/>
      <c r="CT7" s="679"/>
      <c r="CU7" s="679"/>
      <c r="CV7" s="679"/>
      <c r="CW7" s="679"/>
      <c r="CX7" s="679"/>
      <c r="CY7" s="680"/>
      <c r="CZ7" s="715">
        <v>16.600000000000001</v>
      </c>
      <c r="DA7" s="715"/>
      <c r="DB7" s="715"/>
      <c r="DC7" s="715"/>
      <c r="DD7" s="684">
        <v>12608</v>
      </c>
      <c r="DE7" s="679"/>
      <c r="DF7" s="679"/>
      <c r="DG7" s="679"/>
      <c r="DH7" s="679"/>
      <c r="DI7" s="679"/>
      <c r="DJ7" s="679"/>
      <c r="DK7" s="679"/>
      <c r="DL7" s="679"/>
      <c r="DM7" s="679"/>
      <c r="DN7" s="679"/>
      <c r="DO7" s="679"/>
      <c r="DP7" s="680"/>
      <c r="DQ7" s="684">
        <v>2235084</v>
      </c>
      <c r="DR7" s="679"/>
      <c r="DS7" s="679"/>
      <c r="DT7" s="679"/>
      <c r="DU7" s="679"/>
      <c r="DV7" s="679"/>
      <c r="DW7" s="679"/>
      <c r="DX7" s="679"/>
      <c r="DY7" s="679"/>
      <c r="DZ7" s="679"/>
      <c r="EA7" s="679"/>
      <c r="EB7" s="679"/>
      <c r="EC7" s="722"/>
    </row>
    <row r="8" spans="2:143" ht="11.25" customHeight="1" x14ac:dyDescent="0.2">
      <c r="B8" s="675" t="s">
        <v>233</v>
      </c>
      <c r="C8" s="676"/>
      <c r="D8" s="676"/>
      <c r="E8" s="676"/>
      <c r="F8" s="676"/>
      <c r="G8" s="676"/>
      <c r="H8" s="676"/>
      <c r="I8" s="676"/>
      <c r="J8" s="676"/>
      <c r="K8" s="676"/>
      <c r="L8" s="676"/>
      <c r="M8" s="676"/>
      <c r="N8" s="676"/>
      <c r="O8" s="676"/>
      <c r="P8" s="676"/>
      <c r="Q8" s="677"/>
      <c r="R8" s="678">
        <v>35833</v>
      </c>
      <c r="S8" s="679"/>
      <c r="T8" s="679"/>
      <c r="U8" s="679"/>
      <c r="V8" s="679"/>
      <c r="W8" s="679"/>
      <c r="X8" s="679"/>
      <c r="Y8" s="680"/>
      <c r="Z8" s="715">
        <v>0.2</v>
      </c>
      <c r="AA8" s="715"/>
      <c r="AB8" s="715"/>
      <c r="AC8" s="715"/>
      <c r="AD8" s="716">
        <v>35833</v>
      </c>
      <c r="AE8" s="716"/>
      <c r="AF8" s="716"/>
      <c r="AG8" s="716"/>
      <c r="AH8" s="716"/>
      <c r="AI8" s="716"/>
      <c r="AJ8" s="716"/>
      <c r="AK8" s="716"/>
      <c r="AL8" s="681">
        <v>0.4</v>
      </c>
      <c r="AM8" s="682"/>
      <c r="AN8" s="682"/>
      <c r="AO8" s="717"/>
      <c r="AP8" s="675" t="s">
        <v>234</v>
      </c>
      <c r="AQ8" s="676"/>
      <c r="AR8" s="676"/>
      <c r="AS8" s="676"/>
      <c r="AT8" s="676"/>
      <c r="AU8" s="676"/>
      <c r="AV8" s="676"/>
      <c r="AW8" s="676"/>
      <c r="AX8" s="676"/>
      <c r="AY8" s="676"/>
      <c r="AZ8" s="676"/>
      <c r="BA8" s="676"/>
      <c r="BB8" s="676"/>
      <c r="BC8" s="676"/>
      <c r="BD8" s="676"/>
      <c r="BE8" s="676"/>
      <c r="BF8" s="677"/>
      <c r="BG8" s="678">
        <v>87440</v>
      </c>
      <c r="BH8" s="679"/>
      <c r="BI8" s="679"/>
      <c r="BJ8" s="679"/>
      <c r="BK8" s="679"/>
      <c r="BL8" s="679"/>
      <c r="BM8" s="679"/>
      <c r="BN8" s="680"/>
      <c r="BO8" s="715">
        <v>1</v>
      </c>
      <c r="BP8" s="715"/>
      <c r="BQ8" s="715"/>
      <c r="BR8" s="715"/>
      <c r="BS8" s="684" t="s">
        <v>229</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5392532</v>
      </c>
      <c r="CS8" s="679"/>
      <c r="CT8" s="679"/>
      <c r="CU8" s="679"/>
      <c r="CV8" s="679"/>
      <c r="CW8" s="679"/>
      <c r="CX8" s="679"/>
      <c r="CY8" s="680"/>
      <c r="CZ8" s="715">
        <v>36.4</v>
      </c>
      <c r="DA8" s="715"/>
      <c r="DB8" s="715"/>
      <c r="DC8" s="715"/>
      <c r="DD8" s="684">
        <v>39117</v>
      </c>
      <c r="DE8" s="679"/>
      <c r="DF8" s="679"/>
      <c r="DG8" s="679"/>
      <c r="DH8" s="679"/>
      <c r="DI8" s="679"/>
      <c r="DJ8" s="679"/>
      <c r="DK8" s="679"/>
      <c r="DL8" s="679"/>
      <c r="DM8" s="679"/>
      <c r="DN8" s="679"/>
      <c r="DO8" s="679"/>
      <c r="DP8" s="680"/>
      <c r="DQ8" s="684">
        <v>2678134</v>
      </c>
      <c r="DR8" s="679"/>
      <c r="DS8" s="679"/>
      <c r="DT8" s="679"/>
      <c r="DU8" s="679"/>
      <c r="DV8" s="679"/>
      <c r="DW8" s="679"/>
      <c r="DX8" s="679"/>
      <c r="DY8" s="679"/>
      <c r="DZ8" s="679"/>
      <c r="EA8" s="679"/>
      <c r="EB8" s="679"/>
      <c r="EC8" s="722"/>
    </row>
    <row r="9" spans="2:143" ht="11.25" customHeight="1" x14ac:dyDescent="0.2">
      <c r="B9" s="675" t="s">
        <v>236</v>
      </c>
      <c r="C9" s="676"/>
      <c r="D9" s="676"/>
      <c r="E9" s="676"/>
      <c r="F9" s="676"/>
      <c r="G9" s="676"/>
      <c r="H9" s="676"/>
      <c r="I9" s="676"/>
      <c r="J9" s="676"/>
      <c r="K9" s="676"/>
      <c r="L9" s="676"/>
      <c r="M9" s="676"/>
      <c r="N9" s="676"/>
      <c r="O9" s="676"/>
      <c r="P9" s="676"/>
      <c r="Q9" s="677"/>
      <c r="R9" s="678">
        <v>21519</v>
      </c>
      <c r="S9" s="679"/>
      <c r="T9" s="679"/>
      <c r="U9" s="679"/>
      <c r="V9" s="679"/>
      <c r="W9" s="679"/>
      <c r="X9" s="679"/>
      <c r="Y9" s="680"/>
      <c r="Z9" s="715">
        <v>0.1</v>
      </c>
      <c r="AA9" s="715"/>
      <c r="AB9" s="715"/>
      <c r="AC9" s="715"/>
      <c r="AD9" s="716">
        <v>21519</v>
      </c>
      <c r="AE9" s="716"/>
      <c r="AF9" s="716"/>
      <c r="AG9" s="716"/>
      <c r="AH9" s="716"/>
      <c r="AI9" s="716"/>
      <c r="AJ9" s="716"/>
      <c r="AK9" s="716"/>
      <c r="AL9" s="681">
        <v>0.2</v>
      </c>
      <c r="AM9" s="682"/>
      <c r="AN9" s="682"/>
      <c r="AO9" s="717"/>
      <c r="AP9" s="675" t="s">
        <v>237</v>
      </c>
      <c r="AQ9" s="676"/>
      <c r="AR9" s="676"/>
      <c r="AS9" s="676"/>
      <c r="AT9" s="676"/>
      <c r="AU9" s="676"/>
      <c r="AV9" s="676"/>
      <c r="AW9" s="676"/>
      <c r="AX9" s="676"/>
      <c r="AY9" s="676"/>
      <c r="AZ9" s="676"/>
      <c r="BA9" s="676"/>
      <c r="BB9" s="676"/>
      <c r="BC9" s="676"/>
      <c r="BD9" s="676"/>
      <c r="BE9" s="676"/>
      <c r="BF9" s="677"/>
      <c r="BG9" s="678">
        <v>2637019</v>
      </c>
      <c r="BH9" s="679"/>
      <c r="BI9" s="679"/>
      <c r="BJ9" s="679"/>
      <c r="BK9" s="679"/>
      <c r="BL9" s="679"/>
      <c r="BM9" s="679"/>
      <c r="BN9" s="680"/>
      <c r="BO9" s="715">
        <v>29.5</v>
      </c>
      <c r="BP9" s="715"/>
      <c r="BQ9" s="715"/>
      <c r="BR9" s="715"/>
      <c r="BS9" s="684" t="s">
        <v>238</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1439873</v>
      </c>
      <c r="CS9" s="679"/>
      <c r="CT9" s="679"/>
      <c r="CU9" s="679"/>
      <c r="CV9" s="679"/>
      <c r="CW9" s="679"/>
      <c r="CX9" s="679"/>
      <c r="CY9" s="680"/>
      <c r="CZ9" s="715">
        <v>9.6999999999999993</v>
      </c>
      <c r="DA9" s="715"/>
      <c r="DB9" s="715"/>
      <c r="DC9" s="715"/>
      <c r="DD9" s="684">
        <v>10697</v>
      </c>
      <c r="DE9" s="679"/>
      <c r="DF9" s="679"/>
      <c r="DG9" s="679"/>
      <c r="DH9" s="679"/>
      <c r="DI9" s="679"/>
      <c r="DJ9" s="679"/>
      <c r="DK9" s="679"/>
      <c r="DL9" s="679"/>
      <c r="DM9" s="679"/>
      <c r="DN9" s="679"/>
      <c r="DO9" s="679"/>
      <c r="DP9" s="680"/>
      <c r="DQ9" s="684">
        <v>867124</v>
      </c>
      <c r="DR9" s="679"/>
      <c r="DS9" s="679"/>
      <c r="DT9" s="679"/>
      <c r="DU9" s="679"/>
      <c r="DV9" s="679"/>
      <c r="DW9" s="679"/>
      <c r="DX9" s="679"/>
      <c r="DY9" s="679"/>
      <c r="DZ9" s="679"/>
      <c r="EA9" s="679"/>
      <c r="EB9" s="679"/>
      <c r="EC9" s="722"/>
    </row>
    <row r="10" spans="2:143" ht="11.25" customHeight="1" x14ac:dyDescent="0.2">
      <c r="B10" s="675" t="s">
        <v>240</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229</v>
      </c>
      <c r="AA10" s="715"/>
      <c r="AB10" s="715"/>
      <c r="AC10" s="715"/>
      <c r="AD10" s="716" t="s">
        <v>229</v>
      </c>
      <c r="AE10" s="716"/>
      <c r="AF10" s="716"/>
      <c r="AG10" s="716"/>
      <c r="AH10" s="716"/>
      <c r="AI10" s="716"/>
      <c r="AJ10" s="716"/>
      <c r="AK10" s="716"/>
      <c r="AL10" s="681" t="s">
        <v>238</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157829</v>
      </c>
      <c r="BH10" s="679"/>
      <c r="BI10" s="679"/>
      <c r="BJ10" s="679"/>
      <c r="BK10" s="679"/>
      <c r="BL10" s="679"/>
      <c r="BM10" s="679"/>
      <c r="BN10" s="680"/>
      <c r="BO10" s="715">
        <v>1.8</v>
      </c>
      <c r="BP10" s="715"/>
      <c r="BQ10" s="715"/>
      <c r="BR10" s="715"/>
      <c r="BS10" s="684" t="s">
        <v>238</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61180</v>
      </c>
      <c r="CS10" s="679"/>
      <c r="CT10" s="679"/>
      <c r="CU10" s="679"/>
      <c r="CV10" s="679"/>
      <c r="CW10" s="679"/>
      <c r="CX10" s="679"/>
      <c r="CY10" s="680"/>
      <c r="CZ10" s="715">
        <v>0.4</v>
      </c>
      <c r="DA10" s="715"/>
      <c r="DB10" s="715"/>
      <c r="DC10" s="715"/>
      <c r="DD10" s="684" t="s">
        <v>229</v>
      </c>
      <c r="DE10" s="679"/>
      <c r="DF10" s="679"/>
      <c r="DG10" s="679"/>
      <c r="DH10" s="679"/>
      <c r="DI10" s="679"/>
      <c r="DJ10" s="679"/>
      <c r="DK10" s="679"/>
      <c r="DL10" s="679"/>
      <c r="DM10" s="679"/>
      <c r="DN10" s="679"/>
      <c r="DO10" s="679"/>
      <c r="DP10" s="680"/>
      <c r="DQ10" s="684">
        <v>9484</v>
      </c>
      <c r="DR10" s="679"/>
      <c r="DS10" s="679"/>
      <c r="DT10" s="679"/>
      <c r="DU10" s="679"/>
      <c r="DV10" s="679"/>
      <c r="DW10" s="679"/>
      <c r="DX10" s="679"/>
      <c r="DY10" s="679"/>
      <c r="DZ10" s="679"/>
      <c r="EA10" s="679"/>
      <c r="EB10" s="679"/>
      <c r="EC10" s="722"/>
    </row>
    <row r="11" spans="2:143" ht="11.25" customHeight="1" x14ac:dyDescent="0.2">
      <c r="B11" s="675" t="s">
        <v>243</v>
      </c>
      <c r="C11" s="676"/>
      <c r="D11" s="676"/>
      <c r="E11" s="676"/>
      <c r="F11" s="676"/>
      <c r="G11" s="676"/>
      <c r="H11" s="676"/>
      <c r="I11" s="676"/>
      <c r="J11" s="676"/>
      <c r="K11" s="676"/>
      <c r="L11" s="676"/>
      <c r="M11" s="676"/>
      <c r="N11" s="676"/>
      <c r="O11" s="676"/>
      <c r="P11" s="676"/>
      <c r="Q11" s="677"/>
      <c r="R11" s="678">
        <v>842871</v>
      </c>
      <c r="S11" s="679"/>
      <c r="T11" s="679"/>
      <c r="U11" s="679"/>
      <c r="V11" s="679"/>
      <c r="W11" s="679"/>
      <c r="X11" s="679"/>
      <c r="Y11" s="680"/>
      <c r="Z11" s="681">
        <v>5.2</v>
      </c>
      <c r="AA11" s="682"/>
      <c r="AB11" s="682"/>
      <c r="AC11" s="683"/>
      <c r="AD11" s="684">
        <v>842871</v>
      </c>
      <c r="AE11" s="679"/>
      <c r="AF11" s="679"/>
      <c r="AG11" s="679"/>
      <c r="AH11" s="679"/>
      <c r="AI11" s="679"/>
      <c r="AJ11" s="679"/>
      <c r="AK11" s="680"/>
      <c r="AL11" s="681">
        <v>8.8000000000000007</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611899</v>
      </c>
      <c r="BH11" s="679"/>
      <c r="BI11" s="679"/>
      <c r="BJ11" s="679"/>
      <c r="BK11" s="679"/>
      <c r="BL11" s="679"/>
      <c r="BM11" s="679"/>
      <c r="BN11" s="680"/>
      <c r="BO11" s="715">
        <v>6.9</v>
      </c>
      <c r="BP11" s="715"/>
      <c r="BQ11" s="715"/>
      <c r="BR11" s="715"/>
      <c r="BS11" s="684">
        <v>92454</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114565</v>
      </c>
      <c r="CS11" s="679"/>
      <c r="CT11" s="679"/>
      <c r="CU11" s="679"/>
      <c r="CV11" s="679"/>
      <c r="CW11" s="679"/>
      <c r="CX11" s="679"/>
      <c r="CY11" s="680"/>
      <c r="CZ11" s="715">
        <v>0.8</v>
      </c>
      <c r="DA11" s="715"/>
      <c r="DB11" s="715"/>
      <c r="DC11" s="715"/>
      <c r="DD11" s="684">
        <v>24877</v>
      </c>
      <c r="DE11" s="679"/>
      <c r="DF11" s="679"/>
      <c r="DG11" s="679"/>
      <c r="DH11" s="679"/>
      <c r="DI11" s="679"/>
      <c r="DJ11" s="679"/>
      <c r="DK11" s="679"/>
      <c r="DL11" s="679"/>
      <c r="DM11" s="679"/>
      <c r="DN11" s="679"/>
      <c r="DO11" s="679"/>
      <c r="DP11" s="680"/>
      <c r="DQ11" s="684">
        <v>84324</v>
      </c>
      <c r="DR11" s="679"/>
      <c r="DS11" s="679"/>
      <c r="DT11" s="679"/>
      <c r="DU11" s="679"/>
      <c r="DV11" s="679"/>
      <c r="DW11" s="679"/>
      <c r="DX11" s="679"/>
      <c r="DY11" s="679"/>
      <c r="DZ11" s="679"/>
      <c r="EA11" s="679"/>
      <c r="EB11" s="679"/>
      <c r="EC11" s="722"/>
    </row>
    <row r="12" spans="2:143" ht="11.25" customHeight="1" x14ac:dyDescent="0.2">
      <c r="B12" s="675" t="s">
        <v>246</v>
      </c>
      <c r="C12" s="676"/>
      <c r="D12" s="676"/>
      <c r="E12" s="676"/>
      <c r="F12" s="676"/>
      <c r="G12" s="676"/>
      <c r="H12" s="676"/>
      <c r="I12" s="676"/>
      <c r="J12" s="676"/>
      <c r="K12" s="676"/>
      <c r="L12" s="676"/>
      <c r="M12" s="676"/>
      <c r="N12" s="676"/>
      <c r="O12" s="676"/>
      <c r="P12" s="676"/>
      <c r="Q12" s="677"/>
      <c r="R12" s="678" t="s">
        <v>229</v>
      </c>
      <c r="S12" s="679"/>
      <c r="T12" s="679"/>
      <c r="U12" s="679"/>
      <c r="V12" s="679"/>
      <c r="W12" s="679"/>
      <c r="X12" s="679"/>
      <c r="Y12" s="680"/>
      <c r="Z12" s="715" t="s">
        <v>238</v>
      </c>
      <c r="AA12" s="715"/>
      <c r="AB12" s="715"/>
      <c r="AC12" s="715"/>
      <c r="AD12" s="716" t="s">
        <v>229</v>
      </c>
      <c r="AE12" s="716"/>
      <c r="AF12" s="716"/>
      <c r="AG12" s="716"/>
      <c r="AH12" s="716"/>
      <c r="AI12" s="716"/>
      <c r="AJ12" s="716"/>
      <c r="AK12" s="716"/>
      <c r="AL12" s="681" t="s">
        <v>238</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4446204</v>
      </c>
      <c r="BH12" s="679"/>
      <c r="BI12" s="679"/>
      <c r="BJ12" s="679"/>
      <c r="BK12" s="679"/>
      <c r="BL12" s="679"/>
      <c r="BM12" s="679"/>
      <c r="BN12" s="680"/>
      <c r="BO12" s="715">
        <v>49.8</v>
      </c>
      <c r="BP12" s="715"/>
      <c r="BQ12" s="715"/>
      <c r="BR12" s="715"/>
      <c r="BS12" s="684" t="s">
        <v>238</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167844</v>
      </c>
      <c r="CS12" s="679"/>
      <c r="CT12" s="679"/>
      <c r="CU12" s="679"/>
      <c r="CV12" s="679"/>
      <c r="CW12" s="679"/>
      <c r="CX12" s="679"/>
      <c r="CY12" s="680"/>
      <c r="CZ12" s="715">
        <v>1.1000000000000001</v>
      </c>
      <c r="DA12" s="715"/>
      <c r="DB12" s="715"/>
      <c r="DC12" s="715"/>
      <c r="DD12" s="684">
        <v>4293</v>
      </c>
      <c r="DE12" s="679"/>
      <c r="DF12" s="679"/>
      <c r="DG12" s="679"/>
      <c r="DH12" s="679"/>
      <c r="DI12" s="679"/>
      <c r="DJ12" s="679"/>
      <c r="DK12" s="679"/>
      <c r="DL12" s="679"/>
      <c r="DM12" s="679"/>
      <c r="DN12" s="679"/>
      <c r="DO12" s="679"/>
      <c r="DP12" s="680"/>
      <c r="DQ12" s="684">
        <v>122624</v>
      </c>
      <c r="DR12" s="679"/>
      <c r="DS12" s="679"/>
      <c r="DT12" s="679"/>
      <c r="DU12" s="679"/>
      <c r="DV12" s="679"/>
      <c r="DW12" s="679"/>
      <c r="DX12" s="679"/>
      <c r="DY12" s="679"/>
      <c r="DZ12" s="679"/>
      <c r="EA12" s="679"/>
      <c r="EB12" s="679"/>
      <c r="EC12" s="722"/>
    </row>
    <row r="13" spans="2:143" ht="11.25" customHeight="1" x14ac:dyDescent="0.2">
      <c r="B13" s="675" t="s">
        <v>249</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238</v>
      </c>
      <c r="AA13" s="715"/>
      <c r="AB13" s="715"/>
      <c r="AC13" s="715"/>
      <c r="AD13" s="716" t="s">
        <v>238</v>
      </c>
      <c r="AE13" s="716"/>
      <c r="AF13" s="716"/>
      <c r="AG13" s="716"/>
      <c r="AH13" s="716"/>
      <c r="AI13" s="716"/>
      <c r="AJ13" s="716"/>
      <c r="AK13" s="716"/>
      <c r="AL13" s="681" t="s">
        <v>229</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4307455</v>
      </c>
      <c r="BH13" s="679"/>
      <c r="BI13" s="679"/>
      <c r="BJ13" s="679"/>
      <c r="BK13" s="679"/>
      <c r="BL13" s="679"/>
      <c r="BM13" s="679"/>
      <c r="BN13" s="680"/>
      <c r="BO13" s="715">
        <v>48.3</v>
      </c>
      <c r="BP13" s="715"/>
      <c r="BQ13" s="715"/>
      <c r="BR13" s="715"/>
      <c r="BS13" s="684" t="s">
        <v>238</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1507662</v>
      </c>
      <c r="CS13" s="679"/>
      <c r="CT13" s="679"/>
      <c r="CU13" s="679"/>
      <c r="CV13" s="679"/>
      <c r="CW13" s="679"/>
      <c r="CX13" s="679"/>
      <c r="CY13" s="680"/>
      <c r="CZ13" s="715">
        <v>10.199999999999999</v>
      </c>
      <c r="DA13" s="715"/>
      <c r="DB13" s="715"/>
      <c r="DC13" s="715"/>
      <c r="DD13" s="684">
        <v>271349</v>
      </c>
      <c r="DE13" s="679"/>
      <c r="DF13" s="679"/>
      <c r="DG13" s="679"/>
      <c r="DH13" s="679"/>
      <c r="DI13" s="679"/>
      <c r="DJ13" s="679"/>
      <c r="DK13" s="679"/>
      <c r="DL13" s="679"/>
      <c r="DM13" s="679"/>
      <c r="DN13" s="679"/>
      <c r="DO13" s="679"/>
      <c r="DP13" s="680"/>
      <c r="DQ13" s="684">
        <v>1292889</v>
      </c>
      <c r="DR13" s="679"/>
      <c r="DS13" s="679"/>
      <c r="DT13" s="679"/>
      <c r="DU13" s="679"/>
      <c r="DV13" s="679"/>
      <c r="DW13" s="679"/>
      <c r="DX13" s="679"/>
      <c r="DY13" s="679"/>
      <c r="DZ13" s="679"/>
      <c r="EA13" s="679"/>
      <c r="EB13" s="679"/>
      <c r="EC13" s="722"/>
    </row>
    <row r="14" spans="2:143" ht="11.25" customHeight="1" x14ac:dyDescent="0.2">
      <c r="B14" s="675" t="s">
        <v>252</v>
      </c>
      <c r="C14" s="676"/>
      <c r="D14" s="676"/>
      <c r="E14" s="676"/>
      <c r="F14" s="676"/>
      <c r="G14" s="676"/>
      <c r="H14" s="676"/>
      <c r="I14" s="676"/>
      <c r="J14" s="676"/>
      <c r="K14" s="676"/>
      <c r="L14" s="676"/>
      <c r="M14" s="676"/>
      <c r="N14" s="676"/>
      <c r="O14" s="676"/>
      <c r="P14" s="676"/>
      <c r="Q14" s="677"/>
      <c r="R14" s="678">
        <v>27995</v>
      </c>
      <c r="S14" s="679"/>
      <c r="T14" s="679"/>
      <c r="U14" s="679"/>
      <c r="V14" s="679"/>
      <c r="W14" s="679"/>
      <c r="X14" s="679"/>
      <c r="Y14" s="680"/>
      <c r="Z14" s="715">
        <v>0.2</v>
      </c>
      <c r="AA14" s="715"/>
      <c r="AB14" s="715"/>
      <c r="AC14" s="715"/>
      <c r="AD14" s="716">
        <v>27995</v>
      </c>
      <c r="AE14" s="716"/>
      <c r="AF14" s="716"/>
      <c r="AG14" s="716"/>
      <c r="AH14" s="716"/>
      <c r="AI14" s="716"/>
      <c r="AJ14" s="716"/>
      <c r="AK14" s="716"/>
      <c r="AL14" s="681">
        <v>0.3</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102271</v>
      </c>
      <c r="BH14" s="679"/>
      <c r="BI14" s="679"/>
      <c r="BJ14" s="679"/>
      <c r="BK14" s="679"/>
      <c r="BL14" s="679"/>
      <c r="BM14" s="679"/>
      <c r="BN14" s="680"/>
      <c r="BO14" s="715">
        <v>1.1000000000000001</v>
      </c>
      <c r="BP14" s="715"/>
      <c r="BQ14" s="715"/>
      <c r="BR14" s="715"/>
      <c r="BS14" s="684" t="s">
        <v>238</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635248</v>
      </c>
      <c r="CS14" s="679"/>
      <c r="CT14" s="679"/>
      <c r="CU14" s="679"/>
      <c r="CV14" s="679"/>
      <c r="CW14" s="679"/>
      <c r="CX14" s="679"/>
      <c r="CY14" s="680"/>
      <c r="CZ14" s="715">
        <v>4.3</v>
      </c>
      <c r="DA14" s="715"/>
      <c r="DB14" s="715"/>
      <c r="DC14" s="715"/>
      <c r="DD14" s="684">
        <v>21613</v>
      </c>
      <c r="DE14" s="679"/>
      <c r="DF14" s="679"/>
      <c r="DG14" s="679"/>
      <c r="DH14" s="679"/>
      <c r="DI14" s="679"/>
      <c r="DJ14" s="679"/>
      <c r="DK14" s="679"/>
      <c r="DL14" s="679"/>
      <c r="DM14" s="679"/>
      <c r="DN14" s="679"/>
      <c r="DO14" s="679"/>
      <c r="DP14" s="680"/>
      <c r="DQ14" s="684">
        <v>603521</v>
      </c>
      <c r="DR14" s="679"/>
      <c r="DS14" s="679"/>
      <c r="DT14" s="679"/>
      <c r="DU14" s="679"/>
      <c r="DV14" s="679"/>
      <c r="DW14" s="679"/>
      <c r="DX14" s="679"/>
      <c r="DY14" s="679"/>
      <c r="DZ14" s="679"/>
      <c r="EA14" s="679"/>
      <c r="EB14" s="679"/>
      <c r="EC14" s="722"/>
    </row>
    <row r="15" spans="2:143" ht="11.25" customHeight="1" x14ac:dyDescent="0.2">
      <c r="B15" s="675" t="s">
        <v>255</v>
      </c>
      <c r="C15" s="676"/>
      <c r="D15" s="676"/>
      <c r="E15" s="676"/>
      <c r="F15" s="676"/>
      <c r="G15" s="676"/>
      <c r="H15" s="676"/>
      <c r="I15" s="676"/>
      <c r="J15" s="676"/>
      <c r="K15" s="676"/>
      <c r="L15" s="676"/>
      <c r="M15" s="676"/>
      <c r="N15" s="676"/>
      <c r="O15" s="676"/>
      <c r="P15" s="676"/>
      <c r="Q15" s="677"/>
      <c r="R15" s="678" t="s">
        <v>238</v>
      </c>
      <c r="S15" s="679"/>
      <c r="T15" s="679"/>
      <c r="U15" s="679"/>
      <c r="V15" s="679"/>
      <c r="W15" s="679"/>
      <c r="X15" s="679"/>
      <c r="Y15" s="680"/>
      <c r="Z15" s="715" t="s">
        <v>229</v>
      </c>
      <c r="AA15" s="715"/>
      <c r="AB15" s="715"/>
      <c r="AC15" s="715"/>
      <c r="AD15" s="716" t="s">
        <v>238</v>
      </c>
      <c r="AE15" s="716"/>
      <c r="AF15" s="716"/>
      <c r="AG15" s="716"/>
      <c r="AH15" s="716"/>
      <c r="AI15" s="716"/>
      <c r="AJ15" s="716"/>
      <c r="AK15" s="716"/>
      <c r="AL15" s="681" t="s">
        <v>229</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368900</v>
      </c>
      <c r="BH15" s="679"/>
      <c r="BI15" s="679"/>
      <c r="BJ15" s="679"/>
      <c r="BK15" s="679"/>
      <c r="BL15" s="679"/>
      <c r="BM15" s="679"/>
      <c r="BN15" s="680"/>
      <c r="BO15" s="715">
        <v>4.0999999999999996</v>
      </c>
      <c r="BP15" s="715"/>
      <c r="BQ15" s="715"/>
      <c r="BR15" s="715"/>
      <c r="BS15" s="684" t="s">
        <v>238</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1861805</v>
      </c>
      <c r="CS15" s="679"/>
      <c r="CT15" s="679"/>
      <c r="CU15" s="679"/>
      <c r="CV15" s="679"/>
      <c r="CW15" s="679"/>
      <c r="CX15" s="679"/>
      <c r="CY15" s="680"/>
      <c r="CZ15" s="715">
        <v>12.6</v>
      </c>
      <c r="DA15" s="715"/>
      <c r="DB15" s="715"/>
      <c r="DC15" s="715"/>
      <c r="DD15" s="684">
        <v>574956</v>
      </c>
      <c r="DE15" s="679"/>
      <c r="DF15" s="679"/>
      <c r="DG15" s="679"/>
      <c r="DH15" s="679"/>
      <c r="DI15" s="679"/>
      <c r="DJ15" s="679"/>
      <c r="DK15" s="679"/>
      <c r="DL15" s="679"/>
      <c r="DM15" s="679"/>
      <c r="DN15" s="679"/>
      <c r="DO15" s="679"/>
      <c r="DP15" s="680"/>
      <c r="DQ15" s="684">
        <v>1371183</v>
      </c>
      <c r="DR15" s="679"/>
      <c r="DS15" s="679"/>
      <c r="DT15" s="679"/>
      <c r="DU15" s="679"/>
      <c r="DV15" s="679"/>
      <c r="DW15" s="679"/>
      <c r="DX15" s="679"/>
      <c r="DY15" s="679"/>
      <c r="DZ15" s="679"/>
      <c r="EA15" s="679"/>
      <c r="EB15" s="679"/>
      <c r="EC15" s="722"/>
    </row>
    <row r="16" spans="2:143" ht="11.25" customHeight="1" x14ac:dyDescent="0.2">
      <c r="B16" s="675" t="s">
        <v>258</v>
      </c>
      <c r="C16" s="676"/>
      <c r="D16" s="676"/>
      <c r="E16" s="676"/>
      <c r="F16" s="676"/>
      <c r="G16" s="676"/>
      <c r="H16" s="676"/>
      <c r="I16" s="676"/>
      <c r="J16" s="676"/>
      <c r="K16" s="676"/>
      <c r="L16" s="676"/>
      <c r="M16" s="676"/>
      <c r="N16" s="676"/>
      <c r="O16" s="676"/>
      <c r="P16" s="676"/>
      <c r="Q16" s="677"/>
      <c r="R16" s="678">
        <v>8740</v>
      </c>
      <c r="S16" s="679"/>
      <c r="T16" s="679"/>
      <c r="U16" s="679"/>
      <c r="V16" s="679"/>
      <c r="W16" s="679"/>
      <c r="X16" s="679"/>
      <c r="Y16" s="680"/>
      <c r="Z16" s="715">
        <v>0.1</v>
      </c>
      <c r="AA16" s="715"/>
      <c r="AB16" s="715"/>
      <c r="AC16" s="715"/>
      <c r="AD16" s="716">
        <v>8740</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238</v>
      </c>
      <c r="BH16" s="679"/>
      <c r="BI16" s="679"/>
      <c r="BJ16" s="679"/>
      <c r="BK16" s="679"/>
      <c r="BL16" s="679"/>
      <c r="BM16" s="679"/>
      <c r="BN16" s="680"/>
      <c r="BO16" s="715" t="s">
        <v>229</v>
      </c>
      <c r="BP16" s="715"/>
      <c r="BQ16" s="715"/>
      <c r="BR16" s="715"/>
      <c r="BS16" s="684" t="s">
        <v>229</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t="s">
        <v>238</v>
      </c>
      <c r="CS16" s="679"/>
      <c r="CT16" s="679"/>
      <c r="CU16" s="679"/>
      <c r="CV16" s="679"/>
      <c r="CW16" s="679"/>
      <c r="CX16" s="679"/>
      <c r="CY16" s="680"/>
      <c r="CZ16" s="715" t="s">
        <v>229</v>
      </c>
      <c r="DA16" s="715"/>
      <c r="DB16" s="715"/>
      <c r="DC16" s="715"/>
      <c r="DD16" s="684" t="s">
        <v>238</v>
      </c>
      <c r="DE16" s="679"/>
      <c r="DF16" s="679"/>
      <c r="DG16" s="679"/>
      <c r="DH16" s="679"/>
      <c r="DI16" s="679"/>
      <c r="DJ16" s="679"/>
      <c r="DK16" s="679"/>
      <c r="DL16" s="679"/>
      <c r="DM16" s="679"/>
      <c r="DN16" s="679"/>
      <c r="DO16" s="679"/>
      <c r="DP16" s="680"/>
      <c r="DQ16" s="684" t="s">
        <v>229</v>
      </c>
      <c r="DR16" s="679"/>
      <c r="DS16" s="679"/>
      <c r="DT16" s="679"/>
      <c r="DU16" s="679"/>
      <c r="DV16" s="679"/>
      <c r="DW16" s="679"/>
      <c r="DX16" s="679"/>
      <c r="DY16" s="679"/>
      <c r="DZ16" s="679"/>
      <c r="EA16" s="679"/>
      <c r="EB16" s="679"/>
      <c r="EC16" s="722"/>
    </row>
    <row r="17" spans="2:133" ht="11.25" customHeight="1" x14ac:dyDescent="0.2">
      <c r="B17" s="675" t="s">
        <v>261</v>
      </c>
      <c r="C17" s="676"/>
      <c r="D17" s="676"/>
      <c r="E17" s="676"/>
      <c r="F17" s="676"/>
      <c r="G17" s="676"/>
      <c r="H17" s="676"/>
      <c r="I17" s="676"/>
      <c r="J17" s="676"/>
      <c r="K17" s="676"/>
      <c r="L17" s="676"/>
      <c r="M17" s="676"/>
      <c r="N17" s="676"/>
      <c r="O17" s="676"/>
      <c r="P17" s="676"/>
      <c r="Q17" s="677"/>
      <c r="R17" s="678">
        <v>108305</v>
      </c>
      <c r="S17" s="679"/>
      <c r="T17" s="679"/>
      <c r="U17" s="679"/>
      <c r="V17" s="679"/>
      <c r="W17" s="679"/>
      <c r="X17" s="679"/>
      <c r="Y17" s="680"/>
      <c r="Z17" s="715">
        <v>0.7</v>
      </c>
      <c r="AA17" s="715"/>
      <c r="AB17" s="715"/>
      <c r="AC17" s="715"/>
      <c r="AD17" s="716">
        <v>108305</v>
      </c>
      <c r="AE17" s="716"/>
      <c r="AF17" s="716"/>
      <c r="AG17" s="716"/>
      <c r="AH17" s="716"/>
      <c r="AI17" s="716"/>
      <c r="AJ17" s="716"/>
      <c r="AK17" s="716"/>
      <c r="AL17" s="681">
        <v>1.1000000000000001</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238</v>
      </c>
      <c r="BH17" s="679"/>
      <c r="BI17" s="679"/>
      <c r="BJ17" s="679"/>
      <c r="BK17" s="679"/>
      <c r="BL17" s="679"/>
      <c r="BM17" s="679"/>
      <c r="BN17" s="680"/>
      <c r="BO17" s="715" t="s">
        <v>238</v>
      </c>
      <c r="BP17" s="715"/>
      <c r="BQ17" s="715"/>
      <c r="BR17" s="715"/>
      <c r="BS17" s="684" t="s">
        <v>238</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979987</v>
      </c>
      <c r="CS17" s="679"/>
      <c r="CT17" s="679"/>
      <c r="CU17" s="679"/>
      <c r="CV17" s="679"/>
      <c r="CW17" s="679"/>
      <c r="CX17" s="679"/>
      <c r="CY17" s="680"/>
      <c r="CZ17" s="715">
        <v>6.6</v>
      </c>
      <c r="DA17" s="715"/>
      <c r="DB17" s="715"/>
      <c r="DC17" s="715"/>
      <c r="DD17" s="684" t="s">
        <v>229</v>
      </c>
      <c r="DE17" s="679"/>
      <c r="DF17" s="679"/>
      <c r="DG17" s="679"/>
      <c r="DH17" s="679"/>
      <c r="DI17" s="679"/>
      <c r="DJ17" s="679"/>
      <c r="DK17" s="679"/>
      <c r="DL17" s="679"/>
      <c r="DM17" s="679"/>
      <c r="DN17" s="679"/>
      <c r="DO17" s="679"/>
      <c r="DP17" s="680"/>
      <c r="DQ17" s="684">
        <v>979987</v>
      </c>
      <c r="DR17" s="679"/>
      <c r="DS17" s="679"/>
      <c r="DT17" s="679"/>
      <c r="DU17" s="679"/>
      <c r="DV17" s="679"/>
      <c r="DW17" s="679"/>
      <c r="DX17" s="679"/>
      <c r="DY17" s="679"/>
      <c r="DZ17" s="679"/>
      <c r="EA17" s="679"/>
      <c r="EB17" s="679"/>
      <c r="EC17" s="722"/>
    </row>
    <row r="18" spans="2:133" ht="11.25" customHeight="1" x14ac:dyDescent="0.2">
      <c r="B18" s="675" t="s">
        <v>264</v>
      </c>
      <c r="C18" s="676"/>
      <c r="D18" s="676"/>
      <c r="E18" s="676"/>
      <c r="F18" s="676"/>
      <c r="G18" s="676"/>
      <c r="H18" s="676"/>
      <c r="I18" s="676"/>
      <c r="J18" s="676"/>
      <c r="K18" s="676"/>
      <c r="L18" s="676"/>
      <c r="M18" s="676"/>
      <c r="N18" s="676"/>
      <c r="O18" s="676"/>
      <c r="P18" s="676"/>
      <c r="Q18" s="677"/>
      <c r="R18" s="678">
        <v>61969</v>
      </c>
      <c r="S18" s="679"/>
      <c r="T18" s="679"/>
      <c r="U18" s="679"/>
      <c r="V18" s="679"/>
      <c r="W18" s="679"/>
      <c r="X18" s="679"/>
      <c r="Y18" s="680"/>
      <c r="Z18" s="715">
        <v>0.4</v>
      </c>
      <c r="AA18" s="715"/>
      <c r="AB18" s="715"/>
      <c r="AC18" s="715"/>
      <c r="AD18" s="716">
        <v>61969</v>
      </c>
      <c r="AE18" s="716"/>
      <c r="AF18" s="716"/>
      <c r="AG18" s="716"/>
      <c r="AH18" s="716"/>
      <c r="AI18" s="716"/>
      <c r="AJ18" s="716"/>
      <c r="AK18" s="716"/>
      <c r="AL18" s="681">
        <v>0.6</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715" t="s">
        <v>238</v>
      </c>
      <c r="BP18" s="715"/>
      <c r="BQ18" s="715"/>
      <c r="BR18" s="715"/>
      <c r="BS18" s="684" t="s">
        <v>238</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229</v>
      </c>
      <c r="CS18" s="679"/>
      <c r="CT18" s="679"/>
      <c r="CU18" s="679"/>
      <c r="CV18" s="679"/>
      <c r="CW18" s="679"/>
      <c r="CX18" s="679"/>
      <c r="CY18" s="680"/>
      <c r="CZ18" s="715" t="s">
        <v>238</v>
      </c>
      <c r="DA18" s="715"/>
      <c r="DB18" s="715"/>
      <c r="DC18" s="715"/>
      <c r="DD18" s="684" t="s">
        <v>229</v>
      </c>
      <c r="DE18" s="679"/>
      <c r="DF18" s="679"/>
      <c r="DG18" s="679"/>
      <c r="DH18" s="679"/>
      <c r="DI18" s="679"/>
      <c r="DJ18" s="679"/>
      <c r="DK18" s="679"/>
      <c r="DL18" s="679"/>
      <c r="DM18" s="679"/>
      <c r="DN18" s="679"/>
      <c r="DO18" s="679"/>
      <c r="DP18" s="680"/>
      <c r="DQ18" s="684" t="s">
        <v>229</v>
      </c>
      <c r="DR18" s="679"/>
      <c r="DS18" s="679"/>
      <c r="DT18" s="679"/>
      <c r="DU18" s="679"/>
      <c r="DV18" s="679"/>
      <c r="DW18" s="679"/>
      <c r="DX18" s="679"/>
      <c r="DY18" s="679"/>
      <c r="DZ18" s="679"/>
      <c r="EA18" s="679"/>
      <c r="EB18" s="679"/>
      <c r="EC18" s="722"/>
    </row>
    <row r="19" spans="2:133" ht="11.25" customHeight="1" x14ac:dyDescent="0.2">
      <c r="B19" s="675" t="s">
        <v>267</v>
      </c>
      <c r="C19" s="676"/>
      <c r="D19" s="676"/>
      <c r="E19" s="676"/>
      <c r="F19" s="676"/>
      <c r="G19" s="676"/>
      <c r="H19" s="676"/>
      <c r="I19" s="676"/>
      <c r="J19" s="676"/>
      <c r="K19" s="676"/>
      <c r="L19" s="676"/>
      <c r="M19" s="676"/>
      <c r="N19" s="676"/>
      <c r="O19" s="676"/>
      <c r="P19" s="676"/>
      <c r="Q19" s="677"/>
      <c r="R19" s="678">
        <v>4546</v>
      </c>
      <c r="S19" s="679"/>
      <c r="T19" s="679"/>
      <c r="U19" s="679"/>
      <c r="V19" s="679"/>
      <c r="W19" s="679"/>
      <c r="X19" s="679"/>
      <c r="Y19" s="680"/>
      <c r="Z19" s="715">
        <v>0</v>
      </c>
      <c r="AA19" s="715"/>
      <c r="AB19" s="715"/>
      <c r="AC19" s="715"/>
      <c r="AD19" s="716">
        <v>4546</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512411</v>
      </c>
      <c r="BH19" s="679"/>
      <c r="BI19" s="679"/>
      <c r="BJ19" s="679"/>
      <c r="BK19" s="679"/>
      <c r="BL19" s="679"/>
      <c r="BM19" s="679"/>
      <c r="BN19" s="680"/>
      <c r="BO19" s="715">
        <v>5.7</v>
      </c>
      <c r="BP19" s="715"/>
      <c r="BQ19" s="715"/>
      <c r="BR19" s="715"/>
      <c r="BS19" s="684" t="s">
        <v>238</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229</v>
      </c>
      <c r="CS19" s="679"/>
      <c r="CT19" s="679"/>
      <c r="CU19" s="679"/>
      <c r="CV19" s="679"/>
      <c r="CW19" s="679"/>
      <c r="CX19" s="679"/>
      <c r="CY19" s="680"/>
      <c r="CZ19" s="715" t="s">
        <v>238</v>
      </c>
      <c r="DA19" s="715"/>
      <c r="DB19" s="715"/>
      <c r="DC19" s="715"/>
      <c r="DD19" s="684" t="s">
        <v>238</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x14ac:dyDescent="0.2">
      <c r="B20" s="675" t="s">
        <v>270</v>
      </c>
      <c r="C20" s="676"/>
      <c r="D20" s="676"/>
      <c r="E20" s="676"/>
      <c r="F20" s="676"/>
      <c r="G20" s="676"/>
      <c r="H20" s="676"/>
      <c r="I20" s="676"/>
      <c r="J20" s="676"/>
      <c r="K20" s="676"/>
      <c r="L20" s="676"/>
      <c r="M20" s="676"/>
      <c r="N20" s="676"/>
      <c r="O20" s="676"/>
      <c r="P20" s="676"/>
      <c r="Q20" s="677"/>
      <c r="R20" s="678">
        <v>1287</v>
      </c>
      <c r="S20" s="679"/>
      <c r="T20" s="679"/>
      <c r="U20" s="679"/>
      <c r="V20" s="679"/>
      <c r="W20" s="679"/>
      <c r="X20" s="679"/>
      <c r="Y20" s="680"/>
      <c r="Z20" s="715">
        <v>0</v>
      </c>
      <c r="AA20" s="715"/>
      <c r="AB20" s="715"/>
      <c r="AC20" s="715"/>
      <c r="AD20" s="716">
        <v>1287</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512411</v>
      </c>
      <c r="BH20" s="679"/>
      <c r="BI20" s="679"/>
      <c r="BJ20" s="679"/>
      <c r="BK20" s="679"/>
      <c r="BL20" s="679"/>
      <c r="BM20" s="679"/>
      <c r="BN20" s="680"/>
      <c r="BO20" s="715">
        <v>5.7</v>
      </c>
      <c r="BP20" s="715"/>
      <c r="BQ20" s="715"/>
      <c r="BR20" s="715"/>
      <c r="BS20" s="684" t="s">
        <v>229</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14835003</v>
      </c>
      <c r="CS20" s="679"/>
      <c r="CT20" s="679"/>
      <c r="CU20" s="679"/>
      <c r="CV20" s="679"/>
      <c r="CW20" s="679"/>
      <c r="CX20" s="679"/>
      <c r="CY20" s="680"/>
      <c r="CZ20" s="715">
        <v>100</v>
      </c>
      <c r="DA20" s="715"/>
      <c r="DB20" s="715"/>
      <c r="DC20" s="715"/>
      <c r="DD20" s="684">
        <v>959510</v>
      </c>
      <c r="DE20" s="679"/>
      <c r="DF20" s="679"/>
      <c r="DG20" s="679"/>
      <c r="DH20" s="679"/>
      <c r="DI20" s="679"/>
      <c r="DJ20" s="679"/>
      <c r="DK20" s="679"/>
      <c r="DL20" s="679"/>
      <c r="DM20" s="679"/>
      <c r="DN20" s="679"/>
      <c r="DO20" s="679"/>
      <c r="DP20" s="680"/>
      <c r="DQ20" s="684">
        <v>10448977</v>
      </c>
      <c r="DR20" s="679"/>
      <c r="DS20" s="679"/>
      <c r="DT20" s="679"/>
      <c r="DU20" s="679"/>
      <c r="DV20" s="679"/>
      <c r="DW20" s="679"/>
      <c r="DX20" s="679"/>
      <c r="DY20" s="679"/>
      <c r="DZ20" s="679"/>
      <c r="EA20" s="679"/>
      <c r="EB20" s="679"/>
      <c r="EC20" s="722"/>
    </row>
    <row r="21" spans="2:133" ht="11.25" customHeight="1" x14ac:dyDescent="0.2">
      <c r="B21" s="675" t="s">
        <v>273</v>
      </c>
      <c r="C21" s="676"/>
      <c r="D21" s="676"/>
      <c r="E21" s="676"/>
      <c r="F21" s="676"/>
      <c r="G21" s="676"/>
      <c r="H21" s="676"/>
      <c r="I21" s="676"/>
      <c r="J21" s="676"/>
      <c r="K21" s="676"/>
      <c r="L21" s="676"/>
      <c r="M21" s="676"/>
      <c r="N21" s="676"/>
      <c r="O21" s="676"/>
      <c r="P21" s="676"/>
      <c r="Q21" s="677"/>
      <c r="R21" s="678">
        <v>40503</v>
      </c>
      <c r="S21" s="679"/>
      <c r="T21" s="679"/>
      <c r="U21" s="679"/>
      <c r="V21" s="679"/>
      <c r="W21" s="679"/>
      <c r="X21" s="679"/>
      <c r="Y21" s="680"/>
      <c r="Z21" s="715">
        <v>0.3</v>
      </c>
      <c r="AA21" s="715"/>
      <c r="AB21" s="715"/>
      <c r="AC21" s="715"/>
      <c r="AD21" s="716">
        <v>40503</v>
      </c>
      <c r="AE21" s="716"/>
      <c r="AF21" s="716"/>
      <c r="AG21" s="716"/>
      <c r="AH21" s="716"/>
      <c r="AI21" s="716"/>
      <c r="AJ21" s="716"/>
      <c r="AK21" s="716"/>
      <c r="AL21" s="681">
        <v>0.4</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t="s">
        <v>238</v>
      </c>
      <c r="BH21" s="679"/>
      <c r="BI21" s="679"/>
      <c r="BJ21" s="679"/>
      <c r="BK21" s="679"/>
      <c r="BL21" s="679"/>
      <c r="BM21" s="679"/>
      <c r="BN21" s="680"/>
      <c r="BO21" s="715" t="s">
        <v>238</v>
      </c>
      <c r="BP21" s="715"/>
      <c r="BQ21" s="715"/>
      <c r="BR21" s="715"/>
      <c r="BS21" s="684" t="s">
        <v>229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275</v>
      </c>
      <c r="C22" s="676"/>
      <c r="D22" s="676"/>
      <c r="E22" s="676"/>
      <c r="F22" s="676"/>
      <c r="G22" s="676"/>
      <c r="H22" s="676"/>
      <c r="I22" s="676"/>
      <c r="J22" s="676"/>
      <c r="K22" s="676"/>
      <c r="L22" s="676"/>
      <c r="M22" s="676"/>
      <c r="N22" s="676"/>
      <c r="O22" s="676"/>
      <c r="P22" s="676"/>
      <c r="Q22" s="677"/>
      <c r="R22" s="678">
        <v>9781</v>
      </c>
      <c r="S22" s="679"/>
      <c r="T22" s="679"/>
      <c r="U22" s="679"/>
      <c r="V22" s="679"/>
      <c r="W22" s="679"/>
      <c r="X22" s="679"/>
      <c r="Y22" s="680"/>
      <c r="Z22" s="715">
        <v>0.1</v>
      </c>
      <c r="AA22" s="715"/>
      <c r="AB22" s="715"/>
      <c r="AC22" s="715"/>
      <c r="AD22" s="716" t="s">
        <v>238</v>
      </c>
      <c r="AE22" s="716"/>
      <c r="AF22" s="716"/>
      <c r="AG22" s="716"/>
      <c r="AH22" s="716"/>
      <c r="AI22" s="716"/>
      <c r="AJ22" s="716"/>
      <c r="AK22" s="716"/>
      <c r="AL22" s="681" t="s">
        <v>229</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229</v>
      </c>
      <c r="BH22" s="679"/>
      <c r="BI22" s="679"/>
      <c r="BJ22" s="679"/>
      <c r="BK22" s="679"/>
      <c r="BL22" s="679"/>
      <c r="BM22" s="679"/>
      <c r="BN22" s="680"/>
      <c r="BO22" s="715" t="s">
        <v>229</v>
      </c>
      <c r="BP22" s="715"/>
      <c r="BQ22" s="715"/>
      <c r="BR22" s="715"/>
      <c r="BS22" s="684" t="s">
        <v>238</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278</v>
      </c>
      <c r="C23" s="676"/>
      <c r="D23" s="676"/>
      <c r="E23" s="676"/>
      <c r="F23" s="676"/>
      <c r="G23" s="676"/>
      <c r="H23" s="676"/>
      <c r="I23" s="676"/>
      <c r="J23" s="676"/>
      <c r="K23" s="676"/>
      <c r="L23" s="676"/>
      <c r="M23" s="676"/>
      <c r="N23" s="676"/>
      <c r="O23" s="676"/>
      <c r="P23" s="676"/>
      <c r="Q23" s="677"/>
      <c r="R23" s="678" t="s">
        <v>229</v>
      </c>
      <c r="S23" s="679"/>
      <c r="T23" s="679"/>
      <c r="U23" s="679"/>
      <c r="V23" s="679"/>
      <c r="W23" s="679"/>
      <c r="X23" s="679"/>
      <c r="Y23" s="680"/>
      <c r="Z23" s="715" t="s">
        <v>238</v>
      </c>
      <c r="AA23" s="715"/>
      <c r="AB23" s="715"/>
      <c r="AC23" s="715"/>
      <c r="AD23" s="716" t="s">
        <v>238</v>
      </c>
      <c r="AE23" s="716"/>
      <c r="AF23" s="716"/>
      <c r="AG23" s="716"/>
      <c r="AH23" s="716"/>
      <c r="AI23" s="716"/>
      <c r="AJ23" s="716"/>
      <c r="AK23" s="716"/>
      <c r="AL23" s="681" t="s">
        <v>238</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512411</v>
      </c>
      <c r="BH23" s="679"/>
      <c r="BI23" s="679"/>
      <c r="BJ23" s="679"/>
      <c r="BK23" s="679"/>
      <c r="BL23" s="679"/>
      <c r="BM23" s="679"/>
      <c r="BN23" s="680"/>
      <c r="BO23" s="715">
        <v>5.7</v>
      </c>
      <c r="BP23" s="715"/>
      <c r="BQ23" s="715"/>
      <c r="BR23" s="715"/>
      <c r="BS23" s="684" t="s">
        <v>229</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2">
      <c r="B24" s="675" t="s">
        <v>285</v>
      </c>
      <c r="C24" s="676"/>
      <c r="D24" s="676"/>
      <c r="E24" s="676"/>
      <c r="F24" s="676"/>
      <c r="G24" s="676"/>
      <c r="H24" s="676"/>
      <c r="I24" s="676"/>
      <c r="J24" s="676"/>
      <c r="K24" s="676"/>
      <c r="L24" s="676"/>
      <c r="M24" s="676"/>
      <c r="N24" s="676"/>
      <c r="O24" s="676"/>
      <c r="P24" s="676"/>
      <c r="Q24" s="677"/>
      <c r="R24" s="678">
        <v>9749</v>
      </c>
      <c r="S24" s="679"/>
      <c r="T24" s="679"/>
      <c r="U24" s="679"/>
      <c r="V24" s="679"/>
      <c r="W24" s="679"/>
      <c r="X24" s="679"/>
      <c r="Y24" s="680"/>
      <c r="Z24" s="715">
        <v>0.1</v>
      </c>
      <c r="AA24" s="715"/>
      <c r="AB24" s="715"/>
      <c r="AC24" s="715"/>
      <c r="AD24" s="716" t="s">
        <v>238</v>
      </c>
      <c r="AE24" s="716"/>
      <c r="AF24" s="716"/>
      <c r="AG24" s="716"/>
      <c r="AH24" s="716"/>
      <c r="AI24" s="716"/>
      <c r="AJ24" s="716"/>
      <c r="AK24" s="716"/>
      <c r="AL24" s="681" t="s">
        <v>229</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229</v>
      </c>
      <c r="BH24" s="679"/>
      <c r="BI24" s="679"/>
      <c r="BJ24" s="679"/>
      <c r="BK24" s="679"/>
      <c r="BL24" s="679"/>
      <c r="BM24" s="679"/>
      <c r="BN24" s="680"/>
      <c r="BO24" s="715" t="s">
        <v>229</v>
      </c>
      <c r="BP24" s="715"/>
      <c r="BQ24" s="715"/>
      <c r="BR24" s="715"/>
      <c r="BS24" s="684" t="s">
        <v>229</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7470578</v>
      </c>
      <c r="CS24" s="734"/>
      <c r="CT24" s="734"/>
      <c r="CU24" s="734"/>
      <c r="CV24" s="734"/>
      <c r="CW24" s="734"/>
      <c r="CX24" s="734"/>
      <c r="CY24" s="777"/>
      <c r="CZ24" s="778">
        <v>50.4</v>
      </c>
      <c r="DA24" s="749"/>
      <c r="DB24" s="749"/>
      <c r="DC24" s="781"/>
      <c r="DD24" s="776">
        <v>4975308</v>
      </c>
      <c r="DE24" s="734"/>
      <c r="DF24" s="734"/>
      <c r="DG24" s="734"/>
      <c r="DH24" s="734"/>
      <c r="DI24" s="734"/>
      <c r="DJ24" s="734"/>
      <c r="DK24" s="777"/>
      <c r="DL24" s="776">
        <v>4967479</v>
      </c>
      <c r="DM24" s="734"/>
      <c r="DN24" s="734"/>
      <c r="DO24" s="734"/>
      <c r="DP24" s="734"/>
      <c r="DQ24" s="734"/>
      <c r="DR24" s="734"/>
      <c r="DS24" s="734"/>
      <c r="DT24" s="734"/>
      <c r="DU24" s="734"/>
      <c r="DV24" s="777"/>
      <c r="DW24" s="778">
        <v>51.6</v>
      </c>
      <c r="DX24" s="749"/>
      <c r="DY24" s="749"/>
      <c r="DZ24" s="749"/>
      <c r="EA24" s="749"/>
      <c r="EB24" s="749"/>
      <c r="EC24" s="779"/>
    </row>
    <row r="25" spans="2:133" ht="11.25" customHeight="1" x14ac:dyDescent="0.2">
      <c r="B25" s="675" t="s">
        <v>288</v>
      </c>
      <c r="C25" s="676"/>
      <c r="D25" s="676"/>
      <c r="E25" s="676"/>
      <c r="F25" s="676"/>
      <c r="G25" s="676"/>
      <c r="H25" s="676"/>
      <c r="I25" s="676"/>
      <c r="J25" s="676"/>
      <c r="K25" s="676"/>
      <c r="L25" s="676"/>
      <c r="M25" s="676"/>
      <c r="N25" s="676"/>
      <c r="O25" s="676"/>
      <c r="P25" s="676"/>
      <c r="Q25" s="677"/>
      <c r="R25" s="678">
        <v>32</v>
      </c>
      <c r="S25" s="679"/>
      <c r="T25" s="679"/>
      <c r="U25" s="679"/>
      <c r="V25" s="679"/>
      <c r="W25" s="679"/>
      <c r="X25" s="679"/>
      <c r="Y25" s="680"/>
      <c r="Z25" s="715">
        <v>0</v>
      </c>
      <c r="AA25" s="715"/>
      <c r="AB25" s="715"/>
      <c r="AC25" s="715"/>
      <c r="AD25" s="716" t="s">
        <v>229</v>
      </c>
      <c r="AE25" s="716"/>
      <c r="AF25" s="716"/>
      <c r="AG25" s="716"/>
      <c r="AH25" s="716"/>
      <c r="AI25" s="716"/>
      <c r="AJ25" s="716"/>
      <c r="AK25" s="716"/>
      <c r="AL25" s="681" t="s">
        <v>238</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238</v>
      </c>
      <c r="BH25" s="679"/>
      <c r="BI25" s="679"/>
      <c r="BJ25" s="679"/>
      <c r="BK25" s="679"/>
      <c r="BL25" s="679"/>
      <c r="BM25" s="679"/>
      <c r="BN25" s="680"/>
      <c r="BO25" s="715" t="s">
        <v>229</v>
      </c>
      <c r="BP25" s="715"/>
      <c r="BQ25" s="715"/>
      <c r="BR25" s="715"/>
      <c r="BS25" s="684" t="s">
        <v>229</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3110946</v>
      </c>
      <c r="CS25" s="697"/>
      <c r="CT25" s="697"/>
      <c r="CU25" s="697"/>
      <c r="CV25" s="697"/>
      <c r="CW25" s="697"/>
      <c r="CX25" s="697"/>
      <c r="CY25" s="698"/>
      <c r="CZ25" s="681">
        <v>21</v>
      </c>
      <c r="DA25" s="699"/>
      <c r="DB25" s="699"/>
      <c r="DC25" s="700"/>
      <c r="DD25" s="684">
        <v>2954531</v>
      </c>
      <c r="DE25" s="697"/>
      <c r="DF25" s="697"/>
      <c r="DG25" s="697"/>
      <c r="DH25" s="697"/>
      <c r="DI25" s="697"/>
      <c r="DJ25" s="697"/>
      <c r="DK25" s="698"/>
      <c r="DL25" s="684">
        <v>2946702</v>
      </c>
      <c r="DM25" s="697"/>
      <c r="DN25" s="697"/>
      <c r="DO25" s="697"/>
      <c r="DP25" s="697"/>
      <c r="DQ25" s="697"/>
      <c r="DR25" s="697"/>
      <c r="DS25" s="697"/>
      <c r="DT25" s="697"/>
      <c r="DU25" s="697"/>
      <c r="DV25" s="698"/>
      <c r="DW25" s="681">
        <v>30.6</v>
      </c>
      <c r="DX25" s="699"/>
      <c r="DY25" s="699"/>
      <c r="DZ25" s="699"/>
      <c r="EA25" s="699"/>
      <c r="EB25" s="699"/>
      <c r="EC25" s="714"/>
    </row>
    <row r="26" spans="2:133" ht="11.25" customHeight="1" x14ac:dyDescent="0.2">
      <c r="B26" s="675" t="s">
        <v>291</v>
      </c>
      <c r="C26" s="676"/>
      <c r="D26" s="676"/>
      <c r="E26" s="676"/>
      <c r="F26" s="676"/>
      <c r="G26" s="676"/>
      <c r="H26" s="676"/>
      <c r="I26" s="676"/>
      <c r="J26" s="676"/>
      <c r="K26" s="676"/>
      <c r="L26" s="676"/>
      <c r="M26" s="676"/>
      <c r="N26" s="676"/>
      <c r="O26" s="676"/>
      <c r="P26" s="676"/>
      <c r="Q26" s="677"/>
      <c r="R26" s="678">
        <v>10083251</v>
      </c>
      <c r="S26" s="679"/>
      <c r="T26" s="679"/>
      <c r="U26" s="679"/>
      <c r="V26" s="679"/>
      <c r="W26" s="679"/>
      <c r="X26" s="679"/>
      <c r="Y26" s="680"/>
      <c r="Z26" s="715">
        <v>62.6</v>
      </c>
      <c r="AA26" s="715"/>
      <c r="AB26" s="715"/>
      <c r="AC26" s="715"/>
      <c r="AD26" s="716">
        <v>9561059</v>
      </c>
      <c r="AE26" s="716"/>
      <c r="AF26" s="716"/>
      <c r="AG26" s="716"/>
      <c r="AH26" s="716"/>
      <c r="AI26" s="716"/>
      <c r="AJ26" s="716"/>
      <c r="AK26" s="716"/>
      <c r="AL26" s="681">
        <v>99.4</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229</v>
      </c>
      <c r="BH26" s="679"/>
      <c r="BI26" s="679"/>
      <c r="BJ26" s="679"/>
      <c r="BK26" s="679"/>
      <c r="BL26" s="679"/>
      <c r="BM26" s="679"/>
      <c r="BN26" s="680"/>
      <c r="BO26" s="715" t="s">
        <v>238</v>
      </c>
      <c r="BP26" s="715"/>
      <c r="BQ26" s="715"/>
      <c r="BR26" s="715"/>
      <c r="BS26" s="684" t="s">
        <v>229</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2200348</v>
      </c>
      <c r="CS26" s="679"/>
      <c r="CT26" s="679"/>
      <c r="CU26" s="679"/>
      <c r="CV26" s="679"/>
      <c r="CW26" s="679"/>
      <c r="CX26" s="679"/>
      <c r="CY26" s="680"/>
      <c r="CZ26" s="681">
        <v>14.8</v>
      </c>
      <c r="DA26" s="699"/>
      <c r="DB26" s="699"/>
      <c r="DC26" s="700"/>
      <c r="DD26" s="684">
        <v>2058513</v>
      </c>
      <c r="DE26" s="679"/>
      <c r="DF26" s="679"/>
      <c r="DG26" s="679"/>
      <c r="DH26" s="679"/>
      <c r="DI26" s="679"/>
      <c r="DJ26" s="679"/>
      <c r="DK26" s="680"/>
      <c r="DL26" s="684" t="s">
        <v>229</v>
      </c>
      <c r="DM26" s="679"/>
      <c r="DN26" s="679"/>
      <c r="DO26" s="679"/>
      <c r="DP26" s="679"/>
      <c r="DQ26" s="679"/>
      <c r="DR26" s="679"/>
      <c r="DS26" s="679"/>
      <c r="DT26" s="679"/>
      <c r="DU26" s="679"/>
      <c r="DV26" s="680"/>
      <c r="DW26" s="681" t="s">
        <v>229</v>
      </c>
      <c r="DX26" s="699"/>
      <c r="DY26" s="699"/>
      <c r="DZ26" s="699"/>
      <c r="EA26" s="699"/>
      <c r="EB26" s="699"/>
      <c r="EC26" s="714"/>
    </row>
    <row r="27" spans="2:133" ht="11.25" customHeight="1" x14ac:dyDescent="0.2">
      <c r="B27" s="675" t="s">
        <v>294</v>
      </c>
      <c r="C27" s="676"/>
      <c r="D27" s="676"/>
      <c r="E27" s="676"/>
      <c r="F27" s="676"/>
      <c r="G27" s="676"/>
      <c r="H27" s="676"/>
      <c r="I27" s="676"/>
      <c r="J27" s="676"/>
      <c r="K27" s="676"/>
      <c r="L27" s="676"/>
      <c r="M27" s="676"/>
      <c r="N27" s="676"/>
      <c r="O27" s="676"/>
      <c r="P27" s="676"/>
      <c r="Q27" s="677"/>
      <c r="R27" s="678">
        <v>6602</v>
      </c>
      <c r="S27" s="679"/>
      <c r="T27" s="679"/>
      <c r="U27" s="679"/>
      <c r="V27" s="679"/>
      <c r="W27" s="679"/>
      <c r="X27" s="679"/>
      <c r="Y27" s="680"/>
      <c r="Z27" s="715">
        <v>0</v>
      </c>
      <c r="AA27" s="715"/>
      <c r="AB27" s="715"/>
      <c r="AC27" s="715"/>
      <c r="AD27" s="716">
        <v>6602</v>
      </c>
      <c r="AE27" s="716"/>
      <c r="AF27" s="716"/>
      <c r="AG27" s="716"/>
      <c r="AH27" s="716"/>
      <c r="AI27" s="716"/>
      <c r="AJ27" s="716"/>
      <c r="AK27" s="716"/>
      <c r="AL27" s="681">
        <v>0.1</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8923973</v>
      </c>
      <c r="BH27" s="679"/>
      <c r="BI27" s="679"/>
      <c r="BJ27" s="679"/>
      <c r="BK27" s="679"/>
      <c r="BL27" s="679"/>
      <c r="BM27" s="679"/>
      <c r="BN27" s="680"/>
      <c r="BO27" s="715">
        <v>100</v>
      </c>
      <c r="BP27" s="715"/>
      <c r="BQ27" s="715"/>
      <c r="BR27" s="715"/>
      <c r="BS27" s="684">
        <v>92454</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3379645</v>
      </c>
      <c r="CS27" s="697"/>
      <c r="CT27" s="697"/>
      <c r="CU27" s="697"/>
      <c r="CV27" s="697"/>
      <c r="CW27" s="697"/>
      <c r="CX27" s="697"/>
      <c r="CY27" s="698"/>
      <c r="CZ27" s="681">
        <v>22.8</v>
      </c>
      <c r="DA27" s="699"/>
      <c r="DB27" s="699"/>
      <c r="DC27" s="700"/>
      <c r="DD27" s="684">
        <v>1040790</v>
      </c>
      <c r="DE27" s="697"/>
      <c r="DF27" s="697"/>
      <c r="DG27" s="697"/>
      <c r="DH27" s="697"/>
      <c r="DI27" s="697"/>
      <c r="DJ27" s="697"/>
      <c r="DK27" s="698"/>
      <c r="DL27" s="684">
        <v>1040790</v>
      </c>
      <c r="DM27" s="697"/>
      <c r="DN27" s="697"/>
      <c r="DO27" s="697"/>
      <c r="DP27" s="697"/>
      <c r="DQ27" s="697"/>
      <c r="DR27" s="697"/>
      <c r="DS27" s="697"/>
      <c r="DT27" s="697"/>
      <c r="DU27" s="697"/>
      <c r="DV27" s="698"/>
      <c r="DW27" s="681">
        <v>10.8</v>
      </c>
      <c r="DX27" s="699"/>
      <c r="DY27" s="699"/>
      <c r="DZ27" s="699"/>
      <c r="EA27" s="699"/>
      <c r="EB27" s="699"/>
      <c r="EC27" s="714"/>
    </row>
    <row r="28" spans="2:133" ht="11.25" customHeight="1" x14ac:dyDescent="0.2">
      <c r="B28" s="675" t="s">
        <v>297</v>
      </c>
      <c r="C28" s="676"/>
      <c r="D28" s="676"/>
      <c r="E28" s="676"/>
      <c r="F28" s="676"/>
      <c r="G28" s="676"/>
      <c r="H28" s="676"/>
      <c r="I28" s="676"/>
      <c r="J28" s="676"/>
      <c r="K28" s="676"/>
      <c r="L28" s="676"/>
      <c r="M28" s="676"/>
      <c r="N28" s="676"/>
      <c r="O28" s="676"/>
      <c r="P28" s="676"/>
      <c r="Q28" s="677"/>
      <c r="R28" s="678">
        <v>517919</v>
      </c>
      <c r="S28" s="679"/>
      <c r="T28" s="679"/>
      <c r="U28" s="679"/>
      <c r="V28" s="679"/>
      <c r="W28" s="679"/>
      <c r="X28" s="679"/>
      <c r="Y28" s="680"/>
      <c r="Z28" s="715">
        <v>3.2</v>
      </c>
      <c r="AA28" s="715"/>
      <c r="AB28" s="715"/>
      <c r="AC28" s="715"/>
      <c r="AD28" s="716" t="s">
        <v>229</v>
      </c>
      <c r="AE28" s="716"/>
      <c r="AF28" s="716"/>
      <c r="AG28" s="716"/>
      <c r="AH28" s="716"/>
      <c r="AI28" s="716"/>
      <c r="AJ28" s="716"/>
      <c r="AK28" s="716"/>
      <c r="AL28" s="681" t="s">
        <v>229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979987</v>
      </c>
      <c r="CS28" s="679"/>
      <c r="CT28" s="679"/>
      <c r="CU28" s="679"/>
      <c r="CV28" s="679"/>
      <c r="CW28" s="679"/>
      <c r="CX28" s="679"/>
      <c r="CY28" s="680"/>
      <c r="CZ28" s="681">
        <v>6.6</v>
      </c>
      <c r="DA28" s="699"/>
      <c r="DB28" s="699"/>
      <c r="DC28" s="700"/>
      <c r="DD28" s="684">
        <v>979987</v>
      </c>
      <c r="DE28" s="679"/>
      <c r="DF28" s="679"/>
      <c r="DG28" s="679"/>
      <c r="DH28" s="679"/>
      <c r="DI28" s="679"/>
      <c r="DJ28" s="679"/>
      <c r="DK28" s="680"/>
      <c r="DL28" s="684">
        <v>979987</v>
      </c>
      <c r="DM28" s="679"/>
      <c r="DN28" s="679"/>
      <c r="DO28" s="679"/>
      <c r="DP28" s="679"/>
      <c r="DQ28" s="679"/>
      <c r="DR28" s="679"/>
      <c r="DS28" s="679"/>
      <c r="DT28" s="679"/>
      <c r="DU28" s="679"/>
      <c r="DV28" s="680"/>
      <c r="DW28" s="681">
        <v>10.199999999999999</v>
      </c>
      <c r="DX28" s="699"/>
      <c r="DY28" s="699"/>
      <c r="DZ28" s="699"/>
      <c r="EA28" s="699"/>
      <c r="EB28" s="699"/>
      <c r="EC28" s="714"/>
    </row>
    <row r="29" spans="2:133" ht="11.25" customHeight="1" x14ac:dyDescent="0.2">
      <c r="B29" s="675" t="s">
        <v>299</v>
      </c>
      <c r="C29" s="676"/>
      <c r="D29" s="676"/>
      <c r="E29" s="676"/>
      <c r="F29" s="676"/>
      <c r="G29" s="676"/>
      <c r="H29" s="676"/>
      <c r="I29" s="676"/>
      <c r="J29" s="676"/>
      <c r="K29" s="676"/>
      <c r="L29" s="676"/>
      <c r="M29" s="676"/>
      <c r="N29" s="676"/>
      <c r="O29" s="676"/>
      <c r="P29" s="676"/>
      <c r="Q29" s="677"/>
      <c r="R29" s="678">
        <v>51501</v>
      </c>
      <c r="S29" s="679"/>
      <c r="T29" s="679"/>
      <c r="U29" s="679"/>
      <c r="V29" s="679"/>
      <c r="W29" s="679"/>
      <c r="X29" s="679"/>
      <c r="Y29" s="680"/>
      <c r="Z29" s="715">
        <v>0.3</v>
      </c>
      <c r="AA29" s="715"/>
      <c r="AB29" s="715"/>
      <c r="AC29" s="715"/>
      <c r="AD29" s="716">
        <v>45106</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300</v>
      </c>
      <c r="CE29" s="767"/>
      <c r="CF29" s="711" t="s">
        <v>69</v>
      </c>
      <c r="CG29" s="712"/>
      <c r="CH29" s="712"/>
      <c r="CI29" s="712"/>
      <c r="CJ29" s="712"/>
      <c r="CK29" s="712"/>
      <c r="CL29" s="712"/>
      <c r="CM29" s="712"/>
      <c r="CN29" s="712"/>
      <c r="CO29" s="712"/>
      <c r="CP29" s="712"/>
      <c r="CQ29" s="713"/>
      <c r="CR29" s="678">
        <v>979987</v>
      </c>
      <c r="CS29" s="697"/>
      <c r="CT29" s="697"/>
      <c r="CU29" s="697"/>
      <c r="CV29" s="697"/>
      <c r="CW29" s="697"/>
      <c r="CX29" s="697"/>
      <c r="CY29" s="698"/>
      <c r="CZ29" s="681">
        <v>6.6</v>
      </c>
      <c r="DA29" s="699"/>
      <c r="DB29" s="699"/>
      <c r="DC29" s="700"/>
      <c r="DD29" s="684">
        <v>979987</v>
      </c>
      <c r="DE29" s="697"/>
      <c r="DF29" s="697"/>
      <c r="DG29" s="697"/>
      <c r="DH29" s="697"/>
      <c r="DI29" s="697"/>
      <c r="DJ29" s="697"/>
      <c r="DK29" s="698"/>
      <c r="DL29" s="684">
        <v>979987</v>
      </c>
      <c r="DM29" s="697"/>
      <c r="DN29" s="697"/>
      <c r="DO29" s="697"/>
      <c r="DP29" s="697"/>
      <c r="DQ29" s="697"/>
      <c r="DR29" s="697"/>
      <c r="DS29" s="697"/>
      <c r="DT29" s="697"/>
      <c r="DU29" s="697"/>
      <c r="DV29" s="698"/>
      <c r="DW29" s="681">
        <v>10.199999999999999</v>
      </c>
      <c r="DX29" s="699"/>
      <c r="DY29" s="699"/>
      <c r="DZ29" s="699"/>
      <c r="EA29" s="699"/>
      <c r="EB29" s="699"/>
      <c r="EC29" s="714"/>
    </row>
    <row r="30" spans="2:133" ht="11.25" customHeight="1" x14ac:dyDescent="0.2">
      <c r="B30" s="675" t="s">
        <v>301</v>
      </c>
      <c r="C30" s="676"/>
      <c r="D30" s="676"/>
      <c r="E30" s="676"/>
      <c r="F30" s="676"/>
      <c r="G30" s="676"/>
      <c r="H30" s="676"/>
      <c r="I30" s="676"/>
      <c r="J30" s="676"/>
      <c r="K30" s="676"/>
      <c r="L30" s="676"/>
      <c r="M30" s="676"/>
      <c r="N30" s="676"/>
      <c r="O30" s="676"/>
      <c r="P30" s="676"/>
      <c r="Q30" s="677"/>
      <c r="R30" s="678">
        <v>28717</v>
      </c>
      <c r="S30" s="679"/>
      <c r="T30" s="679"/>
      <c r="U30" s="679"/>
      <c r="V30" s="679"/>
      <c r="W30" s="679"/>
      <c r="X30" s="679"/>
      <c r="Y30" s="680"/>
      <c r="Z30" s="715">
        <v>0.2</v>
      </c>
      <c r="AA30" s="715"/>
      <c r="AB30" s="715"/>
      <c r="AC30" s="715"/>
      <c r="AD30" s="716" t="s">
        <v>238</v>
      </c>
      <c r="AE30" s="716"/>
      <c r="AF30" s="716"/>
      <c r="AG30" s="716"/>
      <c r="AH30" s="716"/>
      <c r="AI30" s="716"/>
      <c r="AJ30" s="716"/>
      <c r="AK30" s="716"/>
      <c r="AL30" s="681" t="s">
        <v>229</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302</v>
      </c>
      <c r="BH30" s="764"/>
      <c r="BI30" s="764"/>
      <c r="BJ30" s="764"/>
      <c r="BK30" s="764"/>
      <c r="BL30" s="764"/>
      <c r="BM30" s="764"/>
      <c r="BN30" s="764"/>
      <c r="BO30" s="764"/>
      <c r="BP30" s="764"/>
      <c r="BQ30" s="765"/>
      <c r="BR30" s="739" t="s">
        <v>303</v>
      </c>
      <c r="BS30" s="764"/>
      <c r="BT30" s="764"/>
      <c r="BU30" s="764"/>
      <c r="BV30" s="764"/>
      <c r="BW30" s="764"/>
      <c r="BX30" s="764"/>
      <c r="BY30" s="764"/>
      <c r="BZ30" s="764"/>
      <c r="CA30" s="764"/>
      <c r="CB30" s="765"/>
      <c r="CD30" s="768"/>
      <c r="CE30" s="769"/>
      <c r="CF30" s="711" t="s">
        <v>304</v>
      </c>
      <c r="CG30" s="712"/>
      <c r="CH30" s="712"/>
      <c r="CI30" s="712"/>
      <c r="CJ30" s="712"/>
      <c r="CK30" s="712"/>
      <c r="CL30" s="712"/>
      <c r="CM30" s="712"/>
      <c r="CN30" s="712"/>
      <c r="CO30" s="712"/>
      <c r="CP30" s="712"/>
      <c r="CQ30" s="713"/>
      <c r="CR30" s="678">
        <v>929060</v>
      </c>
      <c r="CS30" s="679"/>
      <c r="CT30" s="679"/>
      <c r="CU30" s="679"/>
      <c r="CV30" s="679"/>
      <c r="CW30" s="679"/>
      <c r="CX30" s="679"/>
      <c r="CY30" s="680"/>
      <c r="CZ30" s="681">
        <v>6.3</v>
      </c>
      <c r="DA30" s="699"/>
      <c r="DB30" s="699"/>
      <c r="DC30" s="700"/>
      <c r="DD30" s="684">
        <v>929060</v>
      </c>
      <c r="DE30" s="679"/>
      <c r="DF30" s="679"/>
      <c r="DG30" s="679"/>
      <c r="DH30" s="679"/>
      <c r="DI30" s="679"/>
      <c r="DJ30" s="679"/>
      <c r="DK30" s="680"/>
      <c r="DL30" s="684">
        <v>929060</v>
      </c>
      <c r="DM30" s="679"/>
      <c r="DN30" s="679"/>
      <c r="DO30" s="679"/>
      <c r="DP30" s="679"/>
      <c r="DQ30" s="679"/>
      <c r="DR30" s="679"/>
      <c r="DS30" s="679"/>
      <c r="DT30" s="679"/>
      <c r="DU30" s="679"/>
      <c r="DV30" s="680"/>
      <c r="DW30" s="681">
        <v>9.6999999999999993</v>
      </c>
      <c r="DX30" s="699"/>
      <c r="DY30" s="699"/>
      <c r="DZ30" s="699"/>
      <c r="EA30" s="699"/>
      <c r="EB30" s="699"/>
      <c r="EC30" s="714"/>
    </row>
    <row r="31" spans="2:133" ht="11.25" customHeight="1" x14ac:dyDescent="0.2">
      <c r="B31" s="675" t="s">
        <v>305</v>
      </c>
      <c r="C31" s="676"/>
      <c r="D31" s="676"/>
      <c r="E31" s="676"/>
      <c r="F31" s="676"/>
      <c r="G31" s="676"/>
      <c r="H31" s="676"/>
      <c r="I31" s="676"/>
      <c r="J31" s="676"/>
      <c r="K31" s="676"/>
      <c r="L31" s="676"/>
      <c r="M31" s="676"/>
      <c r="N31" s="676"/>
      <c r="O31" s="676"/>
      <c r="P31" s="676"/>
      <c r="Q31" s="677"/>
      <c r="R31" s="678">
        <v>1839679</v>
      </c>
      <c r="S31" s="679"/>
      <c r="T31" s="679"/>
      <c r="U31" s="679"/>
      <c r="V31" s="679"/>
      <c r="W31" s="679"/>
      <c r="X31" s="679"/>
      <c r="Y31" s="680"/>
      <c r="Z31" s="715">
        <v>11.4</v>
      </c>
      <c r="AA31" s="715"/>
      <c r="AB31" s="715"/>
      <c r="AC31" s="715"/>
      <c r="AD31" s="716" t="s">
        <v>229</v>
      </c>
      <c r="AE31" s="716"/>
      <c r="AF31" s="716"/>
      <c r="AG31" s="716"/>
      <c r="AH31" s="716"/>
      <c r="AI31" s="716"/>
      <c r="AJ31" s="716"/>
      <c r="AK31" s="716"/>
      <c r="AL31" s="681" t="s">
        <v>238</v>
      </c>
      <c r="AM31" s="682"/>
      <c r="AN31" s="682"/>
      <c r="AO31" s="717"/>
      <c r="AP31" s="752" t="s">
        <v>306</v>
      </c>
      <c r="AQ31" s="753"/>
      <c r="AR31" s="753"/>
      <c r="AS31" s="753"/>
      <c r="AT31" s="758" t="s">
        <v>307</v>
      </c>
      <c r="AU31" s="231"/>
      <c r="AV31" s="231"/>
      <c r="AW31" s="231"/>
      <c r="AX31" s="744" t="s">
        <v>184</v>
      </c>
      <c r="AY31" s="745"/>
      <c r="AZ31" s="745"/>
      <c r="BA31" s="745"/>
      <c r="BB31" s="745"/>
      <c r="BC31" s="745"/>
      <c r="BD31" s="745"/>
      <c r="BE31" s="745"/>
      <c r="BF31" s="746"/>
      <c r="BG31" s="747">
        <v>99.2</v>
      </c>
      <c r="BH31" s="748"/>
      <c r="BI31" s="748"/>
      <c r="BJ31" s="748"/>
      <c r="BK31" s="748"/>
      <c r="BL31" s="748"/>
      <c r="BM31" s="749">
        <v>97.8</v>
      </c>
      <c r="BN31" s="748"/>
      <c r="BO31" s="748"/>
      <c r="BP31" s="748"/>
      <c r="BQ31" s="750"/>
      <c r="BR31" s="747">
        <v>99.2</v>
      </c>
      <c r="BS31" s="748"/>
      <c r="BT31" s="748"/>
      <c r="BU31" s="748"/>
      <c r="BV31" s="748"/>
      <c r="BW31" s="748"/>
      <c r="BX31" s="749">
        <v>97.9</v>
      </c>
      <c r="BY31" s="748"/>
      <c r="BZ31" s="748"/>
      <c r="CA31" s="748"/>
      <c r="CB31" s="750"/>
      <c r="CD31" s="768"/>
      <c r="CE31" s="769"/>
      <c r="CF31" s="711" t="s">
        <v>308</v>
      </c>
      <c r="CG31" s="712"/>
      <c r="CH31" s="712"/>
      <c r="CI31" s="712"/>
      <c r="CJ31" s="712"/>
      <c r="CK31" s="712"/>
      <c r="CL31" s="712"/>
      <c r="CM31" s="712"/>
      <c r="CN31" s="712"/>
      <c r="CO31" s="712"/>
      <c r="CP31" s="712"/>
      <c r="CQ31" s="713"/>
      <c r="CR31" s="678">
        <v>50927</v>
      </c>
      <c r="CS31" s="697"/>
      <c r="CT31" s="697"/>
      <c r="CU31" s="697"/>
      <c r="CV31" s="697"/>
      <c r="CW31" s="697"/>
      <c r="CX31" s="697"/>
      <c r="CY31" s="698"/>
      <c r="CZ31" s="681">
        <v>0.3</v>
      </c>
      <c r="DA31" s="699"/>
      <c r="DB31" s="699"/>
      <c r="DC31" s="700"/>
      <c r="DD31" s="684">
        <v>50927</v>
      </c>
      <c r="DE31" s="697"/>
      <c r="DF31" s="697"/>
      <c r="DG31" s="697"/>
      <c r="DH31" s="697"/>
      <c r="DI31" s="697"/>
      <c r="DJ31" s="697"/>
      <c r="DK31" s="698"/>
      <c r="DL31" s="684">
        <v>50927</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2">
      <c r="B32" s="761" t="s">
        <v>309</v>
      </c>
      <c r="C32" s="762"/>
      <c r="D32" s="762"/>
      <c r="E32" s="762"/>
      <c r="F32" s="762"/>
      <c r="G32" s="762"/>
      <c r="H32" s="762"/>
      <c r="I32" s="762"/>
      <c r="J32" s="762"/>
      <c r="K32" s="762"/>
      <c r="L32" s="762"/>
      <c r="M32" s="762"/>
      <c r="N32" s="762"/>
      <c r="O32" s="762"/>
      <c r="P32" s="762"/>
      <c r="Q32" s="763"/>
      <c r="R32" s="678" t="s">
        <v>229</v>
      </c>
      <c r="S32" s="679"/>
      <c r="T32" s="679"/>
      <c r="U32" s="679"/>
      <c r="V32" s="679"/>
      <c r="W32" s="679"/>
      <c r="X32" s="679"/>
      <c r="Y32" s="680"/>
      <c r="Z32" s="715" t="s">
        <v>229</v>
      </c>
      <c r="AA32" s="715"/>
      <c r="AB32" s="715"/>
      <c r="AC32" s="715"/>
      <c r="AD32" s="716" t="s">
        <v>238</v>
      </c>
      <c r="AE32" s="716"/>
      <c r="AF32" s="716"/>
      <c r="AG32" s="716"/>
      <c r="AH32" s="716"/>
      <c r="AI32" s="716"/>
      <c r="AJ32" s="716"/>
      <c r="AK32" s="716"/>
      <c r="AL32" s="681" t="s">
        <v>229</v>
      </c>
      <c r="AM32" s="682"/>
      <c r="AN32" s="682"/>
      <c r="AO32" s="717"/>
      <c r="AP32" s="754"/>
      <c r="AQ32" s="755"/>
      <c r="AR32" s="755"/>
      <c r="AS32" s="755"/>
      <c r="AT32" s="759"/>
      <c r="AU32" s="230" t="s">
        <v>310</v>
      </c>
      <c r="AV32" s="230"/>
      <c r="AW32" s="230"/>
      <c r="AX32" s="675" t="s">
        <v>311</v>
      </c>
      <c r="AY32" s="676"/>
      <c r="AZ32" s="676"/>
      <c r="BA32" s="676"/>
      <c r="BB32" s="676"/>
      <c r="BC32" s="676"/>
      <c r="BD32" s="676"/>
      <c r="BE32" s="676"/>
      <c r="BF32" s="677"/>
      <c r="BG32" s="751">
        <v>98.6</v>
      </c>
      <c r="BH32" s="697"/>
      <c r="BI32" s="697"/>
      <c r="BJ32" s="697"/>
      <c r="BK32" s="697"/>
      <c r="BL32" s="697"/>
      <c r="BM32" s="682">
        <v>96.2</v>
      </c>
      <c r="BN32" s="743"/>
      <c r="BO32" s="743"/>
      <c r="BP32" s="743"/>
      <c r="BQ32" s="721"/>
      <c r="BR32" s="751">
        <v>98.8</v>
      </c>
      <c r="BS32" s="697"/>
      <c r="BT32" s="697"/>
      <c r="BU32" s="697"/>
      <c r="BV32" s="697"/>
      <c r="BW32" s="697"/>
      <c r="BX32" s="682">
        <v>96.4</v>
      </c>
      <c r="BY32" s="743"/>
      <c r="BZ32" s="743"/>
      <c r="CA32" s="743"/>
      <c r="CB32" s="721"/>
      <c r="CD32" s="770"/>
      <c r="CE32" s="771"/>
      <c r="CF32" s="711" t="s">
        <v>312</v>
      </c>
      <c r="CG32" s="712"/>
      <c r="CH32" s="712"/>
      <c r="CI32" s="712"/>
      <c r="CJ32" s="712"/>
      <c r="CK32" s="712"/>
      <c r="CL32" s="712"/>
      <c r="CM32" s="712"/>
      <c r="CN32" s="712"/>
      <c r="CO32" s="712"/>
      <c r="CP32" s="712"/>
      <c r="CQ32" s="713"/>
      <c r="CR32" s="678" t="s">
        <v>229</v>
      </c>
      <c r="CS32" s="679"/>
      <c r="CT32" s="679"/>
      <c r="CU32" s="679"/>
      <c r="CV32" s="679"/>
      <c r="CW32" s="679"/>
      <c r="CX32" s="679"/>
      <c r="CY32" s="680"/>
      <c r="CZ32" s="681" t="s">
        <v>238</v>
      </c>
      <c r="DA32" s="699"/>
      <c r="DB32" s="699"/>
      <c r="DC32" s="700"/>
      <c r="DD32" s="684" t="s">
        <v>238</v>
      </c>
      <c r="DE32" s="679"/>
      <c r="DF32" s="679"/>
      <c r="DG32" s="679"/>
      <c r="DH32" s="679"/>
      <c r="DI32" s="679"/>
      <c r="DJ32" s="679"/>
      <c r="DK32" s="680"/>
      <c r="DL32" s="684" t="s">
        <v>229</v>
      </c>
      <c r="DM32" s="679"/>
      <c r="DN32" s="679"/>
      <c r="DO32" s="679"/>
      <c r="DP32" s="679"/>
      <c r="DQ32" s="679"/>
      <c r="DR32" s="679"/>
      <c r="DS32" s="679"/>
      <c r="DT32" s="679"/>
      <c r="DU32" s="679"/>
      <c r="DV32" s="680"/>
      <c r="DW32" s="681" t="s">
        <v>238</v>
      </c>
      <c r="DX32" s="699"/>
      <c r="DY32" s="699"/>
      <c r="DZ32" s="699"/>
      <c r="EA32" s="699"/>
      <c r="EB32" s="699"/>
      <c r="EC32" s="714"/>
    </row>
    <row r="33" spans="2:133" ht="11.25" customHeight="1" x14ac:dyDescent="0.2">
      <c r="B33" s="675" t="s">
        <v>313</v>
      </c>
      <c r="C33" s="676"/>
      <c r="D33" s="676"/>
      <c r="E33" s="676"/>
      <c r="F33" s="676"/>
      <c r="G33" s="676"/>
      <c r="H33" s="676"/>
      <c r="I33" s="676"/>
      <c r="J33" s="676"/>
      <c r="K33" s="676"/>
      <c r="L33" s="676"/>
      <c r="M33" s="676"/>
      <c r="N33" s="676"/>
      <c r="O33" s="676"/>
      <c r="P33" s="676"/>
      <c r="Q33" s="677"/>
      <c r="R33" s="678">
        <v>1111313</v>
      </c>
      <c r="S33" s="679"/>
      <c r="T33" s="679"/>
      <c r="U33" s="679"/>
      <c r="V33" s="679"/>
      <c r="W33" s="679"/>
      <c r="X33" s="679"/>
      <c r="Y33" s="680"/>
      <c r="Z33" s="715">
        <v>6.9</v>
      </c>
      <c r="AA33" s="715"/>
      <c r="AB33" s="715"/>
      <c r="AC33" s="715"/>
      <c r="AD33" s="716" t="s">
        <v>229</v>
      </c>
      <c r="AE33" s="716"/>
      <c r="AF33" s="716"/>
      <c r="AG33" s="716"/>
      <c r="AH33" s="716"/>
      <c r="AI33" s="716"/>
      <c r="AJ33" s="716"/>
      <c r="AK33" s="716"/>
      <c r="AL33" s="681" t="s">
        <v>229</v>
      </c>
      <c r="AM33" s="682"/>
      <c r="AN33" s="682"/>
      <c r="AO33" s="717"/>
      <c r="AP33" s="756"/>
      <c r="AQ33" s="757"/>
      <c r="AR33" s="757"/>
      <c r="AS33" s="757"/>
      <c r="AT33" s="760"/>
      <c r="AU33" s="232"/>
      <c r="AV33" s="232"/>
      <c r="AW33" s="232"/>
      <c r="AX33" s="659" t="s">
        <v>314</v>
      </c>
      <c r="AY33" s="660"/>
      <c r="AZ33" s="660"/>
      <c r="BA33" s="660"/>
      <c r="BB33" s="660"/>
      <c r="BC33" s="660"/>
      <c r="BD33" s="660"/>
      <c r="BE33" s="660"/>
      <c r="BF33" s="661"/>
      <c r="BG33" s="742">
        <v>99.5</v>
      </c>
      <c r="BH33" s="663"/>
      <c r="BI33" s="663"/>
      <c r="BJ33" s="663"/>
      <c r="BK33" s="663"/>
      <c r="BL33" s="663"/>
      <c r="BM33" s="706">
        <v>98.8</v>
      </c>
      <c r="BN33" s="663"/>
      <c r="BO33" s="663"/>
      <c r="BP33" s="663"/>
      <c r="BQ33" s="727"/>
      <c r="BR33" s="742">
        <v>99.5</v>
      </c>
      <c r="BS33" s="663"/>
      <c r="BT33" s="663"/>
      <c r="BU33" s="663"/>
      <c r="BV33" s="663"/>
      <c r="BW33" s="663"/>
      <c r="BX33" s="706">
        <v>98.9</v>
      </c>
      <c r="BY33" s="663"/>
      <c r="BZ33" s="663"/>
      <c r="CA33" s="663"/>
      <c r="CB33" s="727"/>
      <c r="CD33" s="711" t="s">
        <v>315</v>
      </c>
      <c r="CE33" s="712"/>
      <c r="CF33" s="712"/>
      <c r="CG33" s="712"/>
      <c r="CH33" s="712"/>
      <c r="CI33" s="712"/>
      <c r="CJ33" s="712"/>
      <c r="CK33" s="712"/>
      <c r="CL33" s="712"/>
      <c r="CM33" s="712"/>
      <c r="CN33" s="712"/>
      <c r="CO33" s="712"/>
      <c r="CP33" s="712"/>
      <c r="CQ33" s="713"/>
      <c r="CR33" s="678">
        <v>6404915</v>
      </c>
      <c r="CS33" s="697"/>
      <c r="CT33" s="697"/>
      <c r="CU33" s="697"/>
      <c r="CV33" s="697"/>
      <c r="CW33" s="697"/>
      <c r="CX33" s="697"/>
      <c r="CY33" s="698"/>
      <c r="CZ33" s="681">
        <v>43.2</v>
      </c>
      <c r="DA33" s="699"/>
      <c r="DB33" s="699"/>
      <c r="DC33" s="700"/>
      <c r="DD33" s="684">
        <v>5216562</v>
      </c>
      <c r="DE33" s="697"/>
      <c r="DF33" s="697"/>
      <c r="DG33" s="697"/>
      <c r="DH33" s="697"/>
      <c r="DI33" s="697"/>
      <c r="DJ33" s="697"/>
      <c r="DK33" s="698"/>
      <c r="DL33" s="684">
        <v>4136557</v>
      </c>
      <c r="DM33" s="697"/>
      <c r="DN33" s="697"/>
      <c r="DO33" s="697"/>
      <c r="DP33" s="697"/>
      <c r="DQ33" s="697"/>
      <c r="DR33" s="697"/>
      <c r="DS33" s="697"/>
      <c r="DT33" s="697"/>
      <c r="DU33" s="697"/>
      <c r="DV33" s="698"/>
      <c r="DW33" s="681">
        <v>43</v>
      </c>
      <c r="DX33" s="699"/>
      <c r="DY33" s="699"/>
      <c r="DZ33" s="699"/>
      <c r="EA33" s="699"/>
      <c r="EB33" s="699"/>
      <c r="EC33" s="714"/>
    </row>
    <row r="34" spans="2:133" ht="11.25" customHeight="1" x14ac:dyDescent="0.2">
      <c r="B34" s="675" t="s">
        <v>316</v>
      </c>
      <c r="C34" s="676"/>
      <c r="D34" s="676"/>
      <c r="E34" s="676"/>
      <c r="F34" s="676"/>
      <c r="G34" s="676"/>
      <c r="H34" s="676"/>
      <c r="I34" s="676"/>
      <c r="J34" s="676"/>
      <c r="K34" s="676"/>
      <c r="L34" s="676"/>
      <c r="M34" s="676"/>
      <c r="N34" s="676"/>
      <c r="O34" s="676"/>
      <c r="P34" s="676"/>
      <c r="Q34" s="677"/>
      <c r="R34" s="678">
        <v>18819</v>
      </c>
      <c r="S34" s="679"/>
      <c r="T34" s="679"/>
      <c r="U34" s="679"/>
      <c r="V34" s="679"/>
      <c r="W34" s="679"/>
      <c r="X34" s="679"/>
      <c r="Y34" s="680"/>
      <c r="Z34" s="715">
        <v>0.1</v>
      </c>
      <c r="AA34" s="715"/>
      <c r="AB34" s="715"/>
      <c r="AC34" s="715"/>
      <c r="AD34" s="716" t="s">
        <v>238</v>
      </c>
      <c r="AE34" s="716"/>
      <c r="AF34" s="716"/>
      <c r="AG34" s="716"/>
      <c r="AH34" s="716"/>
      <c r="AI34" s="716"/>
      <c r="AJ34" s="716"/>
      <c r="AK34" s="716"/>
      <c r="AL34" s="681" t="s">
        <v>238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2825954</v>
      </c>
      <c r="CS34" s="679"/>
      <c r="CT34" s="679"/>
      <c r="CU34" s="679"/>
      <c r="CV34" s="679"/>
      <c r="CW34" s="679"/>
      <c r="CX34" s="679"/>
      <c r="CY34" s="680"/>
      <c r="CZ34" s="681">
        <v>19</v>
      </c>
      <c r="DA34" s="699"/>
      <c r="DB34" s="699"/>
      <c r="DC34" s="700"/>
      <c r="DD34" s="684">
        <v>2182072</v>
      </c>
      <c r="DE34" s="679"/>
      <c r="DF34" s="679"/>
      <c r="DG34" s="679"/>
      <c r="DH34" s="679"/>
      <c r="DI34" s="679"/>
      <c r="DJ34" s="679"/>
      <c r="DK34" s="680"/>
      <c r="DL34" s="684">
        <v>2128905</v>
      </c>
      <c r="DM34" s="679"/>
      <c r="DN34" s="679"/>
      <c r="DO34" s="679"/>
      <c r="DP34" s="679"/>
      <c r="DQ34" s="679"/>
      <c r="DR34" s="679"/>
      <c r="DS34" s="679"/>
      <c r="DT34" s="679"/>
      <c r="DU34" s="679"/>
      <c r="DV34" s="680"/>
      <c r="DW34" s="681">
        <v>22.1</v>
      </c>
      <c r="DX34" s="699"/>
      <c r="DY34" s="699"/>
      <c r="DZ34" s="699"/>
      <c r="EA34" s="699"/>
      <c r="EB34" s="699"/>
      <c r="EC34" s="714"/>
    </row>
    <row r="35" spans="2:133" ht="11.25" customHeight="1" x14ac:dyDescent="0.2">
      <c r="B35" s="675" t="s">
        <v>318</v>
      </c>
      <c r="C35" s="676"/>
      <c r="D35" s="676"/>
      <c r="E35" s="676"/>
      <c r="F35" s="676"/>
      <c r="G35" s="676"/>
      <c r="H35" s="676"/>
      <c r="I35" s="676"/>
      <c r="J35" s="676"/>
      <c r="K35" s="676"/>
      <c r="L35" s="676"/>
      <c r="M35" s="676"/>
      <c r="N35" s="676"/>
      <c r="O35" s="676"/>
      <c r="P35" s="676"/>
      <c r="Q35" s="677"/>
      <c r="R35" s="678">
        <v>30792</v>
      </c>
      <c r="S35" s="679"/>
      <c r="T35" s="679"/>
      <c r="U35" s="679"/>
      <c r="V35" s="679"/>
      <c r="W35" s="679"/>
      <c r="X35" s="679"/>
      <c r="Y35" s="680"/>
      <c r="Z35" s="715">
        <v>0.2</v>
      </c>
      <c r="AA35" s="715"/>
      <c r="AB35" s="715"/>
      <c r="AC35" s="715"/>
      <c r="AD35" s="716" t="s">
        <v>229</v>
      </c>
      <c r="AE35" s="716"/>
      <c r="AF35" s="716"/>
      <c r="AG35" s="716"/>
      <c r="AH35" s="716"/>
      <c r="AI35" s="716"/>
      <c r="AJ35" s="716"/>
      <c r="AK35" s="716"/>
      <c r="AL35" s="681" t="s">
        <v>229</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133326</v>
      </c>
      <c r="CS35" s="697"/>
      <c r="CT35" s="697"/>
      <c r="CU35" s="697"/>
      <c r="CV35" s="697"/>
      <c r="CW35" s="697"/>
      <c r="CX35" s="697"/>
      <c r="CY35" s="698"/>
      <c r="CZ35" s="681">
        <v>0.9</v>
      </c>
      <c r="DA35" s="699"/>
      <c r="DB35" s="699"/>
      <c r="DC35" s="700"/>
      <c r="DD35" s="684">
        <v>112931</v>
      </c>
      <c r="DE35" s="697"/>
      <c r="DF35" s="697"/>
      <c r="DG35" s="697"/>
      <c r="DH35" s="697"/>
      <c r="DI35" s="697"/>
      <c r="DJ35" s="697"/>
      <c r="DK35" s="698"/>
      <c r="DL35" s="684">
        <v>112931</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2">
      <c r="B36" s="675" t="s">
        <v>322</v>
      </c>
      <c r="C36" s="676"/>
      <c r="D36" s="676"/>
      <c r="E36" s="676"/>
      <c r="F36" s="676"/>
      <c r="G36" s="676"/>
      <c r="H36" s="676"/>
      <c r="I36" s="676"/>
      <c r="J36" s="676"/>
      <c r="K36" s="676"/>
      <c r="L36" s="676"/>
      <c r="M36" s="676"/>
      <c r="N36" s="676"/>
      <c r="O36" s="676"/>
      <c r="P36" s="676"/>
      <c r="Q36" s="677"/>
      <c r="R36" s="678">
        <v>408936</v>
      </c>
      <c r="S36" s="679"/>
      <c r="T36" s="679"/>
      <c r="U36" s="679"/>
      <c r="V36" s="679"/>
      <c r="W36" s="679"/>
      <c r="X36" s="679"/>
      <c r="Y36" s="680"/>
      <c r="Z36" s="715">
        <v>2.5</v>
      </c>
      <c r="AA36" s="715"/>
      <c r="AB36" s="715"/>
      <c r="AC36" s="715"/>
      <c r="AD36" s="716" t="s">
        <v>229</v>
      </c>
      <c r="AE36" s="716"/>
      <c r="AF36" s="716"/>
      <c r="AG36" s="716"/>
      <c r="AH36" s="716"/>
      <c r="AI36" s="716"/>
      <c r="AJ36" s="716"/>
      <c r="AK36" s="716"/>
      <c r="AL36" s="681" t="s">
        <v>229</v>
      </c>
      <c r="AM36" s="682"/>
      <c r="AN36" s="682"/>
      <c r="AO36" s="717"/>
      <c r="AP36" s="235"/>
      <c r="AQ36" s="730" t="s">
        <v>323</v>
      </c>
      <c r="AR36" s="731"/>
      <c r="AS36" s="731"/>
      <c r="AT36" s="731"/>
      <c r="AU36" s="731"/>
      <c r="AV36" s="731"/>
      <c r="AW36" s="731"/>
      <c r="AX36" s="731"/>
      <c r="AY36" s="732"/>
      <c r="AZ36" s="733">
        <v>1798848</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57550</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1230320</v>
      </c>
      <c r="CS36" s="679"/>
      <c r="CT36" s="679"/>
      <c r="CU36" s="679"/>
      <c r="CV36" s="679"/>
      <c r="CW36" s="679"/>
      <c r="CX36" s="679"/>
      <c r="CY36" s="680"/>
      <c r="CZ36" s="681">
        <v>8.3000000000000007</v>
      </c>
      <c r="DA36" s="699"/>
      <c r="DB36" s="699"/>
      <c r="DC36" s="700"/>
      <c r="DD36" s="684">
        <v>1046160</v>
      </c>
      <c r="DE36" s="679"/>
      <c r="DF36" s="679"/>
      <c r="DG36" s="679"/>
      <c r="DH36" s="679"/>
      <c r="DI36" s="679"/>
      <c r="DJ36" s="679"/>
      <c r="DK36" s="680"/>
      <c r="DL36" s="684">
        <v>810494</v>
      </c>
      <c r="DM36" s="679"/>
      <c r="DN36" s="679"/>
      <c r="DO36" s="679"/>
      <c r="DP36" s="679"/>
      <c r="DQ36" s="679"/>
      <c r="DR36" s="679"/>
      <c r="DS36" s="679"/>
      <c r="DT36" s="679"/>
      <c r="DU36" s="679"/>
      <c r="DV36" s="680"/>
      <c r="DW36" s="681">
        <v>8.4</v>
      </c>
      <c r="DX36" s="699"/>
      <c r="DY36" s="699"/>
      <c r="DZ36" s="699"/>
      <c r="EA36" s="699"/>
      <c r="EB36" s="699"/>
      <c r="EC36" s="714"/>
    </row>
    <row r="37" spans="2:133" ht="11.25" customHeight="1" x14ac:dyDescent="0.2">
      <c r="B37" s="675" t="s">
        <v>326</v>
      </c>
      <c r="C37" s="676"/>
      <c r="D37" s="676"/>
      <c r="E37" s="676"/>
      <c r="F37" s="676"/>
      <c r="G37" s="676"/>
      <c r="H37" s="676"/>
      <c r="I37" s="676"/>
      <c r="J37" s="676"/>
      <c r="K37" s="676"/>
      <c r="L37" s="676"/>
      <c r="M37" s="676"/>
      <c r="N37" s="676"/>
      <c r="O37" s="676"/>
      <c r="P37" s="676"/>
      <c r="Q37" s="677"/>
      <c r="R37" s="678">
        <v>1121858</v>
      </c>
      <c r="S37" s="679"/>
      <c r="T37" s="679"/>
      <c r="U37" s="679"/>
      <c r="V37" s="679"/>
      <c r="W37" s="679"/>
      <c r="X37" s="679"/>
      <c r="Y37" s="680"/>
      <c r="Z37" s="715">
        <v>7</v>
      </c>
      <c r="AA37" s="715"/>
      <c r="AB37" s="715"/>
      <c r="AC37" s="715"/>
      <c r="AD37" s="716" t="s">
        <v>238</v>
      </c>
      <c r="AE37" s="716"/>
      <c r="AF37" s="716"/>
      <c r="AG37" s="716"/>
      <c r="AH37" s="716"/>
      <c r="AI37" s="716"/>
      <c r="AJ37" s="716"/>
      <c r="AK37" s="716"/>
      <c r="AL37" s="681" t="s">
        <v>238</v>
      </c>
      <c r="AM37" s="682"/>
      <c r="AN37" s="682"/>
      <c r="AO37" s="717"/>
      <c r="AQ37" s="718" t="s">
        <v>327</v>
      </c>
      <c r="AR37" s="719"/>
      <c r="AS37" s="719"/>
      <c r="AT37" s="719"/>
      <c r="AU37" s="719"/>
      <c r="AV37" s="719"/>
      <c r="AW37" s="719"/>
      <c r="AX37" s="719"/>
      <c r="AY37" s="720"/>
      <c r="AZ37" s="678">
        <v>453714</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-10036</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21633</v>
      </c>
      <c r="CS37" s="697"/>
      <c r="CT37" s="697"/>
      <c r="CU37" s="697"/>
      <c r="CV37" s="697"/>
      <c r="CW37" s="697"/>
      <c r="CX37" s="697"/>
      <c r="CY37" s="698"/>
      <c r="CZ37" s="681">
        <v>0.1</v>
      </c>
      <c r="DA37" s="699"/>
      <c r="DB37" s="699"/>
      <c r="DC37" s="700"/>
      <c r="DD37" s="684">
        <v>21511</v>
      </c>
      <c r="DE37" s="697"/>
      <c r="DF37" s="697"/>
      <c r="DG37" s="697"/>
      <c r="DH37" s="697"/>
      <c r="DI37" s="697"/>
      <c r="DJ37" s="697"/>
      <c r="DK37" s="698"/>
      <c r="DL37" s="684">
        <v>21395</v>
      </c>
      <c r="DM37" s="697"/>
      <c r="DN37" s="697"/>
      <c r="DO37" s="697"/>
      <c r="DP37" s="697"/>
      <c r="DQ37" s="697"/>
      <c r="DR37" s="697"/>
      <c r="DS37" s="697"/>
      <c r="DT37" s="697"/>
      <c r="DU37" s="697"/>
      <c r="DV37" s="698"/>
      <c r="DW37" s="681">
        <v>0.2</v>
      </c>
      <c r="DX37" s="699"/>
      <c r="DY37" s="699"/>
      <c r="DZ37" s="699"/>
      <c r="EA37" s="699"/>
      <c r="EB37" s="699"/>
      <c r="EC37" s="714"/>
    </row>
    <row r="38" spans="2:133" ht="11.25" customHeight="1" x14ac:dyDescent="0.2">
      <c r="B38" s="675" t="s">
        <v>330</v>
      </c>
      <c r="C38" s="676"/>
      <c r="D38" s="676"/>
      <c r="E38" s="676"/>
      <c r="F38" s="676"/>
      <c r="G38" s="676"/>
      <c r="H38" s="676"/>
      <c r="I38" s="676"/>
      <c r="J38" s="676"/>
      <c r="K38" s="676"/>
      <c r="L38" s="676"/>
      <c r="M38" s="676"/>
      <c r="N38" s="676"/>
      <c r="O38" s="676"/>
      <c r="P38" s="676"/>
      <c r="Q38" s="677"/>
      <c r="R38" s="678">
        <v>365605</v>
      </c>
      <c r="S38" s="679"/>
      <c r="T38" s="679"/>
      <c r="U38" s="679"/>
      <c r="V38" s="679"/>
      <c r="W38" s="679"/>
      <c r="X38" s="679"/>
      <c r="Y38" s="680"/>
      <c r="Z38" s="715">
        <v>2.2999999999999998</v>
      </c>
      <c r="AA38" s="715"/>
      <c r="AB38" s="715"/>
      <c r="AC38" s="715"/>
      <c r="AD38" s="716">
        <v>5110</v>
      </c>
      <c r="AE38" s="716"/>
      <c r="AF38" s="716"/>
      <c r="AG38" s="716"/>
      <c r="AH38" s="716"/>
      <c r="AI38" s="716"/>
      <c r="AJ38" s="716"/>
      <c r="AK38" s="716"/>
      <c r="AL38" s="681">
        <v>0.1</v>
      </c>
      <c r="AM38" s="682"/>
      <c r="AN38" s="682"/>
      <c r="AO38" s="717"/>
      <c r="AQ38" s="718" t="s">
        <v>331</v>
      </c>
      <c r="AR38" s="719"/>
      <c r="AS38" s="719"/>
      <c r="AT38" s="719"/>
      <c r="AU38" s="719"/>
      <c r="AV38" s="719"/>
      <c r="AW38" s="719"/>
      <c r="AX38" s="719"/>
      <c r="AY38" s="720"/>
      <c r="AZ38" s="678" t="s">
        <v>229</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6620</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1345134</v>
      </c>
      <c r="CS38" s="679"/>
      <c r="CT38" s="679"/>
      <c r="CU38" s="679"/>
      <c r="CV38" s="679"/>
      <c r="CW38" s="679"/>
      <c r="CX38" s="679"/>
      <c r="CY38" s="680"/>
      <c r="CZ38" s="681">
        <v>9.1</v>
      </c>
      <c r="DA38" s="699"/>
      <c r="DB38" s="699"/>
      <c r="DC38" s="700"/>
      <c r="DD38" s="684">
        <v>1109030</v>
      </c>
      <c r="DE38" s="679"/>
      <c r="DF38" s="679"/>
      <c r="DG38" s="679"/>
      <c r="DH38" s="679"/>
      <c r="DI38" s="679"/>
      <c r="DJ38" s="679"/>
      <c r="DK38" s="680"/>
      <c r="DL38" s="684">
        <v>1084227</v>
      </c>
      <c r="DM38" s="679"/>
      <c r="DN38" s="679"/>
      <c r="DO38" s="679"/>
      <c r="DP38" s="679"/>
      <c r="DQ38" s="679"/>
      <c r="DR38" s="679"/>
      <c r="DS38" s="679"/>
      <c r="DT38" s="679"/>
      <c r="DU38" s="679"/>
      <c r="DV38" s="680"/>
      <c r="DW38" s="681">
        <v>11.3</v>
      </c>
      <c r="DX38" s="699"/>
      <c r="DY38" s="699"/>
      <c r="DZ38" s="699"/>
      <c r="EA38" s="699"/>
      <c r="EB38" s="699"/>
      <c r="EC38" s="714"/>
    </row>
    <row r="39" spans="2:133" ht="11.25" customHeight="1" x14ac:dyDescent="0.2">
      <c r="B39" s="675" t="s">
        <v>334</v>
      </c>
      <c r="C39" s="676"/>
      <c r="D39" s="676"/>
      <c r="E39" s="676"/>
      <c r="F39" s="676"/>
      <c r="G39" s="676"/>
      <c r="H39" s="676"/>
      <c r="I39" s="676"/>
      <c r="J39" s="676"/>
      <c r="K39" s="676"/>
      <c r="L39" s="676"/>
      <c r="M39" s="676"/>
      <c r="N39" s="676"/>
      <c r="O39" s="676"/>
      <c r="P39" s="676"/>
      <c r="Q39" s="677"/>
      <c r="R39" s="678">
        <v>518500</v>
      </c>
      <c r="S39" s="679"/>
      <c r="T39" s="679"/>
      <c r="U39" s="679"/>
      <c r="V39" s="679"/>
      <c r="W39" s="679"/>
      <c r="X39" s="679"/>
      <c r="Y39" s="680"/>
      <c r="Z39" s="715">
        <v>3.2</v>
      </c>
      <c r="AA39" s="715"/>
      <c r="AB39" s="715"/>
      <c r="AC39" s="715"/>
      <c r="AD39" s="716" t="s">
        <v>229</v>
      </c>
      <c r="AE39" s="716"/>
      <c r="AF39" s="716"/>
      <c r="AG39" s="716"/>
      <c r="AH39" s="716"/>
      <c r="AI39" s="716"/>
      <c r="AJ39" s="716"/>
      <c r="AK39" s="716"/>
      <c r="AL39" s="681" t="s">
        <v>229</v>
      </c>
      <c r="AM39" s="682"/>
      <c r="AN39" s="682"/>
      <c r="AO39" s="717"/>
      <c r="AQ39" s="718" t="s">
        <v>335</v>
      </c>
      <c r="AR39" s="719"/>
      <c r="AS39" s="719"/>
      <c r="AT39" s="719"/>
      <c r="AU39" s="719"/>
      <c r="AV39" s="719"/>
      <c r="AW39" s="719"/>
      <c r="AX39" s="719"/>
      <c r="AY39" s="720"/>
      <c r="AZ39" s="678" t="s">
        <v>238</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10627</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782181</v>
      </c>
      <c r="CS39" s="697"/>
      <c r="CT39" s="697"/>
      <c r="CU39" s="697"/>
      <c r="CV39" s="697"/>
      <c r="CW39" s="697"/>
      <c r="CX39" s="697"/>
      <c r="CY39" s="698"/>
      <c r="CZ39" s="681">
        <v>5.3</v>
      </c>
      <c r="DA39" s="699"/>
      <c r="DB39" s="699"/>
      <c r="DC39" s="700"/>
      <c r="DD39" s="684">
        <v>766369</v>
      </c>
      <c r="DE39" s="697"/>
      <c r="DF39" s="697"/>
      <c r="DG39" s="697"/>
      <c r="DH39" s="697"/>
      <c r="DI39" s="697"/>
      <c r="DJ39" s="697"/>
      <c r="DK39" s="698"/>
      <c r="DL39" s="684" t="s">
        <v>229</v>
      </c>
      <c r="DM39" s="697"/>
      <c r="DN39" s="697"/>
      <c r="DO39" s="697"/>
      <c r="DP39" s="697"/>
      <c r="DQ39" s="697"/>
      <c r="DR39" s="697"/>
      <c r="DS39" s="697"/>
      <c r="DT39" s="697"/>
      <c r="DU39" s="697"/>
      <c r="DV39" s="698"/>
      <c r="DW39" s="681" t="s">
        <v>238</v>
      </c>
      <c r="DX39" s="699"/>
      <c r="DY39" s="699"/>
      <c r="DZ39" s="699"/>
      <c r="EA39" s="699"/>
      <c r="EB39" s="699"/>
      <c r="EC39" s="714"/>
    </row>
    <row r="40" spans="2:133" ht="11.25" customHeight="1" x14ac:dyDescent="0.2">
      <c r="B40" s="675" t="s">
        <v>338</v>
      </c>
      <c r="C40" s="676"/>
      <c r="D40" s="676"/>
      <c r="E40" s="676"/>
      <c r="F40" s="676"/>
      <c r="G40" s="676"/>
      <c r="H40" s="676"/>
      <c r="I40" s="676"/>
      <c r="J40" s="676"/>
      <c r="K40" s="676"/>
      <c r="L40" s="676"/>
      <c r="M40" s="676"/>
      <c r="N40" s="676"/>
      <c r="O40" s="676"/>
      <c r="P40" s="676"/>
      <c r="Q40" s="677"/>
      <c r="R40" s="678" t="s">
        <v>229</v>
      </c>
      <c r="S40" s="679"/>
      <c r="T40" s="679"/>
      <c r="U40" s="679"/>
      <c r="V40" s="679"/>
      <c r="W40" s="679"/>
      <c r="X40" s="679"/>
      <c r="Y40" s="680"/>
      <c r="Z40" s="715" t="s">
        <v>238</v>
      </c>
      <c r="AA40" s="715"/>
      <c r="AB40" s="715"/>
      <c r="AC40" s="715"/>
      <c r="AD40" s="716" t="s">
        <v>238</v>
      </c>
      <c r="AE40" s="716"/>
      <c r="AF40" s="716"/>
      <c r="AG40" s="716"/>
      <c r="AH40" s="716"/>
      <c r="AI40" s="716"/>
      <c r="AJ40" s="716"/>
      <c r="AK40" s="716"/>
      <c r="AL40" s="681" t="s">
        <v>238</v>
      </c>
      <c r="AM40" s="682"/>
      <c r="AN40" s="682"/>
      <c r="AO40" s="717"/>
      <c r="AQ40" s="718" t="s">
        <v>339</v>
      </c>
      <c r="AR40" s="719"/>
      <c r="AS40" s="719"/>
      <c r="AT40" s="719"/>
      <c r="AU40" s="719"/>
      <c r="AV40" s="719"/>
      <c r="AW40" s="719"/>
      <c r="AX40" s="719"/>
      <c r="AY40" s="720"/>
      <c r="AZ40" s="678" t="s">
        <v>229</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96</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88000</v>
      </c>
      <c r="CS40" s="679"/>
      <c r="CT40" s="679"/>
      <c r="CU40" s="679"/>
      <c r="CV40" s="679"/>
      <c r="CW40" s="679"/>
      <c r="CX40" s="679"/>
      <c r="CY40" s="680"/>
      <c r="CZ40" s="681">
        <v>0.6</v>
      </c>
      <c r="DA40" s="699"/>
      <c r="DB40" s="699"/>
      <c r="DC40" s="700"/>
      <c r="DD40" s="684" t="s">
        <v>229</v>
      </c>
      <c r="DE40" s="679"/>
      <c r="DF40" s="679"/>
      <c r="DG40" s="679"/>
      <c r="DH40" s="679"/>
      <c r="DI40" s="679"/>
      <c r="DJ40" s="679"/>
      <c r="DK40" s="680"/>
      <c r="DL40" s="684" t="s">
        <v>229</v>
      </c>
      <c r="DM40" s="679"/>
      <c r="DN40" s="679"/>
      <c r="DO40" s="679"/>
      <c r="DP40" s="679"/>
      <c r="DQ40" s="679"/>
      <c r="DR40" s="679"/>
      <c r="DS40" s="679"/>
      <c r="DT40" s="679"/>
      <c r="DU40" s="679"/>
      <c r="DV40" s="680"/>
      <c r="DW40" s="681" t="s">
        <v>238</v>
      </c>
      <c r="DX40" s="699"/>
      <c r="DY40" s="699"/>
      <c r="DZ40" s="699"/>
      <c r="EA40" s="699"/>
      <c r="EB40" s="699"/>
      <c r="EC40" s="714"/>
    </row>
    <row r="41" spans="2:133" ht="11.25" customHeight="1" x14ac:dyDescent="0.2">
      <c r="B41" s="675" t="s">
        <v>343</v>
      </c>
      <c r="C41" s="676"/>
      <c r="D41" s="676"/>
      <c r="E41" s="676"/>
      <c r="F41" s="676"/>
      <c r="G41" s="676"/>
      <c r="H41" s="676"/>
      <c r="I41" s="676"/>
      <c r="J41" s="676"/>
      <c r="K41" s="676"/>
      <c r="L41" s="676"/>
      <c r="M41" s="676"/>
      <c r="N41" s="676"/>
      <c r="O41" s="676"/>
      <c r="P41" s="676"/>
      <c r="Q41" s="677"/>
      <c r="R41" s="678" t="s">
        <v>229</v>
      </c>
      <c r="S41" s="679"/>
      <c r="T41" s="679"/>
      <c r="U41" s="679"/>
      <c r="V41" s="679"/>
      <c r="W41" s="679"/>
      <c r="X41" s="679"/>
      <c r="Y41" s="680"/>
      <c r="Z41" s="715" t="s">
        <v>238</v>
      </c>
      <c r="AA41" s="715"/>
      <c r="AB41" s="715"/>
      <c r="AC41" s="715"/>
      <c r="AD41" s="716" t="s">
        <v>238</v>
      </c>
      <c r="AE41" s="716"/>
      <c r="AF41" s="716"/>
      <c r="AG41" s="716"/>
      <c r="AH41" s="716"/>
      <c r="AI41" s="716"/>
      <c r="AJ41" s="716"/>
      <c r="AK41" s="716"/>
      <c r="AL41" s="681" t="s">
        <v>229</v>
      </c>
      <c r="AM41" s="682"/>
      <c r="AN41" s="682"/>
      <c r="AO41" s="717"/>
      <c r="AQ41" s="718" t="s">
        <v>344</v>
      </c>
      <c r="AR41" s="719"/>
      <c r="AS41" s="719"/>
      <c r="AT41" s="719"/>
      <c r="AU41" s="719"/>
      <c r="AV41" s="719"/>
      <c r="AW41" s="719"/>
      <c r="AX41" s="719"/>
      <c r="AY41" s="720"/>
      <c r="AZ41" s="678">
        <v>342411</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229</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238</v>
      </c>
      <c r="CS41" s="697"/>
      <c r="CT41" s="697"/>
      <c r="CU41" s="697"/>
      <c r="CV41" s="697"/>
      <c r="CW41" s="697"/>
      <c r="CX41" s="697"/>
      <c r="CY41" s="698"/>
      <c r="CZ41" s="681" t="s">
        <v>229</v>
      </c>
      <c r="DA41" s="699"/>
      <c r="DB41" s="699"/>
      <c r="DC41" s="700"/>
      <c r="DD41" s="684" t="s">
        <v>229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347</v>
      </c>
      <c r="C42" s="660"/>
      <c r="D42" s="660"/>
      <c r="E42" s="660"/>
      <c r="F42" s="660"/>
      <c r="G42" s="660"/>
      <c r="H42" s="660"/>
      <c r="I42" s="660"/>
      <c r="J42" s="660"/>
      <c r="K42" s="660"/>
      <c r="L42" s="660"/>
      <c r="M42" s="660"/>
      <c r="N42" s="660"/>
      <c r="O42" s="660"/>
      <c r="P42" s="660"/>
      <c r="Q42" s="661"/>
      <c r="R42" s="662">
        <v>16103492</v>
      </c>
      <c r="S42" s="701"/>
      <c r="T42" s="701"/>
      <c r="U42" s="701"/>
      <c r="V42" s="701"/>
      <c r="W42" s="701"/>
      <c r="X42" s="701"/>
      <c r="Y42" s="703"/>
      <c r="Z42" s="704">
        <v>100</v>
      </c>
      <c r="AA42" s="704"/>
      <c r="AB42" s="704"/>
      <c r="AC42" s="704"/>
      <c r="AD42" s="705">
        <v>9617877</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1002723</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306</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959510</v>
      </c>
      <c r="CS42" s="679"/>
      <c r="CT42" s="679"/>
      <c r="CU42" s="679"/>
      <c r="CV42" s="679"/>
      <c r="CW42" s="679"/>
      <c r="CX42" s="679"/>
      <c r="CY42" s="680"/>
      <c r="CZ42" s="681">
        <v>6.5</v>
      </c>
      <c r="DA42" s="682"/>
      <c r="DB42" s="682"/>
      <c r="DC42" s="683"/>
      <c r="DD42" s="684">
        <v>257107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34445</v>
      </c>
      <c r="CS43" s="697"/>
      <c r="CT43" s="697"/>
      <c r="CU43" s="697"/>
      <c r="CV43" s="697"/>
      <c r="CW43" s="697"/>
      <c r="CX43" s="697"/>
      <c r="CY43" s="698"/>
      <c r="CZ43" s="681">
        <v>0.2</v>
      </c>
      <c r="DA43" s="699"/>
      <c r="DB43" s="699"/>
      <c r="DC43" s="700"/>
      <c r="DD43" s="684">
        <v>34445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300</v>
      </c>
      <c r="CE44" s="692"/>
      <c r="CF44" s="675" t="s">
        <v>352</v>
      </c>
      <c r="CG44" s="676"/>
      <c r="CH44" s="676"/>
      <c r="CI44" s="676"/>
      <c r="CJ44" s="676"/>
      <c r="CK44" s="676"/>
      <c r="CL44" s="676"/>
      <c r="CM44" s="676"/>
      <c r="CN44" s="676"/>
      <c r="CO44" s="676"/>
      <c r="CP44" s="676"/>
      <c r="CQ44" s="677"/>
      <c r="CR44" s="678">
        <v>959510</v>
      </c>
      <c r="CS44" s="679"/>
      <c r="CT44" s="679"/>
      <c r="CU44" s="679"/>
      <c r="CV44" s="679"/>
      <c r="CW44" s="679"/>
      <c r="CX44" s="679"/>
      <c r="CY44" s="680"/>
      <c r="CZ44" s="681">
        <v>6.5</v>
      </c>
      <c r="DA44" s="682"/>
      <c r="DB44" s="682"/>
      <c r="DC44" s="683"/>
      <c r="DD44" s="684">
        <v>257107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353</v>
      </c>
      <c r="CG45" s="676"/>
      <c r="CH45" s="676"/>
      <c r="CI45" s="676"/>
      <c r="CJ45" s="676"/>
      <c r="CK45" s="676"/>
      <c r="CL45" s="676"/>
      <c r="CM45" s="676"/>
      <c r="CN45" s="676"/>
      <c r="CO45" s="676"/>
      <c r="CP45" s="676"/>
      <c r="CQ45" s="677"/>
      <c r="CR45" s="678">
        <v>428891</v>
      </c>
      <c r="CS45" s="697"/>
      <c r="CT45" s="697"/>
      <c r="CU45" s="697"/>
      <c r="CV45" s="697"/>
      <c r="CW45" s="697"/>
      <c r="CX45" s="697"/>
      <c r="CY45" s="698"/>
      <c r="CZ45" s="681">
        <v>2.9</v>
      </c>
      <c r="DA45" s="699"/>
      <c r="DB45" s="699"/>
      <c r="DC45" s="700"/>
      <c r="DD45" s="684">
        <v>21403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526696</v>
      </c>
      <c r="CS46" s="679"/>
      <c r="CT46" s="679"/>
      <c r="CU46" s="679"/>
      <c r="CV46" s="679"/>
      <c r="CW46" s="679"/>
      <c r="CX46" s="679"/>
      <c r="CY46" s="680"/>
      <c r="CZ46" s="681">
        <v>3.6</v>
      </c>
      <c r="DA46" s="682"/>
      <c r="DB46" s="682"/>
      <c r="DC46" s="683"/>
      <c r="DD46" s="684">
        <v>231781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t="s">
        <v>229</v>
      </c>
      <c r="CS47" s="697"/>
      <c r="CT47" s="697"/>
      <c r="CU47" s="697"/>
      <c r="CV47" s="697"/>
      <c r="CW47" s="697"/>
      <c r="CX47" s="697"/>
      <c r="CY47" s="698"/>
      <c r="CZ47" s="681" t="s">
        <v>238</v>
      </c>
      <c r="DA47" s="699"/>
      <c r="DB47" s="699"/>
      <c r="DC47" s="700"/>
      <c r="DD47" s="684" t="s">
        <v>238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358</v>
      </c>
      <c r="CD48" s="695"/>
      <c r="CE48" s="696"/>
      <c r="CF48" s="675" t="s">
        <v>359</v>
      </c>
      <c r="CG48" s="676"/>
      <c r="CH48" s="676"/>
      <c r="CI48" s="676"/>
      <c r="CJ48" s="676"/>
      <c r="CK48" s="676"/>
      <c r="CL48" s="676"/>
      <c r="CM48" s="676"/>
      <c r="CN48" s="676"/>
      <c r="CO48" s="676"/>
      <c r="CP48" s="676"/>
      <c r="CQ48" s="677"/>
      <c r="CR48" s="678" t="s">
        <v>238</v>
      </c>
      <c r="CS48" s="679"/>
      <c r="CT48" s="679"/>
      <c r="CU48" s="679"/>
      <c r="CV48" s="679"/>
      <c r="CW48" s="679"/>
      <c r="CX48" s="679"/>
      <c r="CY48" s="680"/>
      <c r="CZ48" s="681" t="s">
        <v>238</v>
      </c>
      <c r="DA48" s="682"/>
      <c r="DB48" s="682"/>
      <c r="DC48" s="683"/>
      <c r="DD48" s="684" t="s">
        <v>238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360</v>
      </c>
      <c r="CE49" s="660"/>
      <c r="CF49" s="660"/>
      <c r="CG49" s="660"/>
      <c r="CH49" s="660"/>
      <c r="CI49" s="660"/>
      <c r="CJ49" s="660"/>
      <c r="CK49" s="660"/>
      <c r="CL49" s="660"/>
      <c r="CM49" s="660"/>
      <c r="CN49" s="660"/>
      <c r="CO49" s="660"/>
      <c r="CP49" s="660"/>
      <c r="CQ49" s="661"/>
      <c r="CR49" s="662">
        <v>14835003</v>
      </c>
      <c r="CS49" s="663"/>
      <c r="CT49" s="663"/>
      <c r="CU49" s="663"/>
      <c r="CV49" s="663"/>
      <c r="CW49" s="663"/>
      <c r="CX49" s="663"/>
      <c r="CY49" s="664"/>
      <c r="CZ49" s="665">
        <v>100</v>
      </c>
      <c r="DA49" s="666"/>
      <c r="DB49" s="666"/>
      <c r="DC49" s="667"/>
      <c r="DD49" s="668">
        <v>10448977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i65NufMNHLiL5u5HBV4zo5tjexjw99zF/mGQZ6uv2MKajD8p2ibuRYsbaOAe4+wXD1am4Y7lN0FrPX8BkkOlA==" saltValue="qZaEmFcPaZce+MJK9fqL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90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9" t="s">
        <v>362</v>
      </c>
      <c r="DK2" s="1210"/>
      <c r="DL2" s="1210"/>
      <c r="DM2" s="1210"/>
      <c r="DN2" s="1210"/>
      <c r="DO2" s="1211"/>
      <c r="DP2" s="250"/>
      <c r="DQ2" s="1209" t="s">
        <v>363</v>
      </c>
      <c r="DR2" s="1210"/>
      <c r="DS2" s="1210"/>
      <c r="DT2" s="1210"/>
      <c r="DU2" s="1210"/>
      <c r="DV2" s="1210"/>
      <c r="DW2" s="1210"/>
      <c r="DX2" s="1210"/>
      <c r="DY2" s="1210"/>
      <c r="DZ2" s="1211"/>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61" t="s">
        <v>364</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93" t="s">
        <v>366</v>
      </c>
      <c r="B5" s="1094"/>
      <c r="C5" s="1094"/>
      <c r="D5" s="1094"/>
      <c r="E5" s="1094"/>
      <c r="F5" s="1094"/>
      <c r="G5" s="1094"/>
      <c r="H5" s="1094"/>
      <c r="I5" s="1094"/>
      <c r="J5" s="1094"/>
      <c r="K5" s="1094"/>
      <c r="L5" s="1094"/>
      <c r="M5" s="1094"/>
      <c r="N5" s="1094"/>
      <c r="O5" s="1094"/>
      <c r="P5" s="1095"/>
      <c r="Q5" s="1099" t="s">
        <v>367</v>
      </c>
      <c r="R5" s="1100"/>
      <c r="S5" s="1100"/>
      <c r="T5" s="1100"/>
      <c r="U5" s="1101"/>
      <c r="V5" s="1099" t="s">
        <v>368</v>
      </c>
      <c r="W5" s="1100"/>
      <c r="X5" s="1100"/>
      <c r="Y5" s="1100"/>
      <c r="Z5" s="1101"/>
      <c r="AA5" s="1099" t="s">
        <v>369</v>
      </c>
      <c r="AB5" s="1100"/>
      <c r="AC5" s="1100"/>
      <c r="AD5" s="1100"/>
      <c r="AE5" s="1100"/>
      <c r="AF5" s="1212" t="s">
        <v>370</v>
      </c>
      <c r="AG5" s="1100"/>
      <c r="AH5" s="1100"/>
      <c r="AI5" s="1100"/>
      <c r="AJ5" s="1115"/>
      <c r="AK5" s="1100" t="s">
        <v>371</v>
      </c>
      <c r="AL5" s="1100"/>
      <c r="AM5" s="1100"/>
      <c r="AN5" s="1100"/>
      <c r="AO5" s="1101"/>
      <c r="AP5" s="1099" t="s">
        <v>372</v>
      </c>
      <c r="AQ5" s="1100"/>
      <c r="AR5" s="1100"/>
      <c r="AS5" s="1100"/>
      <c r="AT5" s="1101"/>
      <c r="AU5" s="1099" t="s">
        <v>373</v>
      </c>
      <c r="AV5" s="1100"/>
      <c r="AW5" s="1100"/>
      <c r="AX5" s="1100"/>
      <c r="AY5" s="1115"/>
      <c r="AZ5" s="257"/>
      <c r="BA5" s="257"/>
      <c r="BB5" s="257"/>
      <c r="BC5" s="257"/>
      <c r="BD5" s="257"/>
      <c r="BE5" s="258"/>
      <c r="BF5" s="258"/>
      <c r="BG5" s="258"/>
      <c r="BH5" s="258"/>
      <c r="BI5" s="258"/>
      <c r="BJ5" s="258"/>
      <c r="BK5" s="258"/>
      <c r="BL5" s="258"/>
      <c r="BM5" s="258"/>
      <c r="BN5" s="258"/>
      <c r="BO5" s="258"/>
      <c r="BP5" s="258"/>
      <c r="BQ5" s="1093" t="s">
        <v>374</v>
      </c>
      <c r="BR5" s="1094"/>
      <c r="BS5" s="1094"/>
      <c r="BT5" s="1094"/>
      <c r="BU5" s="1094"/>
      <c r="BV5" s="1094"/>
      <c r="BW5" s="1094"/>
      <c r="BX5" s="1094"/>
      <c r="BY5" s="1094"/>
      <c r="BZ5" s="1094"/>
      <c r="CA5" s="1094"/>
      <c r="CB5" s="1094"/>
      <c r="CC5" s="1094"/>
      <c r="CD5" s="1094"/>
      <c r="CE5" s="1094"/>
      <c r="CF5" s="1094"/>
      <c r="CG5" s="1095"/>
      <c r="CH5" s="1099" t="s">
        <v>375</v>
      </c>
      <c r="CI5" s="1100"/>
      <c r="CJ5" s="1100"/>
      <c r="CK5" s="1100"/>
      <c r="CL5" s="1101"/>
      <c r="CM5" s="1099" t="s">
        <v>376</v>
      </c>
      <c r="CN5" s="1100"/>
      <c r="CO5" s="1100"/>
      <c r="CP5" s="1100"/>
      <c r="CQ5" s="1101"/>
      <c r="CR5" s="1099" t="s">
        <v>377</v>
      </c>
      <c r="CS5" s="1100"/>
      <c r="CT5" s="1100"/>
      <c r="CU5" s="1100"/>
      <c r="CV5" s="1101"/>
      <c r="CW5" s="1099" t="s">
        <v>378</v>
      </c>
      <c r="CX5" s="1100"/>
      <c r="CY5" s="1100"/>
      <c r="CZ5" s="1100"/>
      <c r="DA5" s="1101"/>
      <c r="DB5" s="1099" t="s">
        <v>379</v>
      </c>
      <c r="DC5" s="1100"/>
      <c r="DD5" s="1100"/>
      <c r="DE5" s="1100"/>
      <c r="DF5" s="1101"/>
      <c r="DG5" s="1197" t="s">
        <v>380</v>
      </c>
      <c r="DH5" s="1198"/>
      <c r="DI5" s="1198"/>
      <c r="DJ5" s="1198"/>
      <c r="DK5" s="1199"/>
      <c r="DL5" s="1197" t="s">
        <v>381</v>
      </c>
      <c r="DM5" s="1198"/>
      <c r="DN5" s="1198"/>
      <c r="DO5" s="1198"/>
      <c r="DP5" s="1199"/>
      <c r="DQ5" s="1099" t="s">
        <v>382</v>
      </c>
      <c r="DR5" s="1100"/>
      <c r="DS5" s="1100"/>
      <c r="DT5" s="1100"/>
      <c r="DU5" s="1101"/>
      <c r="DV5" s="1099" t="s">
        <v>373</v>
      </c>
      <c r="DW5" s="1100"/>
      <c r="DX5" s="1100"/>
      <c r="DY5" s="1100"/>
      <c r="DZ5" s="1115"/>
      <c r="EA5" s="255"/>
    </row>
    <row r="6" spans="1:131" s="256" customFormat="1" ht="26.25" customHeight="1" thickBot="1" x14ac:dyDescent="0.25">
      <c r="A6" s="1096"/>
      <c r="B6" s="1097"/>
      <c r="C6" s="1097"/>
      <c r="D6" s="1097"/>
      <c r="E6" s="1097"/>
      <c r="F6" s="1097"/>
      <c r="G6" s="1097"/>
      <c r="H6" s="1097"/>
      <c r="I6" s="1097"/>
      <c r="J6" s="1097"/>
      <c r="K6" s="1097"/>
      <c r="L6" s="1097"/>
      <c r="M6" s="1097"/>
      <c r="N6" s="1097"/>
      <c r="O6" s="1097"/>
      <c r="P6" s="1098"/>
      <c r="Q6" s="1102"/>
      <c r="R6" s="1103"/>
      <c r="S6" s="1103"/>
      <c r="T6" s="1103"/>
      <c r="U6" s="1104"/>
      <c r="V6" s="1102"/>
      <c r="W6" s="1103"/>
      <c r="X6" s="1103"/>
      <c r="Y6" s="1103"/>
      <c r="Z6" s="1104"/>
      <c r="AA6" s="1102"/>
      <c r="AB6" s="1103"/>
      <c r="AC6" s="1103"/>
      <c r="AD6" s="1103"/>
      <c r="AE6" s="1103"/>
      <c r="AF6" s="1213"/>
      <c r="AG6" s="1103"/>
      <c r="AH6" s="1103"/>
      <c r="AI6" s="1103"/>
      <c r="AJ6" s="1116"/>
      <c r="AK6" s="1103"/>
      <c r="AL6" s="1103"/>
      <c r="AM6" s="1103"/>
      <c r="AN6" s="1103"/>
      <c r="AO6" s="1104"/>
      <c r="AP6" s="1102"/>
      <c r="AQ6" s="1103"/>
      <c r="AR6" s="1103"/>
      <c r="AS6" s="1103"/>
      <c r="AT6" s="1104"/>
      <c r="AU6" s="1102"/>
      <c r="AV6" s="1103"/>
      <c r="AW6" s="1103"/>
      <c r="AX6" s="1103"/>
      <c r="AY6" s="1116"/>
      <c r="AZ6" s="253"/>
      <c r="BA6" s="253"/>
      <c r="BB6" s="253"/>
      <c r="BC6" s="253"/>
      <c r="BD6" s="253"/>
      <c r="BE6" s="254"/>
      <c r="BF6" s="254"/>
      <c r="BG6" s="254"/>
      <c r="BH6" s="254"/>
      <c r="BI6" s="254"/>
      <c r="BJ6" s="254"/>
      <c r="BK6" s="254"/>
      <c r="BL6" s="254"/>
      <c r="BM6" s="254"/>
      <c r="BN6" s="254"/>
      <c r="BO6" s="254"/>
      <c r="BP6" s="254"/>
      <c r="BQ6" s="1096"/>
      <c r="BR6" s="1097"/>
      <c r="BS6" s="1097"/>
      <c r="BT6" s="1097"/>
      <c r="BU6" s="1097"/>
      <c r="BV6" s="1097"/>
      <c r="BW6" s="1097"/>
      <c r="BX6" s="1097"/>
      <c r="BY6" s="1097"/>
      <c r="BZ6" s="1097"/>
      <c r="CA6" s="1097"/>
      <c r="CB6" s="1097"/>
      <c r="CC6" s="1097"/>
      <c r="CD6" s="1097"/>
      <c r="CE6" s="1097"/>
      <c r="CF6" s="1097"/>
      <c r="CG6" s="1098"/>
      <c r="CH6" s="1102"/>
      <c r="CI6" s="1103"/>
      <c r="CJ6" s="1103"/>
      <c r="CK6" s="1103"/>
      <c r="CL6" s="1104"/>
      <c r="CM6" s="1102"/>
      <c r="CN6" s="1103"/>
      <c r="CO6" s="1103"/>
      <c r="CP6" s="1103"/>
      <c r="CQ6" s="1104"/>
      <c r="CR6" s="1102"/>
      <c r="CS6" s="1103"/>
      <c r="CT6" s="1103"/>
      <c r="CU6" s="1103"/>
      <c r="CV6" s="1104"/>
      <c r="CW6" s="1102"/>
      <c r="CX6" s="1103"/>
      <c r="CY6" s="1103"/>
      <c r="CZ6" s="1103"/>
      <c r="DA6" s="1104"/>
      <c r="DB6" s="1102"/>
      <c r="DC6" s="1103"/>
      <c r="DD6" s="1103"/>
      <c r="DE6" s="1103"/>
      <c r="DF6" s="1104"/>
      <c r="DG6" s="1200"/>
      <c r="DH6" s="1201"/>
      <c r="DI6" s="1201"/>
      <c r="DJ6" s="1201"/>
      <c r="DK6" s="1202"/>
      <c r="DL6" s="1200"/>
      <c r="DM6" s="1201"/>
      <c r="DN6" s="1201"/>
      <c r="DO6" s="1201"/>
      <c r="DP6" s="1202"/>
      <c r="DQ6" s="1102"/>
      <c r="DR6" s="1103"/>
      <c r="DS6" s="1103"/>
      <c r="DT6" s="1103"/>
      <c r="DU6" s="1104"/>
      <c r="DV6" s="1102"/>
      <c r="DW6" s="1103"/>
      <c r="DX6" s="1103"/>
      <c r="DY6" s="1103"/>
      <c r="DZ6" s="1116"/>
      <c r="EA6" s="255"/>
    </row>
    <row r="7" spans="1:131" s="256" customFormat="1" ht="26.25" customHeight="1" thickTop="1" x14ac:dyDescent="0.2">
      <c r="A7" s="259">
        <v>1</v>
      </c>
      <c r="B7" s="1148" t="s">
        <v>383</v>
      </c>
      <c r="C7" s="1149"/>
      <c r="D7" s="1149"/>
      <c r="E7" s="1149"/>
      <c r="F7" s="1149"/>
      <c r="G7" s="1149"/>
      <c r="H7" s="1149"/>
      <c r="I7" s="1149"/>
      <c r="J7" s="1149"/>
      <c r="K7" s="1149"/>
      <c r="L7" s="1149"/>
      <c r="M7" s="1149"/>
      <c r="N7" s="1149"/>
      <c r="O7" s="1149"/>
      <c r="P7" s="1150"/>
      <c r="Q7" s="1203">
        <v>16130</v>
      </c>
      <c r="R7" s="1204"/>
      <c r="S7" s="1204"/>
      <c r="T7" s="1204"/>
      <c r="U7" s="1204"/>
      <c r="V7" s="1204">
        <v>14862</v>
      </c>
      <c r="W7" s="1204"/>
      <c r="X7" s="1204"/>
      <c r="Y7" s="1204"/>
      <c r="Z7" s="1204"/>
      <c r="AA7" s="1204">
        <v>1268</v>
      </c>
      <c r="AB7" s="1204"/>
      <c r="AC7" s="1204"/>
      <c r="AD7" s="1204"/>
      <c r="AE7" s="1205"/>
      <c r="AF7" s="1206">
        <v>1077</v>
      </c>
      <c r="AG7" s="1207"/>
      <c r="AH7" s="1207"/>
      <c r="AI7" s="1207"/>
      <c r="AJ7" s="1208"/>
      <c r="AK7" s="1190" t="s">
        <v>560</v>
      </c>
      <c r="AL7" s="1191"/>
      <c r="AM7" s="1191"/>
      <c r="AN7" s="1191"/>
      <c r="AO7" s="1191"/>
      <c r="AP7" s="1191">
        <v>7490</v>
      </c>
      <c r="AQ7" s="1191"/>
      <c r="AR7" s="1191"/>
      <c r="AS7" s="1191"/>
      <c r="AT7" s="1191"/>
      <c r="AU7" s="1192"/>
      <c r="AV7" s="1192"/>
      <c r="AW7" s="1192"/>
      <c r="AX7" s="1192"/>
      <c r="AY7" s="1193"/>
      <c r="AZ7" s="253"/>
      <c r="BA7" s="253"/>
      <c r="BB7" s="253"/>
      <c r="BC7" s="253"/>
      <c r="BD7" s="253"/>
      <c r="BE7" s="254"/>
      <c r="BF7" s="254"/>
      <c r="BG7" s="254"/>
      <c r="BH7" s="254"/>
      <c r="BI7" s="254"/>
      <c r="BJ7" s="254"/>
      <c r="BK7" s="254"/>
      <c r="BL7" s="254"/>
      <c r="BM7" s="254"/>
      <c r="BN7" s="254"/>
      <c r="BO7" s="254"/>
      <c r="BP7" s="254"/>
      <c r="BQ7" s="260">
        <v>1</v>
      </c>
      <c r="BR7" s="261"/>
      <c r="BS7" s="1194" t="s">
        <v>561</v>
      </c>
      <c r="BT7" s="1195"/>
      <c r="BU7" s="1195"/>
      <c r="BV7" s="1195"/>
      <c r="BW7" s="1195"/>
      <c r="BX7" s="1195"/>
      <c r="BY7" s="1195"/>
      <c r="BZ7" s="1195"/>
      <c r="CA7" s="1195"/>
      <c r="CB7" s="1195"/>
      <c r="CC7" s="1195"/>
      <c r="CD7" s="1195"/>
      <c r="CE7" s="1195"/>
      <c r="CF7" s="1195"/>
      <c r="CG7" s="1196"/>
      <c r="CH7" s="1189" t="s">
        <v>562</v>
      </c>
      <c r="CI7" s="1187"/>
      <c r="CJ7" s="1187"/>
      <c r="CK7" s="1187"/>
      <c r="CL7" s="1188"/>
      <c r="CM7" s="1186">
        <v>1</v>
      </c>
      <c r="CN7" s="1187"/>
      <c r="CO7" s="1187"/>
      <c r="CP7" s="1187"/>
      <c r="CQ7" s="1188"/>
      <c r="CR7" s="1186">
        <v>1</v>
      </c>
      <c r="CS7" s="1187"/>
      <c r="CT7" s="1187"/>
      <c r="CU7" s="1187"/>
      <c r="CV7" s="1188"/>
      <c r="CW7" s="1189" t="s">
        <v>562</v>
      </c>
      <c r="CX7" s="1187"/>
      <c r="CY7" s="1187"/>
      <c r="CZ7" s="1187"/>
      <c r="DA7" s="1188"/>
      <c r="DB7" s="1189" t="s">
        <v>562</v>
      </c>
      <c r="DC7" s="1187"/>
      <c r="DD7" s="1187"/>
      <c r="DE7" s="1187"/>
      <c r="DF7" s="1188"/>
      <c r="DG7" s="1189" t="s">
        <v>562</v>
      </c>
      <c r="DH7" s="1187"/>
      <c r="DI7" s="1187"/>
      <c r="DJ7" s="1187"/>
      <c r="DK7" s="1188"/>
      <c r="DL7" s="1189" t="s">
        <v>562</v>
      </c>
      <c r="DM7" s="1187"/>
      <c r="DN7" s="1187"/>
      <c r="DO7" s="1187"/>
      <c r="DP7" s="1188"/>
      <c r="DQ7" s="1189" t="s">
        <v>562</v>
      </c>
      <c r="DR7" s="1187"/>
      <c r="DS7" s="1187"/>
      <c r="DT7" s="1187"/>
      <c r="DU7" s="1188"/>
      <c r="DV7" s="1214"/>
      <c r="DW7" s="1215"/>
      <c r="DX7" s="1215"/>
      <c r="DY7" s="1215"/>
      <c r="DZ7" s="1216"/>
      <c r="EA7" s="255"/>
    </row>
    <row r="8" spans="1:131" s="256" customFormat="1" ht="26.25" customHeight="1" x14ac:dyDescent="0.2">
      <c r="A8" s="262">
        <v>2</v>
      </c>
      <c r="B8" s="1135"/>
      <c r="C8" s="1136"/>
      <c r="D8" s="1136"/>
      <c r="E8" s="1136"/>
      <c r="F8" s="1136"/>
      <c r="G8" s="1136"/>
      <c r="H8" s="1136"/>
      <c r="I8" s="1136"/>
      <c r="J8" s="1136"/>
      <c r="K8" s="1136"/>
      <c r="L8" s="1136"/>
      <c r="M8" s="1136"/>
      <c r="N8" s="1136"/>
      <c r="O8" s="1136"/>
      <c r="P8" s="1137"/>
      <c r="Q8" s="1141"/>
      <c r="R8" s="1142"/>
      <c r="S8" s="1142"/>
      <c r="T8" s="1142"/>
      <c r="U8" s="1142"/>
      <c r="V8" s="1142"/>
      <c r="W8" s="1142"/>
      <c r="X8" s="1142"/>
      <c r="Y8" s="1142"/>
      <c r="Z8" s="1142"/>
      <c r="AA8" s="1142"/>
      <c r="AB8" s="1142"/>
      <c r="AC8" s="1142"/>
      <c r="AD8" s="1142"/>
      <c r="AE8" s="1143"/>
      <c r="AF8" s="1117"/>
      <c r="AG8" s="1118"/>
      <c r="AH8" s="1118"/>
      <c r="AI8" s="1118"/>
      <c r="AJ8" s="1119"/>
      <c r="AK8" s="1184"/>
      <c r="AL8" s="1185"/>
      <c r="AM8" s="1185"/>
      <c r="AN8" s="1185"/>
      <c r="AO8" s="1185"/>
      <c r="AP8" s="1185"/>
      <c r="AQ8" s="1185"/>
      <c r="AR8" s="1185"/>
      <c r="AS8" s="1185"/>
      <c r="AT8" s="1185"/>
      <c r="AU8" s="1182"/>
      <c r="AV8" s="1182"/>
      <c r="AW8" s="1182"/>
      <c r="AX8" s="1182"/>
      <c r="AY8" s="1183"/>
      <c r="AZ8" s="253"/>
      <c r="BA8" s="253"/>
      <c r="BB8" s="253"/>
      <c r="BC8" s="253"/>
      <c r="BD8" s="253"/>
      <c r="BE8" s="254"/>
      <c r="BF8" s="254"/>
      <c r="BG8" s="254"/>
      <c r="BH8" s="254"/>
      <c r="BI8" s="254"/>
      <c r="BJ8" s="254"/>
      <c r="BK8" s="254"/>
      <c r="BL8" s="254"/>
      <c r="BM8" s="254"/>
      <c r="BN8" s="254"/>
      <c r="BO8" s="254"/>
      <c r="BP8" s="254"/>
      <c r="BQ8" s="263">
        <v>2</v>
      </c>
      <c r="BR8" s="264"/>
      <c r="BS8" s="1112"/>
      <c r="BT8" s="1113"/>
      <c r="BU8" s="1113"/>
      <c r="BV8" s="1113"/>
      <c r="BW8" s="1113"/>
      <c r="BX8" s="1113"/>
      <c r="BY8" s="1113"/>
      <c r="BZ8" s="1113"/>
      <c r="CA8" s="1113"/>
      <c r="CB8" s="1113"/>
      <c r="CC8" s="1113"/>
      <c r="CD8" s="1113"/>
      <c r="CE8" s="1113"/>
      <c r="CF8" s="1113"/>
      <c r="CG8" s="1114"/>
      <c r="CH8" s="1087"/>
      <c r="CI8" s="1088"/>
      <c r="CJ8" s="1088"/>
      <c r="CK8" s="1088"/>
      <c r="CL8" s="1089"/>
      <c r="CM8" s="1087"/>
      <c r="CN8" s="1088"/>
      <c r="CO8" s="1088"/>
      <c r="CP8" s="1088"/>
      <c r="CQ8" s="1089"/>
      <c r="CR8" s="1087"/>
      <c r="CS8" s="1088"/>
      <c r="CT8" s="1088"/>
      <c r="CU8" s="1088"/>
      <c r="CV8" s="1089"/>
      <c r="CW8" s="1087"/>
      <c r="CX8" s="1088"/>
      <c r="CY8" s="1088"/>
      <c r="CZ8" s="1088"/>
      <c r="DA8" s="1089"/>
      <c r="DB8" s="1087"/>
      <c r="DC8" s="1088"/>
      <c r="DD8" s="1088"/>
      <c r="DE8" s="1088"/>
      <c r="DF8" s="1089"/>
      <c r="DG8" s="1087"/>
      <c r="DH8" s="1088"/>
      <c r="DI8" s="1088"/>
      <c r="DJ8" s="1088"/>
      <c r="DK8" s="1089"/>
      <c r="DL8" s="1087"/>
      <c r="DM8" s="1088"/>
      <c r="DN8" s="1088"/>
      <c r="DO8" s="1088"/>
      <c r="DP8" s="1089"/>
      <c r="DQ8" s="1087"/>
      <c r="DR8" s="1088"/>
      <c r="DS8" s="1088"/>
      <c r="DT8" s="1088"/>
      <c r="DU8" s="1089"/>
      <c r="DV8" s="1090"/>
      <c r="DW8" s="1091"/>
      <c r="DX8" s="1091"/>
      <c r="DY8" s="1091"/>
      <c r="DZ8" s="1092"/>
      <c r="EA8" s="255"/>
    </row>
    <row r="9" spans="1:131" s="256" customFormat="1" ht="26.25" customHeight="1" x14ac:dyDescent="0.2">
      <c r="A9" s="262">
        <v>3</v>
      </c>
      <c r="B9" s="1135"/>
      <c r="C9" s="1136"/>
      <c r="D9" s="1136"/>
      <c r="E9" s="1136"/>
      <c r="F9" s="1136"/>
      <c r="G9" s="1136"/>
      <c r="H9" s="1136"/>
      <c r="I9" s="1136"/>
      <c r="J9" s="1136"/>
      <c r="K9" s="1136"/>
      <c r="L9" s="1136"/>
      <c r="M9" s="1136"/>
      <c r="N9" s="1136"/>
      <c r="O9" s="1136"/>
      <c r="P9" s="1137"/>
      <c r="Q9" s="1141"/>
      <c r="R9" s="1142"/>
      <c r="S9" s="1142"/>
      <c r="T9" s="1142"/>
      <c r="U9" s="1142"/>
      <c r="V9" s="1142"/>
      <c r="W9" s="1142"/>
      <c r="X9" s="1142"/>
      <c r="Y9" s="1142"/>
      <c r="Z9" s="1142"/>
      <c r="AA9" s="1142"/>
      <c r="AB9" s="1142"/>
      <c r="AC9" s="1142"/>
      <c r="AD9" s="1142"/>
      <c r="AE9" s="1143"/>
      <c r="AF9" s="1117"/>
      <c r="AG9" s="1118"/>
      <c r="AH9" s="1118"/>
      <c r="AI9" s="1118"/>
      <c r="AJ9" s="1119"/>
      <c r="AK9" s="1184"/>
      <c r="AL9" s="1185"/>
      <c r="AM9" s="1185"/>
      <c r="AN9" s="1185"/>
      <c r="AO9" s="1185"/>
      <c r="AP9" s="1185"/>
      <c r="AQ9" s="1185"/>
      <c r="AR9" s="1185"/>
      <c r="AS9" s="1185"/>
      <c r="AT9" s="1185"/>
      <c r="AU9" s="1182"/>
      <c r="AV9" s="1182"/>
      <c r="AW9" s="1182"/>
      <c r="AX9" s="1182"/>
      <c r="AY9" s="1183"/>
      <c r="AZ9" s="253"/>
      <c r="BA9" s="253"/>
      <c r="BB9" s="253"/>
      <c r="BC9" s="253"/>
      <c r="BD9" s="253"/>
      <c r="BE9" s="254"/>
      <c r="BF9" s="254"/>
      <c r="BG9" s="254"/>
      <c r="BH9" s="254"/>
      <c r="BI9" s="254"/>
      <c r="BJ9" s="254"/>
      <c r="BK9" s="254"/>
      <c r="BL9" s="254"/>
      <c r="BM9" s="254"/>
      <c r="BN9" s="254"/>
      <c r="BO9" s="254"/>
      <c r="BP9" s="254"/>
      <c r="BQ9" s="263">
        <v>3</v>
      </c>
      <c r="BR9" s="264"/>
      <c r="BS9" s="1112"/>
      <c r="BT9" s="1113"/>
      <c r="BU9" s="1113"/>
      <c r="BV9" s="1113"/>
      <c r="BW9" s="1113"/>
      <c r="BX9" s="1113"/>
      <c r="BY9" s="1113"/>
      <c r="BZ9" s="1113"/>
      <c r="CA9" s="1113"/>
      <c r="CB9" s="1113"/>
      <c r="CC9" s="1113"/>
      <c r="CD9" s="1113"/>
      <c r="CE9" s="1113"/>
      <c r="CF9" s="1113"/>
      <c r="CG9" s="1114"/>
      <c r="CH9" s="1087"/>
      <c r="CI9" s="1088"/>
      <c r="CJ9" s="1088"/>
      <c r="CK9" s="1088"/>
      <c r="CL9" s="1089"/>
      <c r="CM9" s="1087"/>
      <c r="CN9" s="1088"/>
      <c r="CO9" s="1088"/>
      <c r="CP9" s="1088"/>
      <c r="CQ9" s="1089"/>
      <c r="CR9" s="1087"/>
      <c r="CS9" s="1088"/>
      <c r="CT9" s="1088"/>
      <c r="CU9" s="1088"/>
      <c r="CV9" s="1089"/>
      <c r="CW9" s="1087"/>
      <c r="CX9" s="1088"/>
      <c r="CY9" s="1088"/>
      <c r="CZ9" s="1088"/>
      <c r="DA9" s="1089"/>
      <c r="DB9" s="1087"/>
      <c r="DC9" s="1088"/>
      <c r="DD9" s="1088"/>
      <c r="DE9" s="1088"/>
      <c r="DF9" s="1089"/>
      <c r="DG9" s="1087"/>
      <c r="DH9" s="1088"/>
      <c r="DI9" s="1088"/>
      <c r="DJ9" s="1088"/>
      <c r="DK9" s="1089"/>
      <c r="DL9" s="1087"/>
      <c r="DM9" s="1088"/>
      <c r="DN9" s="1088"/>
      <c r="DO9" s="1088"/>
      <c r="DP9" s="1089"/>
      <c r="DQ9" s="1087"/>
      <c r="DR9" s="1088"/>
      <c r="DS9" s="1088"/>
      <c r="DT9" s="1088"/>
      <c r="DU9" s="1089"/>
      <c r="DV9" s="1090"/>
      <c r="DW9" s="1091"/>
      <c r="DX9" s="1091"/>
      <c r="DY9" s="1091"/>
      <c r="DZ9" s="1092"/>
      <c r="EA9" s="255"/>
    </row>
    <row r="10" spans="1:131" s="256" customFormat="1" ht="26.25" customHeight="1" x14ac:dyDescent="0.2">
      <c r="A10" s="262">
        <v>4</v>
      </c>
      <c r="B10" s="1135"/>
      <c r="C10" s="1136"/>
      <c r="D10" s="1136"/>
      <c r="E10" s="1136"/>
      <c r="F10" s="1136"/>
      <c r="G10" s="1136"/>
      <c r="H10" s="1136"/>
      <c r="I10" s="1136"/>
      <c r="J10" s="1136"/>
      <c r="K10" s="1136"/>
      <c r="L10" s="1136"/>
      <c r="M10" s="1136"/>
      <c r="N10" s="1136"/>
      <c r="O10" s="1136"/>
      <c r="P10" s="1137"/>
      <c r="Q10" s="1141"/>
      <c r="R10" s="1142"/>
      <c r="S10" s="1142"/>
      <c r="T10" s="1142"/>
      <c r="U10" s="1142"/>
      <c r="V10" s="1142"/>
      <c r="W10" s="1142"/>
      <c r="X10" s="1142"/>
      <c r="Y10" s="1142"/>
      <c r="Z10" s="1142"/>
      <c r="AA10" s="1142"/>
      <c r="AB10" s="1142"/>
      <c r="AC10" s="1142"/>
      <c r="AD10" s="1142"/>
      <c r="AE10" s="1143"/>
      <c r="AF10" s="1117"/>
      <c r="AG10" s="1118"/>
      <c r="AH10" s="1118"/>
      <c r="AI10" s="1118"/>
      <c r="AJ10" s="1119"/>
      <c r="AK10" s="1184"/>
      <c r="AL10" s="1185"/>
      <c r="AM10" s="1185"/>
      <c r="AN10" s="1185"/>
      <c r="AO10" s="1185"/>
      <c r="AP10" s="1185"/>
      <c r="AQ10" s="1185"/>
      <c r="AR10" s="1185"/>
      <c r="AS10" s="1185"/>
      <c r="AT10" s="1185"/>
      <c r="AU10" s="1182"/>
      <c r="AV10" s="1182"/>
      <c r="AW10" s="1182"/>
      <c r="AX10" s="1182"/>
      <c r="AY10" s="1183"/>
      <c r="AZ10" s="253"/>
      <c r="BA10" s="253"/>
      <c r="BB10" s="253"/>
      <c r="BC10" s="253"/>
      <c r="BD10" s="253"/>
      <c r="BE10" s="254"/>
      <c r="BF10" s="254"/>
      <c r="BG10" s="254"/>
      <c r="BH10" s="254"/>
      <c r="BI10" s="254"/>
      <c r="BJ10" s="254"/>
      <c r="BK10" s="254"/>
      <c r="BL10" s="254"/>
      <c r="BM10" s="254"/>
      <c r="BN10" s="254"/>
      <c r="BO10" s="254"/>
      <c r="BP10" s="254"/>
      <c r="BQ10" s="263">
        <v>4</v>
      </c>
      <c r="BR10" s="264"/>
      <c r="BS10" s="1112"/>
      <c r="BT10" s="1113"/>
      <c r="BU10" s="1113"/>
      <c r="BV10" s="1113"/>
      <c r="BW10" s="1113"/>
      <c r="BX10" s="1113"/>
      <c r="BY10" s="1113"/>
      <c r="BZ10" s="1113"/>
      <c r="CA10" s="1113"/>
      <c r="CB10" s="1113"/>
      <c r="CC10" s="1113"/>
      <c r="CD10" s="1113"/>
      <c r="CE10" s="1113"/>
      <c r="CF10" s="1113"/>
      <c r="CG10" s="1114"/>
      <c r="CH10" s="1087"/>
      <c r="CI10" s="1088"/>
      <c r="CJ10" s="1088"/>
      <c r="CK10" s="1088"/>
      <c r="CL10" s="1089"/>
      <c r="CM10" s="1087"/>
      <c r="CN10" s="1088"/>
      <c r="CO10" s="1088"/>
      <c r="CP10" s="1088"/>
      <c r="CQ10" s="1089"/>
      <c r="CR10" s="1087"/>
      <c r="CS10" s="1088"/>
      <c r="CT10" s="1088"/>
      <c r="CU10" s="1088"/>
      <c r="CV10" s="1089"/>
      <c r="CW10" s="1087"/>
      <c r="CX10" s="1088"/>
      <c r="CY10" s="1088"/>
      <c r="CZ10" s="1088"/>
      <c r="DA10" s="1089"/>
      <c r="DB10" s="1087"/>
      <c r="DC10" s="1088"/>
      <c r="DD10" s="1088"/>
      <c r="DE10" s="1088"/>
      <c r="DF10" s="1089"/>
      <c r="DG10" s="1087"/>
      <c r="DH10" s="1088"/>
      <c r="DI10" s="1088"/>
      <c r="DJ10" s="1088"/>
      <c r="DK10" s="1089"/>
      <c r="DL10" s="1087"/>
      <c r="DM10" s="1088"/>
      <c r="DN10" s="1088"/>
      <c r="DO10" s="1088"/>
      <c r="DP10" s="1089"/>
      <c r="DQ10" s="1087"/>
      <c r="DR10" s="1088"/>
      <c r="DS10" s="1088"/>
      <c r="DT10" s="1088"/>
      <c r="DU10" s="1089"/>
      <c r="DV10" s="1090"/>
      <c r="DW10" s="1091"/>
      <c r="DX10" s="1091"/>
      <c r="DY10" s="1091"/>
      <c r="DZ10" s="1092"/>
      <c r="EA10" s="255"/>
    </row>
    <row r="11" spans="1:131" s="256" customFormat="1" ht="26.25" customHeight="1" x14ac:dyDescent="0.2">
      <c r="A11" s="262">
        <v>5</v>
      </c>
      <c r="B11" s="1135"/>
      <c r="C11" s="1136"/>
      <c r="D11" s="1136"/>
      <c r="E11" s="1136"/>
      <c r="F11" s="1136"/>
      <c r="G11" s="1136"/>
      <c r="H11" s="1136"/>
      <c r="I11" s="1136"/>
      <c r="J11" s="1136"/>
      <c r="K11" s="1136"/>
      <c r="L11" s="1136"/>
      <c r="M11" s="1136"/>
      <c r="N11" s="1136"/>
      <c r="O11" s="1136"/>
      <c r="P11" s="1137"/>
      <c r="Q11" s="1141"/>
      <c r="R11" s="1142"/>
      <c r="S11" s="1142"/>
      <c r="T11" s="1142"/>
      <c r="U11" s="1142"/>
      <c r="V11" s="1142"/>
      <c r="W11" s="1142"/>
      <c r="X11" s="1142"/>
      <c r="Y11" s="1142"/>
      <c r="Z11" s="1142"/>
      <c r="AA11" s="1142"/>
      <c r="AB11" s="1142"/>
      <c r="AC11" s="1142"/>
      <c r="AD11" s="1142"/>
      <c r="AE11" s="1143"/>
      <c r="AF11" s="1117"/>
      <c r="AG11" s="1118"/>
      <c r="AH11" s="1118"/>
      <c r="AI11" s="1118"/>
      <c r="AJ11" s="1119"/>
      <c r="AK11" s="1184"/>
      <c r="AL11" s="1185"/>
      <c r="AM11" s="1185"/>
      <c r="AN11" s="1185"/>
      <c r="AO11" s="1185"/>
      <c r="AP11" s="1185"/>
      <c r="AQ11" s="1185"/>
      <c r="AR11" s="1185"/>
      <c r="AS11" s="1185"/>
      <c r="AT11" s="1185"/>
      <c r="AU11" s="1182"/>
      <c r="AV11" s="1182"/>
      <c r="AW11" s="1182"/>
      <c r="AX11" s="1182"/>
      <c r="AY11" s="1183"/>
      <c r="AZ11" s="253"/>
      <c r="BA11" s="253"/>
      <c r="BB11" s="253"/>
      <c r="BC11" s="253"/>
      <c r="BD11" s="253"/>
      <c r="BE11" s="254"/>
      <c r="BF11" s="254"/>
      <c r="BG11" s="254"/>
      <c r="BH11" s="254"/>
      <c r="BI11" s="254"/>
      <c r="BJ11" s="254"/>
      <c r="BK11" s="254"/>
      <c r="BL11" s="254"/>
      <c r="BM11" s="254"/>
      <c r="BN11" s="254"/>
      <c r="BO11" s="254"/>
      <c r="BP11" s="254"/>
      <c r="BQ11" s="263">
        <v>5</v>
      </c>
      <c r="BR11" s="264"/>
      <c r="BS11" s="1112"/>
      <c r="BT11" s="1113"/>
      <c r="BU11" s="1113"/>
      <c r="BV11" s="1113"/>
      <c r="BW11" s="1113"/>
      <c r="BX11" s="1113"/>
      <c r="BY11" s="1113"/>
      <c r="BZ11" s="1113"/>
      <c r="CA11" s="1113"/>
      <c r="CB11" s="1113"/>
      <c r="CC11" s="1113"/>
      <c r="CD11" s="1113"/>
      <c r="CE11" s="1113"/>
      <c r="CF11" s="1113"/>
      <c r="CG11" s="1114"/>
      <c r="CH11" s="1087"/>
      <c r="CI11" s="1088"/>
      <c r="CJ11" s="1088"/>
      <c r="CK11" s="1088"/>
      <c r="CL11" s="1089"/>
      <c r="CM11" s="1087"/>
      <c r="CN11" s="1088"/>
      <c r="CO11" s="1088"/>
      <c r="CP11" s="1088"/>
      <c r="CQ11" s="1089"/>
      <c r="CR11" s="1087"/>
      <c r="CS11" s="1088"/>
      <c r="CT11" s="1088"/>
      <c r="CU11" s="1088"/>
      <c r="CV11" s="1089"/>
      <c r="CW11" s="1087"/>
      <c r="CX11" s="1088"/>
      <c r="CY11" s="1088"/>
      <c r="CZ11" s="1088"/>
      <c r="DA11" s="1089"/>
      <c r="DB11" s="1087"/>
      <c r="DC11" s="1088"/>
      <c r="DD11" s="1088"/>
      <c r="DE11" s="1088"/>
      <c r="DF11" s="1089"/>
      <c r="DG11" s="1087"/>
      <c r="DH11" s="1088"/>
      <c r="DI11" s="1088"/>
      <c r="DJ11" s="1088"/>
      <c r="DK11" s="1089"/>
      <c r="DL11" s="1087"/>
      <c r="DM11" s="1088"/>
      <c r="DN11" s="1088"/>
      <c r="DO11" s="1088"/>
      <c r="DP11" s="1089"/>
      <c r="DQ11" s="1087"/>
      <c r="DR11" s="1088"/>
      <c r="DS11" s="1088"/>
      <c r="DT11" s="1088"/>
      <c r="DU11" s="1089"/>
      <c r="DV11" s="1090"/>
      <c r="DW11" s="1091"/>
      <c r="DX11" s="1091"/>
      <c r="DY11" s="1091"/>
      <c r="DZ11" s="1092"/>
      <c r="EA11" s="255"/>
    </row>
    <row r="12" spans="1:131" s="256" customFormat="1" ht="26.25" customHeight="1" x14ac:dyDescent="0.2">
      <c r="A12" s="262">
        <v>6</v>
      </c>
      <c r="B12" s="1135"/>
      <c r="C12" s="1136"/>
      <c r="D12" s="1136"/>
      <c r="E12" s="1136"/>
      <c r="F12" s="1136"/>
      <c r="G12" s="1136"/>
      <c r="H12" s="1136"/>
      <c r="I12" s="1136"/>
      <c r="J12" s="1136"/>
      <c r="K12" s="1136"/>
      <c r="L12" s="1136"/>
      <c r="M12" s="1136"/>
      <c r="N12" s="1136"/>
      <c r="O12" s="1136"/>
      <c r="P12" s="1137"/>
      <c r="Q12" s="1141"/>
      <c r="R12" s="1142"/>
      <c r="S12" s="1142"/>
      <c r="T12" s="1142"/>
      <c r="U12" s="1142"/>
      <c r="V12" s="1142"/>
      <c r="W12" s="1142"/>
      <c r="X12" s="1142"/>
      <c r="Y12" s="1142"/>
      <c r="Z12" s="1142"/>
      <c r="AA12" s="1142"/>
      <c r="AB12" s="1142"/>
      <c r="AC12" s="1142"/>
      <c r="AD12" s="1142"/>
      <c r="AE12" s="1143"/>
      <c r="AF12" s="1117"/>
      <c r="AG12" s="1118"/>
      <c r="AH12" s="1118"/>
      <c r="AI12" s="1118"/>
      <c r="AJ12" s="1119"/>
      <c r="AK12" s="1184"/>
      <c r="AL12" s="1185"/>
      <c r="AM12" s="1185"/>
      <c r="AN12" s="1185"/>
      <c r="AO12" s="1185"/>
      <c r="AP12" s="1185"/>
      <c r="AQ12" s="1185"/>
      <c r="AR12" s="1185"/>
      <c r="AS12" s="1185"/>
      <c r="AT12" s="1185"/>
      <c r="AU12" s="1182"/>
      <c r="AV12" s="1182"/>
      <c r="AW12" s="1182"/>
      <c r="AX12" s="1182"/>
      <c r="AY12" s="1183"/>
      <c r="AZ12" s="253"/>
      <c r="BA12" s="253"/>
      <c r="BB12" s="253"/>
      <c r="BC12" s="253"/>
      <c r="BD12" s="253"/>
      <c r="BE12" s="254"/>
      <c r="BF12" s="254"/>
      <c r="BG12" s="254"/>
      <c r="BH12" s="254"/>
      <c r="BI12" s="254"/>
      <c r="BJ12" s="254"/>
      <c r="BK12" s="254"/>
      <c r="BL12" s="254"/>
      <c r="BM12" s="254"/>
      <c r="BN12" s="254"/>
      <c r="BO12" s="254"/>
      <c r="BP12" s="254"/>
      <c r="BQ12" s="263">
        <v>6</v>
      </c>
      <c r="BR12" s="264"/>
      <c r="BS12" s="1112"/>
      <c r="BT12" s="1113"/>
      <c r="BU12" s="1113"/>
      <c r="BV12" s="1113"/>
      <c r="BW12" s="1113"/>
      <c r="BX12" s="1113"/>
      <c r="BY12" s="1113"/>
      <c r="BZ12" s="1113"/>
      <c r="CA12" s="1113"/>
      <c r="CB12" s="1113"/>
      <c r="CC12" s="1113"/>
      <c r="CD12" s="1113"/>
      <c r="CE12" s="1113"/>
      <c r="CF12" s="1113"/>
      <c r="CG12" s="1114"/>
      <c r="CH12" s="1087"/>
      <c r="CI12" s="1088"/>
      <c r="CJ12" s="1088"/>
      <c r="CK12" s="1088"/>
      <c r="CL12" s="1089"/>
      <c r="CM12" s="1087"/>
      <c r="CN12" s="1088"/>
      <c r="CO12" s="1088"/>
      <c r="CP12" s="1088"/>
      <c r="CQ12" s="1089"/>
      <c r="CR12" s="1087"/>
      <c r="CS12" s="1088"/>
      <c r="CT12" s="1088"/>
      <c r="CU12" s="1088"/>
      <c r="CV12" s="1089"/>
      <c r="CW12" s="1087"/>
      <c r="CX12" s="1088"/>
      <c r="CY12" s="1088"/>
      <c r="CZ12" s="1088"/>
      <c r="DA12" s="1089"/>
      <c r="DB12" s="1087"/>
      <c r="DC12" s="1088"/>
      <c r="DD12" s="1088"/>
      <c r="DE12" s="1088"/>
      <c r="DF12" s="1089"/>
      <c r="DG12" s="1087"/>
      <c r="DH12" s="1088"/>
      <c r="DI12" s="1088"/>
      <c r="DJ12" s="1088"/>
      <c r="DK12" s="1089"/>
      <c r="DL12" s="1087"/>
      <c r="DM12" s="1088"/>
      <c r="DN12" s="1088"/>
      <c r="DO12" s="1088"/>
      <c r="DP12" s="1089"/>
      <c r="DQ12" s="1087"/>
      <c r="DR12" s="1088"/>
      <c r="DS12" s="1088"/>
      <c r="DT12" s="1088"/>
      <c r="DU12" s="1089"/>
      <c r="DV12" s="1090"/>
      <c r="DW12" s="1091"/>
      <c r="DX12" s="1091"/>
      <c r="DY12" s="1091"/>
      <c r="DZ12" s="1092"/>
      <c r="EA12" s="255"/>
    </row>
    <row r="13" spans="1:131" s="256" customFormat="1" ht="26.25" customHeight="1" x14ac:dyDescent="0.2">
      <c r="A13" s="262">
        <v>7</v>
      </c>
      <c r="B13" s="1135"/>
      <c r="C13" s="1136"/>
      <c r="D13" s="1136"/>
      <c r="E13" s="1136"/>
      <c r="F13" s="1136"/>
      <c r="G13" s="1136"/>
      <c r="H13" s="1136"/>
      <c r="I13" s="1136"/>
      <c r="J13" s="1136"/>
      <c r="K13" s="1136"/>
      <c r="L13" s="1136"/>
      <c r="M13" s="1136"/>
      <c r="N13" s="1136"/>
      <c r="O13" s="1136"/>
      <c r="P13" s="1137"/>
      <c r="Q13" s="1141"/>
      <c r="R13" s="1142"/>
      <c r="S13" s="1142"/>
      <c r="T13" s="1142"/>
      <c r="U13" s="1142"/>
      <c r="V13" s="1142"/>
      <c r="W13" s="1142"/>
      <c r="X13" s="1142"/>
      <c r="Y13" s="1142"/>
      <c r="Z13" s="1142"/>
      <c r="AA13" s="1142"/>
      <c r="AB13" s="1142"/>
      <c r="AC13" s="1142"/>
      <c r="AD13" s="1142"/>
      <c r="AE13" s="1143"/>
      <c r="AF13" s="1117"/>
      <c r="AG13" s="1118"/>
      <c r="AH13" s="1118"/>
      <c r="AI13" s="1118"/>
      <c r="AJ13" s="1119"/>
      <c r="AK13" s="1184"/>
      <c r="AL13" s="1185"/>
      <c r="AM13" s="1185"/>
      <c r="AN13" s="1185"/>
      <c r="AO13" s="1185"/>
      <c r="AP13" s="1185"/>
      <c r="AQ13" s="1185"/>
      <c r="AR13" s="1185"/>
      <c r="AS13" s="1185"/>
      <c r="AT13" s="1185"/>
      <c r="AU13" s="1182"/>
      <c r="AV13" s="1182"/>
      <c r="AW13" s="1182"/>
      <c r="AX13" s="1182"/>
      <c r="AY13" s="1183"/>
      <c r="AZ13" s="253"/>
      <c r="BA13" s="253"/>
      <c r="BB13" s="253"/>
      <c r="BC13" s="253"/>
      <c r="BD13" s="253"/>
      <c r="BE13" s="254"/>
      <c r="BF13" s="254"/>
      <c r="BG13" s="254"/>
      <c r="BH13" s="254"/>
      <c r="BI13" s="254"/>
      <c r="BJ13" s="254"/>
      <c r="BK13" s="254"/>
      <c r="BL13" s="254"/>
      <c r="BM13" s="254"/>
      <c r="BN13" s="254"/>
      <c r="BO13" s="254"/>
      <c r="BP13" s="254"/>
      <c r="BQ13" s="263">
        <v>7</v>
      </c>
      <c r="BR13" s="264"/>
      <c r="BS13" s="1112"/>
      <c r="BT13" s="1113"/>
      <c r="BU13" s="1113"/>
      <c r="BV13" s="1113"/>
      <c r="BW13" s="1113"/>
      <c r="BX13" s="1113"/>
      <c r="BY13" s="1113"/>
      <c r="BZ13" s="1113"/>
      <c r="CA13" s="1113"/>
      <c r="CB13" s="1113"/>
      <c r="CC13" s="1113"/>
      <c r="CD13" s="1113"/>
      <c r="CE13" s="1113"/>
      <c r="CF13" s="1113"/>
      <c r="CG13" s="1114"/>
      <c r="CH13" s="1087"/>
      <c r="CI13" s="1088"/>
      <c r="CJ13" s="1088"/>
      <c r="CK13" s="1088"/>
      <c r="CL13" s="1089"/>
      <c r="CM13" s="1087"/>
      <c r="CN13" s="1088"/>
      <c r="CO13" s="1088"/>
      <c r="CP13" s="1088"/>
      <c r="CQ13" s="1089"/>
      <c r="CR13" s="1087"/>
      <c r="CS13" s="1088"/>
      <c r="CT13" s="1088"/>
      <c r="CU13" s="1088"/>
      <c r="CV13" s="1089"/>
      <c r="CW13" s="1087"/>
      <c r="CX13" s="1088"/>
      <c r="CY13" s="1088"/>
      <c r="CZ13" s="1088"/>
      <c r="DA13" s="1089"/>
      <c r="DB13" s="1087"/>
      <c r="DC13" s="1088"/>
      <c r="DD13" s="1088"/>
      <c r="DE13" s="1088"/>
      <c r="DF13" s="1089"/>
      <c r="DG13" s="1087"/>
      <c r="DH13" s="1088"/>
      <c r="DI13" s="1088"/>
      <c r="DJ13" s="1088"/>
      <c r="DK13" s="1089"/>
      <c r="DL13" s="1087"/>
      <c r="DM13" s="1088"/>
      <c r="DN13" s="1088"/>
      <c r="DO13" s="1088"/>
      <c r="DP13" s="1089"/>
      <c r="DQ13" s="1087"/>
      <c r="DR13" s="1088"/>
      <c r="DS13" s="1088"/>
      <c r="DT13" s="1088"/>
      <c r="DU13" s="1089"/>
      <c r="DV13" s="1090"/>
      <c r="DW13" s="1091"/>
      <c r="DX13" s="1091"/>
      <c r="DY13" s="1091"/>
      <c r="DZ13" s="1092"/>
      <c r="EA13" s="255"/>
    </row>
    <row r="14" spans="1:131" s="256" customFormat="1" ht="26.25" customHeight="1" x14ac:dyDescent="0.2">
      <c r="A14" s="262">
        <v>8</v>
      </c>
      <c r="B14" s="1135"/>
      <c r="C14" s="1136"/>
      <c r="D14" s="1136"/>
      <c r="E14" s="1136"/>
      <c r="F14" s="1136"/>
      <c r="G14" s="1136"/>
      <c r="H14" s="1136"/>
      <c r="I14" s="1136"/>
      <c r="J14" s="1136"/>
      <c r="K14" s="1136"/>
      <c r="L14" s="1136"/>
      <c r="M14" s="1136"/>
      <c r="N14" s="1136"/>
      <c r="O14" s="1136"/>
      <c r="P14" s="1137"/>
      <c r="Q14" s="1141"/>
      <c r="R14" s="1142"/>
      <c r="S14" s="1142"/>
      <c r="T14" s="1142"/>
      <c r="U14" s="1142"/>
      <c r="V14" s="1142"/>
      <c r="W14" s="1142"/>
      <c r="X14" s="1142"/>
      <c r="Y14" s="1142"/>
      <c r="Z14" s="1142"/>
      <c r="AA14" s="1142"/>
      <c r="AB14" s="1142"/>
      <c r="AC14" s="1142"/>
      <c r="AD14" s="1142"/>
      <c r="AE14" s="1143"/>
      <c r="AF14" s="1117"/>
      <c r="AG14" s="1118"/>
      <c r="AH14" s="1118"/>
      <c r="AI14" s="1118"/>
      <c r="AJ14" s="1119"/>
      <c r="AK14" s="1184"/>
      <c r="AL14" s="1185"/>
      <c r="AM14" s="1185"/>
      <c r="AN14" s="1185"/>
      <c r="AO14" s="1185"/>
      <c r="AP14" s="1185"/>
      <c r="AQ14" s="1185"/>
      <c r="AR14" s="1185"/>
      <c r="AS14" s="1185"/>
      <c r="AT14" s="1185"/>
      <c r="AU14" s="1182"/>
      <c r="AV14" s="1182"/>
      <c r="AW14" s="1182"/>
      <c r="AX14" s="1182"/>
      <c r="AY14" s="1183"/>
      <c r="AZ14" s="253"/>
      <c r="BA14" s="253"/>
      <c r="BB14" s="253"/>
      <c r="BC14" s="253"/>
      <c r="BD14" s="253"/>
      <c r="BE14" s="254"/>
      <c r="BF14" s="254"/>
      <c r="BG14" s="254"/>
      <c r="BH14" s="254"/>
      <c r="BI14" s="254"/>
      <c r="BJ14" s="254"/>
      <c r="BK14" s="254"/>
      <c r="BL14" s="254"/>
      <c r="BM14" s="254"/>
      <c r="BN14" s="254"/>
      <c r="BO14" s="254"/>
      <c r="BP14" s="254"/>
      <c r="BQ14" s="263">
        <v>8</v>
      </c>
      <c r="BR14" s="264"/>
      <c r="BS14" s="1112"/>
      <c r="BT14" s="1113"/>
      <c r="BU14" s="1113"/>
      <c r="BV14" s="1113"/>
      <c r="BW14" s="1113"/>
      <c r="BX14" s="1113"/>
      <c r="BY14" s="1113"/>
      <c r="BZ14" s="1113"/>
      <c r="CA14" s="1113"/>
      <c r="CB14" s="1113"/>
      <c r="CC14" s="1113"/>
      <c r="CD14" s="1113"/>
      <c r="CE14" s="1113"/>
      <c r="CF14" s="1113"/>
      <c r="CG14" s="1114"/>
      <c r="CH14" s="1087"/>
      <c r="CI14" s="1088"/>
      <c r="CJ14" s="1088"/>
      <c r="CK14" s="1088"/>
      <c r="CL14" s="1089"/>
      <c r="CM14" s="1087"/>
      <c r="CN14" s="1088"/>
      <c r="CO14" s="1088"/>
      <c r="CP14" s="1088"/>
      <c r="CQ14" s="1089"/>
      <c r="CR14" s="1087"/>
      <c r="CS14" s="1088"/>
      <c r="CT14" s="1088"/>
      <c r="CU14" s="1088"/>
      <c r="CV14" s="1089"/>
      <c r="CW14" s="1087"/>
      <c r="CX14" s="1088"/>
      <c r="CY14" s="1088"/>
      <c r="CZ14" s="1088"/>
      <c r="DA14" s="1089"/>
      <c r="DB14" s="1087"/>
      <c r="DC14" s="1088"/>
      <c r="DD14" s="1088"/>
      <c r="DE14" s="1088"/>
      <c r="DF14" s="1089"/>
      <c r="DG14" s="1087"/>
      <c r="DH14" s="1088"/>
      <c r="DI14" s="1088"/>
      <c r="DJ14" s="1088"/>
      <c r="DK14" s="1089"/>
      <c r="DL14" s="1087"/>
      <c r="DM14" s="1088"/>
      <c r="DN14" s="1088"/>
      <c r="DO14" s="1088"/>
      <c r="DP14" s="1089"/>
      <c r="DQ14" s="1087"/>
      <c r="DR14" s="1088"/>
      <c r="DS14" s="1088"/>
      <c r="DT14" s="1088"/>
      <c r="DU14" s="1089"/>
      <c r="DV14" s="1090"/>
      <c r="DW14" s="1091"/>
      <c r="DX14" s="1091"/>
      <c r="DY14" s="1091"/>
      <c r="DZ14" s="1092"/>
      <c r="EA14" s="255"/>
    </row>
    <row r="15" spans="1:131" s="256" customFormat="1" ht="26.25" customHeight="1" x14ac:dyDescent="0.2">
      <c r="A15" s="262">
        <v>9</v>
      </c>
      <c r="B15" s="1135"/>
      <c r="C15" s="1136"/>
      <c r="D15" s="1136"/>
      <c r="E15" s="1136"/>
      <c r="F15" s="1136"/>
      <c r="G15" s="1136"/>
      <c r="H15" s="1136"/>
      <c r="I15" s="1136"/>
      <c r="J15" s="1136"/>
      <c r="K15" s="1136"/>
      <c r="L15" s="1136"/>
      <c r="M15" s="1136"/>
      <c r="N15" s="1136"/>
      <c r="O15" s="1136"/>
      <c r="P15" s="1137"/>
      <c r="Q15" s="1141"/>
      <c r="R15" s="1142"/>
      <c r="S15" s="1142"/>
      <c r="T15" s="1142"/>
      <c r="U15" s="1142"/>
      <c r="V15" s="1142"/>
      <c r="W15" s="1142"/>
      <c r="X15" s="1142"/>
      <c r="Y15" s="1142"/>
      <c r="Z15" s="1142"/>
      <c r="AA15" s="1142"/>
      <c r="AB15" s="1142"/>
      <c r="AC15" s="1142"/>
      <c r="AD15" s="1142"/>
      <c r="AE15" s="1143"/>
      <c r="AF15" s="1117"/>
      <c r="AG15" s="1118"/>
      <c r="AH15" s="1118"/>
      <c r="AI15" s="1118"/>
      <c r="AJ15" s="1119"/>
      <c r="AK15" s="1184"/>
      <c r="AL15" s="1185"/>
      <c r="AM15" s="1185"/>
      <c r="AN15" s="1185"/>
      <c r="AO15" s="1185"/>
      <c r="AP15" s="1185"/>
      <c r="AQ15" s="1185"/>
      <c r="AR15" s="1185"/>
      <c r="AS15" s="1185"/>
      <c r="AT15" s="1185"/>
      <c r="AU15" s="1182"/>
      <c r="AV15" s="1182"/>
      <c r="AW15" s="1182"/>
      <c r="AX15" s="1182"/>
      <c r="AY15" s="1183"/>
      <c r="AZ15" s="253"/>
      <c r="BA15" s="253"/>
      <c r="BB15" s="253"/>
      <c r="BC15" s="253"/>
      <c r="BD15" s="253"/>
      <c r="BE15" s="254"/>
      <c r="BF15" s="254"/>
      <c r="BG15" s="254"/>
      <c r="BH15" s="254"/>
      <c r="BI15" s="254"/>
      <c r="BJ15" s="254"/>
      <c r="BK15" s="254"/>
      <c r="BL15" s="254"/>
      <c r="BM15" s="254"/>
      <c r="BN15" s="254"/>
      <c r="BO15" s="254"/>
      <c r="BP15" s="254"/>
      <c r="BQ15" s="263">
        <v>9</v>
      </c>
      <c r="BR15" s="264"/>
      <c r="BS15" s="1112"/>
      <c r="BT15" s="1113"/>
      <c r="BU15" s="1113"/>
      <c r="BV15" s="1113"/>
      <c r="BW15" s="1113"/>
      <c r="BX15" s="1113"/>
      <c r="BY15" s="1113"/>
      <c r="BZ15" s="1113"/>
      <c r="CA15" s="1113"/>
      <c r="CB15" s="1113"/>
      <c r="CC15" s="1113"/>
      <c r="CD15" s="1113"/>
      <c r="CE15" s="1113"/>
      <c r="CF15" s="1113"/>
      <c r="CG15" s="1114"/>
      <c r="CH15" s="1087"/>
      <c r="CI15" s="1088"/>
      <c r="CJ15" s="1088"/>
      <c r="CK15" s="1088"/>
      <c r="CL15" s="1089"/>
      <c r="CM15" s="1087"/>
      <c r="CN15" s="1088"/>
      <c r="CO15" s="1088"/>
      <c r="CP15" s="1088"/>
      <c r="CQ15" s="1089"/>
      <c r="CR15" s="1087"/>
      <c r="CS15" s="1088"/>
      <c r="CT15" s="1088"/>
      <c r="CU15" s="1088"/>
      <c r="CV15" s="1089"/>
      <c r="CW15" s="1087"/>
      <c r="CX15" s="1088"/>
      <c r="CY15" s="1088"/>
      <c r="CZ15" s="1088"/>
      <c r="DA15" s="1089"/>
      <c r="DB15" s="1087"/>
      <c r="DC15" s="1088"/>
      <c r="DD15" s="1088"/>
      <c r="DE15" s="1088"/>
      <c r="DF15" s="1089"/>
      <c r="DG15" s="1087"/>
      <c r="DH15" s="1088"/>
      <c r="DI15" s="1088"/>
      <c r="DJ15" s="1088"/>
      <c r="DK15" s="1089"/>
      <c r="DL15" s="1087"/>
      <c r="DM15" s="1088"/>
      <c r="DN15" s="1088"/>
      <c r="DO15" s="1088"/>
      <c r="DP15" s="1089"/>
      <c r="DQ15" s="1087"/>
      <c r="DR15" s="1088"/>
      <c r="DS15" s="1088"/>
      <c r="DT15" s="1088"/>
      <c r="DU15" s="1089"/>
      <c r="DV15" s="1090"/>
      <c r="DW15" s="1091"/>
      <c r="DX15" s="1091"/>
      <c r="DY15" s="1091"/>
      <c r="DZ15" s="1092"/>
      <c r="EA15" s="255"/>
    </row>
    <row r="16" spans="1:131" s="256" customFormat="1" ht="26.25" customHeight="1" x14ac:dyDescent="0.2">
      <c r="A16" s="262">
        <v>10</v>
      </c>
      <c r="B16" s="1135"/>
      <c r="C16" s="1136"/>
      <c r="D16" s="1136"/>
      <c r="E16" s="1136"/>
      <c r="F16" s="1136"/>
      <c r="G16" s="1136"/>
      <c r="H16" s="1136"/>
      <c r="I16" s="1136"/>
      <c r="J16" s="1136"/>
      <c r="K16" s="1136"/>
      <c r="L16" s="1136"/>
      <c r="M16" s="1136"/>
      <c r="N16" s="1136"/>
      <c r="O16" s="1136"/>
      <c r="P16" s="1137"/>
      <c r="Q16" s="1141"/>
      <c r="R16" s="1142"/>
      <c r="S16" s="1142"/>
      <c r="T16" s="1142"/>
      <c r="U16" s="1142"/>
      <c r="V16" s="1142"/>
      <c r="W16" s="1142"/>
      <c r="X16" s="1142"/>
      <c r="Y16" s="1142"/>
      <c r="Z16" s="1142"/>
      <c r="AA16" s="1142"/>
      <c r="AB16" s="1142"/>
      <c r="AC16" s="1142"/>
      <c r="AD16" s="1142"/>
      <c r="AE16" s="1143"/>
      <c r="AF16" s="1117"/>
      <c r="AG16" s="1118"/>
      <c r="AH16" s="1118"/>
      <c r="AI16" s="1118"/>
      <c r="AJ16" s="1119"/>
      <c r="AK16" s="1184"/>
      <c r="AL16" s="1185"/>
      <c r="AM16" s="1185"/>
      <c r="AN16" s="1185"/>
      <c r="AO16" s="1185"/>
      <c r="AP16" s="1185"/>
      <c r="AQ16" s="1185"/>
      <c r="AR16" s="1185"/>
      <c r="AS16" s="1185"/>
      <c r="AT16" s="1185"/>
      <c r="AU16" s="1182"/>
      <c r="AV16" s="1182"/>
      <c r="AW16" s="1182"/>
      <c r="AX16" s="1182"/>
      <c r="AY16" s="1183"/>
      <c r="AZ16" s="253"/>
      <c r="BA16" s="253"/>
      <c r="BB16" s="253"/>
      <c r="BC16" s="253"/>
      <c r="BD16" s="253"/>
      <c r="BE16" s="254"/>
      <c r="BF16" s="254"/>
      <c r="BG16" s="254"/>
      <c r="BH16" s="254"/>
      <c r="BI16" s="254"/>
      <c r="BJ16" s="254"/>
      <c r="BK16" s="254"/>
      <c r="BL16" s="254"/>
      <c r="BM16" s="254"/>
      <c r="BN16" s="254"/>
      <c r="BO16" s="254"/>
      <c r="BP16" s="254"/>
      <c r="BQ16" s="263">
        <v>10</v>
      </c>
      <c r="BR16" s="264"/>
      <c r="BS16" s="1112"/>
      <c r="BT16" s="1113"/>
      <c r="BU16" s="1113"/>
      <c r="BV16" s="1113"/>
      <c r="BW16" s="1113"/>
      <c r="BX16" s="1113"/>
      <c r="BY16" s="1113"/>
      <c r="BZ16" s="1113"/>
      <c r="CA16" s="1113"/>
      <c r="CB16" s="1113"/>
      <c r="CC16" s="1113"/>
      <c r="CD16" s="1113"/>
      <c r="CE16" s="1113"/>
      <c r="CF16" s="1113"/>
      <c r="CG16" s="1114"/>
      <c r="CH16" s="1087"/>
      <c r="CI16" s="1088"/>
      <c r="CJ16" s="1088"/>
      <c r="CK16" s="1088"/>
      <c r="CL16" s="1089"/>
      <c r="CM16" s="1087"/>
      <c r="CN16" s="1088"/>
      <c r="CO16" s="1088"/>
      <c r="CP16" s="1088"/>
      <c r="CQ16" s="1089"/>
      <c r="CR16" s="1087"/>
      <c r="CS16" s="1088"/>
      <c r="CT16" s="1088"/>
      <c r="CU16" s="1088"/>
      <c r="CV16" s="1089"/>
      <c r="CW16" s="1087"/>
      <c r="CX16" s="1088"/>
      <c r="CY16" s="1088"/>
      <c r="CZ16" s="1088"/>
      <c r="DA16" s="1089"/>
      <c r="DB16" s="1087"/>
      <c r="DC16" s="1088"/>
      <c r="DD16" s="1088"/>
      <c r="DE16" s="1088"/>
      <c r="DF16" s="1089"/>
      <c r="DG16" s="1087"/>
      <c r="DH16" s="1088"/>
      <c r="DI16" s="1088"/>
      <c r="DJ16" s="1088"/>
      <c r="DK16" s="1089"/>
      <c r="DL16" s="1087"/>
      <c r="DM16" s="1088"/>
      <c r="DN16" s="1088"/>
      <c r="DO16" s="1088"/>
      <c r="DP16" s="1089"/>
      <c r="DQ16" s="1087"/>
      <c r="DR16" s="1088"/>
      <c r="DS16" s="1088"/>
      <c r="DT16" s="1088"/>
      <c r="DU16" s="1089"/>
      <c r="DV16" s="1090"/>
      <c r="DW16" s="1091"/>
      <c r="DX16" s="1091"/>
      <c r="DY16" s="1091"/>
      <c r="DZ16" s="1092"/>
      <c r="EA16" s="255"/>
    </row>
    <row r="17" spans="1:131" s="256" customFormat="1" ht="26.25" customHeight="1" x14ac:dyDescent="0.2">
      <c r="A17" s="262">
        <v>11</v>
      </c>
      <c r="B17" s="1135"/>
      <c r="C17" s="1136"/>
      <c r="D17" s="1136"/>
      <c r="E17" s="1136"/>
      <c r="F17" s="1136"/>
      <c r="G17" s="1136"/>
      <c r="H17" s="1136"/>
      <c r="I17" s="1136"/>
      <c r="J17" s="1136"/>
      <c r="K17" s="1136"/>
      <c r="L17" s="1136"/>
      <c r="M17" s="1136"/>
      <c r="N17" s="1136"/>
      <c r="O17" s="1136"/>
      <c r="P17" s="1137"/>
      <c r="Q17" s="1141"/>
      <c r="R17" s="1142"/>
      <c r="S17" s="1142"/>
      <c r="T17" s="1142"/>
      <c r="U17" s="1142"/>
      <c r="V17" s="1142"/>
      <c r="W17" s="1142"/>
      <c r="X17" s="1142"/>
      <c r="Y17" s="1142"/>
      <c r="Z17" s="1142"/>
      <c r="AA17" s="1142"/>
      <c r="AB17" s="1142"/>
      <c r="AC17" s="1142"/>
      <c r="AD17" s="1142"/>
      <c r="AE17" s="1143"/>
      <c r="AF17" s="1117"/>
      <c r="AG17" s="1118"/>
      <c r="AH17" s="1118"/>
      <c r="AI17" s="1118"/>
      <c r="AJ17" s="1119"/>
      <c r="AK17" s="1184"/>
      <c r="AL17" s="1185"/>
      <c r="AM17" s="1185"/>
      <c r="AN17" s="1185"/>
      <c r="AO17" s="1185"/>
      <c r="AP17" s="1185"/>
      <c r="AQ17" s="1185"/>
      <c r="AR17" s="1185"/>
      <c r="AS17" s="1185"/>
      <c r="AT17" s="1185"/>
      <c r="AU17" s="1182"/>
      <c r="AV17" s="1182"/>
      <c r="AW17" s="1182"/>
      <c r="AX17" s="1182"/>
      <c r="AY17" s="1183"/>
      <c r="AZ17" s="253"/>
      <c r="BA17" s="253"/>
      <c r="BB17" s="253"/>
      <c r="BC17" s="253"/>
      <c r="BD17" s="253"/>
      <c r="BE17" s="254"/>
      <c r="BF17" s="254"/>
      <c r="BG17" s="254"/>
      <c r="BH17" s="254"/>
      <c r="BI17" s="254"/>
      <c r="BJ17" s="254"/>
      <c r="BK17" s="254"/>
      <c r="BL17" s="254"/>
      <c r="BM17" s="254"/>
      <c r="BN17" s="254"/>
      <c r="BO17" s="254"/>
      <c r="BP17" s="254"/>
      <c r="BQ17" s="263">
        <v>11</v>
      </c>
      <c r="BR17" s="264"/>
      <c r="BS17" s="1112"/>
      <c r="BT17" s="1113"/>
      <c r="BU17" s="1113"/>
      <c r="BV17" s="1113"/>
      <c r="BW17" s="1113"/>
      <c r="BX17" s="1113"/>
      <c r="BY17" s="1113"/>
      <c r="BZ17" s="1113"/>
      <c r="CA17" s="1113"/>
      <c r="CB17" s="1113"/>
      <c r="CC17" s="1113"/>
      <c r="CD17" s="1113"/>
      <c r="CE17" s="1113"/>
      <c r="CF17" s="1113"/>
      <c r="CG17" s="1114"/>
      <c r="CH17" s="1087"/>
      <c r="CI17" s="1088"/>
      <c r="CJ17" s="1088"/>
      <c r="CK17" s="1088"/>
      <c r="CL17" s="1089"/>
      <c r="CM17" s="1087"/>
      <c r="CN17" s="1088"/>
      <c r="CO17" s="1088"/>
      <c r="CP17" s="1088"/>
      <c r="CQ17" s="1089"/>
      <c r="CR17" s="1087"/>
      <c r="CS17" s="1088"/>
      <c r="CT17" s="1088"/>
      <c r="CU17" s="1088"/>
      <c r="CV17" s="1089"/>
      <c r="CW17" s="1087"/>
      <c r="CX17" s="1088"/>
      <c r="CY17" s="1088"/>
      <c r="CZ17" s="1088"/>
      <c r="DA17" s="1089"/>
      <c r="DB17" s="1087"/>
      <c r="DC17" s="1088"/>
      <c r="DD17" s="1088"/>
      <c r="DE17" s="1088"/>
      <c r="DF17" s="1089"/>
      <c r="DG17" s="1087"/>
      <c r="DH17" s="1088"/>
      <c r="DI17" s="1088"/>
      <c r="DJ17" s="1088"/>
      <c r="DK17" s="1089"/>
      <c r="DL17" s="1087"/>
      <c r="DM17" s="1088"/>
      <c r="DN17" s="1088"/>
      <c r="DO17" s="1088"/>
      <c r="DP17" s="1089"/>
      <c r="DQ17" s="1087"/>
      <c r="DR17" s="1088"/>
      <c r="DS17" s="1088"/>
      <c r="DT17" s="1088"/>
      <c r="DU17" s="1089"/>
      <c r="DV17" s="1090"/>
      <c r="DW17" s="1091"/>
      <c r="DX17" s="1091"/>
      <c r="DY17" s="1091"/>
      <c r="DZ17" s="1092"/>
      <c r="EA17" s="255"/>
    </row>
    <row r="18" spans="1:131" s="256" customFormat="1" ht="26.25" customHeight="1" x14ac:dyDescent="0.2">
      <c r="A18" s="262">
        <v>12</v>
      </c>
      <c r="B18" s="1135"/>
      <c r="C18" s="1136"/>
      <c r="D18" s="1136"/>
      <c r="E18" s="1136"/>
      <c r="F18" s="1136"/>
      <c r="G18" s="1136"/>
      <c r="H18" s="1136"/>
      <c r="I18" s="1136"/>
      <c r="J18" s="1136"/>
      <c r="K18" s="1136"/>
      <c r="L18" s="1136"/>
      <c r="M18" s="1136"/>
      <c r="N18" s="1136"/>
      <c r="O18" s="1136"/>
      <c r="P18" s="1137"/>
      <c r="Q18" s="1141"/>
      <c r="R18" s="1142"/>
      <c r="S18" s="1142"/>
      <c r="T18" s="1142"/>
      <c r="U18" s="1142"/>
      <c r="V18" s="1142"/>
      <c r="W18" s="1142"/>
      <c r="X18" s="1142"/>
      <c r="Y18" s="1142"/>
      <c r="Z18" s="1142"/>
      <c r="AA18" s="1142"/>
      <c r="AB18" s="1142"/>
      <c r="AC18" s="1142"/>
      <c r="AD18" s="1142"/>
      <c r="AE18" s="1143"/>
      <c r="AF18" s="1117"/>
      <c r="AG18" s="1118"/>
      <c r="AH18" s="1118"/>
      <c r="AI18" s="1118"/>
      <c r="AJ18" s="1119"/>
      <c r="AK18" s="1184"/>
      <c r="AL18" s="1185"/>
      <c r="AM18" s="1185"/>
      <c r="AN18" s="1185"/>
      <c r="AO18" s="1185"/>
      <c r="AP18" s="1185"/>
      <c r="AQ18" s="1185"/>
      <c r="AR18" s="1185"/>
      <c r="AS18" s="1185"/>
      <c r="AT18" s="1185"/>
      <c r="AU18" s="1182"/>
      <c r="AV18" s="1182"/>
      <c r="AW18" s="1182"/>
      <c r="AX18" s="1182"/>
      <c r="AY18" s="1183"/>
      <c r="AZ18" s="253"/>
      <c r="BA18" s="253"/>
      <c r="BB18" s="253"/>
      <c r="BC18" s="253"/>
      <c r="BD18" s="253"/>
      <c r="BE18" s="254"/>
      <c r="BF18" s="254"/>
      <c r="BG18" s="254"/>
      <c r="BH18" s="254"/>
      <c r="BI18" s="254"/>
      <c r="BJ18" s="254"/>
      <c r="BK18" s="254"/>
      <c r="BL18" s="254"/>
      <c r="BM18" s="254"/>
      <c r="BN18" s="254"/>
      <c r="BO18" s="254"/>
      <c r="BP18" s="254"/>
      <c r="BQ18" s="263">
        <v>12</v>
      </c>
      <c r="BR18" s="264"/>
      <c r="BS18" s="1112"/>
      <c r="BT18" s="1113"/>
      <c r="BU18" s="1113"/>
      <c r="BV18" s="1113"/>
      <c r="BW18" s="1113"/>
      <c r="BX18" s="1113"/>
      <c r="BY18" s="1113"/>
      <c r="BZ18" s="1113"/>
      <c r="CA18" s="1113"/>
      <c r="CB18" s="1113"/>
      <c r="CC18" s="1113"/>
      <c r="CD18" s="1113"/>
      <c r="CE18" s="1113"/>
      <c r="CF18" s="1113"/>
      <c r="CG18" s="1114"/>
      <c r="CH18" s="1087"/>
      <c r="CI18" s="1088"/>
      <c r="CJ18" s="1088"/>
      <c r="CK18" s="1088"/>
      <c r="CL18" s="1089"/>
      <c r="CM18" s="1087"/>
      <c r="CN18" s="1088"/>
      <c r="CO18" s="1088"/>
      <c r="CP18" s="1088"/>
      <c r="CQ18" s="1089"/>
      <c r="CR18" s="1087"/>
      <c r="CS18" s="1088"/>
      <c r="CT18" s="1088"/>
      <c r="CU18" s="1088"/>
      <c r="CV18" s="1089"/>
      <c r="CW18" s="1087"/>
      <c r="CX18" s="1088"/>
      <c r="CY18" s="1088"/>
      <c r="CZ18" s="1088"/>
      <c r="DA18" s="1089"/>
      <c r="DB18" s="1087"/>
      <c r="DC18" s="1088"/>
      <c r="DD18" s="1088"/>
      <c r="DE18" s="1088"/>
      <c r="DF18" s="1089"/>
      <c r="DG18" s="1087"/>
      <c r="DH18" s="1088"/>
      <c r="DI18" s="1088"/>
      <c r="DJ18" s="1088"/>
      <c r="DK18" s="1089"/>
      <c r="DL18" s="1087"/>
      <c r="DM18" s="1088"/>
      <c r="DN18" s="1088"/>
      <c r="DO18" s="1088"/>
      <c r="DP18" s="1089"/>
      <c r="DQ18" s="1087"/>
      <c r="DR18" s="1088"/>
      <c r="DS18" s="1088"/>
      <c r="DT18" s="1088"/>
      <c r="DU18" s="1089"/>
      <c r="DV18" s="1090"/>
      <c r="DW18" s="1091"/>
      <c r="DX18" s="1091"/>
      <c r="DY18" s="1091"/>
      <c r="DZ18" s="1092"/>
      <c r="EA18" s="255"/>
    </row>
    <row r="19" spans="1:131" s="256" customFormat="1" ht="26.25" customHeight="1" x14ac:dyDescent="0.2">
      <c r="A19" s="262">
        <v>13</v>
      </c>
      <c r="B19" s="1135"/>
      <c r="C19" s="1136"/>
      <c r="D19" s="1136"/>
      <c r="E19" s="1136"/>
      <c r="F19" s="1136"/>
      <c r="G19" s="1136"/>
      <c r="H19" s="1136"/>
      <c r="I19" s="1136"/>
      <c r="J19" s="1136"/>
      <c r="K19" s="1136"/>
      <c r="L19" s="1136"/>
      <c r="M19" s="1136"/>
      <c r="N19" s="1136"/>
      <c r="O19" s="1136"/>
      <c r="P19" s="1137"/>
      <c r="Q19" s="1141"/>
      <c r="R19" s="1142"/>
      <c r="S19" s="1142"/>
      <c r="T19" s="1142"/>
      <c r="U19" s="1142"/>
      <c r="V19" s="1142"/>
      <c r="W19" s="1142"/>
      <c r="X19" s="1142"/>
      <c r="Y19" s="1142"/>
      <c r="Z19" s="1142"/>
      <c r="AA19" s="1142"/>
      <c r="AB19" s="1142"/>
      <c r="AC19" s="1142"/>
      <c r="AD19" s="1142"/>
      <c r="AE19" s="1143"/>
      <c r="AF19" s="1117"/>
      <c r="AG19" s="1118"/>
      <c r="AH19" s="1118"/>
      <c r="AI19" s="1118"/>
      <c r="AJ19" s="1119"/>
      <c r="AK19" s="1184"/>
      <c r="AL19" s="1185"/>
      <c r="AM19" s="1185"/>
      <c r="AN19" s="1185"/>
      <c r="AO19" s="1185"/>
      <c r="AP19" s="1185"/>
      <c r="AQ19" s="1185"/>
      <c r="AR19" s="1185"/>
      <c r="AS19" s="1185"/>
      <c r="AT19" s="1185"/>
      <c r="AU19" s="1182"/>
      <c r="AV19" s="1182"/>
      <c r="AW19" s="1182"/>
      <c r="AX19" s="1182"/>
      <c r="AY19" s="1183"/>
      <c r="AZ19" s="253"/>
      <c r="BA19" s="253"/>
      <c r="BB19" s="253"/>
      <c r="BC19" s="253"/>
      <c r="BD19" s="253"/>
      <c r="BE19" s="254"/>
      <c r="BF19" s="254"/>
      <c r="BG19" s="254"/>
      <c r="BH19" s="254"/>
      <c r="BI19" s="254"/>
      <c r="BJ19" s="254"/>
      <c r="BK19" s="254"/>
      <c r="BL19" s="254"/>
      <c r="BM19" s="254"/>
      <c r="BN19" s="254"/>
      <c r="BO19" s="254"/>
      <c r="BP19" s="254"/>
      <c r="BQ19" s="263">
        <v>13</v>
      </c>
      <c r="BR19" s="264"/>
      <c r="BS19" s="1112"/>
      <c r="BT19" s="1113"/>
      <c r="BU19" s="1113"/>
      <c r="BV19" s="1113"/>
      <c r="BW19" s="1113"/>
      <c r="BX19" s="1113"/>
      <c r="BY19" s="1113"/>
      <c r="BZ19" s="1113"/>
      <c r="CA19" s="1113"/>
      <c r="CB19" s="1113"/>
      <c r="CC19" s="1113"/>
      <c r="CD19" s="1113"/>
      <c r="CE19" s="1113"/>
      <c r="CF19" s="1113"/>
      <c r="CG19" s="1114"/>
      <c r="CH19" s="1087"/>
      <c r="CI19" s="1088"/>
      <c r="CJ19" s="1088"/>
      <c r="CK19" s="1088"/>
      <c r="CL19" s="1089"/>
      <c r="CM19" s="1087"/>
      <c r="CN19" s="1088"/>
      <c r="CO19" s="1088"/>
      <c r="CP19" s="1088"/>
      <c r="CQ19" s="1089"/>
      <c r="CR19" s="1087"/>
      <c r="CS19" s="1088"/>
      <c r="CT19" s="1088"/>
      <c r="CU19" s="1088"/>
      <c r="CV19" s="1089"/>
      <c r="CW19" s="1087"/>
      <c r="CX19" s="1088"/>
      <c r="CY19" s="1088"/>
      <c r="CZ19" s="1088"/>
      <c r="DA19" s="1089"/>
      <c r="DB19" s="1087"/>
      <c r="DC19" s="1088"/>
      <c r="DD19" s="1088"/>
      <c r="DE19" s="1088"/>
      <c r="DF19" s="1089"/>
      <c r="DG19" s="1087"/>
      <c r="DH19" s="1088"/>
      <c r="DI19" s="1088"/>
      <c r="DJ19" s="1088"/>
      <c r="DK19" s="1089"/>
      <c r="DL19" s="1087"/>
      <c r="DM19" s="1088"/>
      <c r="DN19" s="1088"/>
      <c r="DO19" s="1088"/>
      <c r="DP19" s="1089"/>
      <c r="DQ19" s="1087"/>
      <c r="DR19" s="1088"/>
      <c r="DS19" s="1088"/>
      <c r="DT19" s="1088"/>
      <c r="DU19" s="1089"/>
      <c r="DV19" s="1090"/>
      <c r="DW19" s="1091"/>
      <c r="DX19" s="1091"/>
      <c r="DY19" s="1091"/>
      <c r="DZ19" s="1092"/>
      <c r="EA19" s="255"/>
    </row>
    <row r="20" spans="1:131" s="256" customFormat="1" ht="26.25" customHeight="1" x14ac:dyDescent="0.2">
      <c r="A20" s="262">
        <v>14</v>
      </c>
      <c r="B20" s="1135"/>
      <c r="C20" s="1136"/>
      <c r="D20" s="1136"/>
      <c r="E20" s="1136"/>
      <c r="F20" s="1136"/>
      <c r="G20" s="1136"/>
      <c r="H20" s="1136"/>
      <c r="I20" s="1136"/>
      <c r="J20" s="1136"/>
      <c r="K20" s="1136"/>
      <c r="L20" s="1136"/>
      <c r="M20" s="1136"/>
      <c r="N20" s="1136"/>
      <c r="O20" s="1136"/>
      <c r="P20" s="1137"/>
      <c r="Q20" s="1141"/>
      <c r="R20" s="1142"/>
      <c r="S20" s="1142"/>
      <c r="T20" s="1142"/>
      <c r="U20" s="1142"/>
      <c r="V20" s="1142"/>
      <c r="W20" s="1142"/>
      <c r="X20" s="1142"/>
      <c r="Y20" s="1142"/>
      <c r="Z20" s="1142"/>
      <c r="AA20" s="1142"/>
      <c r="AB20" s="1142"/>
      <c r="AC20" s="1142"/>
      <c r="AD20" s="1142"/>
      <c r="AE20" s="1143"/>
      <c r="AF20" s="1117"/>
      <c r="AG20" s="1118"/>
      <c r="AH20" s="1118"/>
      <c r="AI20" s="1118"/>
      <c r="AJ20" s="1119"/>
      <c r="AK20" s="1184"/>
      <c r="AL20" s="1185"/>
      <c r="AM20" s="1185"/>
      <c r="AN20" s="1185"/>
      <c r="AO20" s="1185"/>
      <c r="AP20" s="1185"/>
      <c r="AQ20" s="1185"/>
      <c r="AR20" s="1185"/>
      <c r="AS20" s="1185"/>
      <c r="AT20" s="1185"/>
      <c r="AU20" s="1182"/>
      <c r="AV20" s="1182"/>
      <c r="AW20" s="1182"/>
      <c r="AX20" s="1182"/>
      <c r="AY20" s="1183"/>
      <c r="AZ20" s="253"/>
      <c r="BA20" s="253"/>
      <c r="BB20" s="253"/>
      <c r="BC20" s="253"/>
      <c r="BD20" s="253"/>
      <c r="BE20" s="254"/>
      <c r="BF20" s="254"/>
      <c r="BG20" s="254"/>
      <c r="BH20" s="254"/>
      <c r="BI20" s="254"/>
      <c r="BJ20" s="254"/>
      <c r="BK20" s="254"/>
      <c r="BL20" s="254"/>
      <c r="BM20" s="254"/>
      <c r="BN20" s="254"/>
      <c r="BO20" s="254"/>
      <c r="BP20" s="254"/>
      <c r="BQ20" s="263">
        <v>14</v>
      </c>
      <c r="BR20" s="264"/>
      <c r="BS20" s="1112"/>
      <c r="BT20" s="1113"/>
      <c r="BU20" s="1113"/>
      <c r="BV20" s="1113"/>
      <c r="BW20" s="1113"/>
      <c r="BX20" s="1113"/>
      <c r="BY20" s="1113"/>
      <c r="BZ20" s="1113"/>
      <c r="CA20" s="1113"/>
      <c r="CB20" s="1113"/>
      <c r="CC20" s="1113"/>
      <c r="CD20" s="1113"/>
      <c r="CE20" s="1113"/>
      <c r="CF20" s="1113"/>
      <c r="CG20" s="1114"/>
      <c r="CH20" s="1087"/>
      <c r="CI20" s="1088"/>
      <c r="CJ20" s="1088"/>
      <c r="CK20" s="1088"/>
      <c r="CL20" s="1089"/>
      <c r="CM20" s="1087"/>
      <c r="CN20" s="1088"/>
      <c r="CO20" s="1088"/>
      <c r="CP20" s="1088"/>
      <c r="CQ20" s="1089"/>
      <c r="CR20" s="1087"/>
      <c r="CS20" s="1088"/>
      <c r="CT20" s="1088"/>
      <c r="CU20" s="1088"/>
      <c r="CV20" s="1089"/>
      <c r="CW20" s="1087"/>
      <c r="CX20" s="1088"/>
      <c r="CY20" s="1088"/>
      <c r="CZ20" s="1088"/>
      <c r="DA20" s="1089"/>
      <c r="DB20" s="1087"/>
      <c r="DC20" s="1088"/>
      <c r="DD20" s="1088"/>
      <c r="DE20" s="1088"/>
      <c r="DF20" s="1089"/>
      <c r="DG20" s="1087"/>
      <c r="DH20" s="1088"/>
      <c r="DI20" s="1088"/>
      <c r="DJ20" s="1088"/>
      <c r="DK20" s="1089"/>
      <c r="DL20" s="1087"/>
      <c r="DM20" s="1088"/>
      <c r="DN20" s="1088"/>
      <c r="DO20" s="1088"/>
      <c r="DP20" s="1089"/>
      <c r="DQ20" s="1087"/>
      <c r="DR20" s="1088"/>
      <c r="DS20" s="1088"/>
      <c r="DT20" s="1088"/>
      <c r="DU20" s="1089"/>
      <c r="DV20" s="1090"/>
      <c r="DW20" s="1091"/>
      <c r="DX20" s="1091"/>
      <c r="DY20" s="1091"/>
      <c r="DZ20" s="1092"/>
      <c r="EA20" s="255"/>
    </row>
    <row r="21" spans="1:131" s="256" customFormat="1" ht="26.25" customHeight="1" thickBot="1" x14ac:dyDescent="0.25">
      <c r="A21" s="262">
        <v>15</v>
      </c>
      <c r="B21" s="1135"/>
      <c r="C21" s="1136"/>
      <c r="D21" s="1136"/>
      <c r="E21" s="1136"/>
      <c r="F21" s="1136"/>
      <c r="G21" s="1136"/>
      <c r="H21" s="1136"/>
      <c r="I21" s="1136"/>
      <c r="J21" s="1136"/>
      <c r="K21" s="1136"/>
      <c r="L21" s="1136"/>
      <c r="M21" s="1136"/>
      <c r="N21" s="1136"/>
      <c r="O21" s="1136"/>
      <c r="P21" s="1137"/>
      <c r="Q21" s="1141"/>
      <c r="R21" s="1142"/>
      <c r="S21" s="1142"/>
      <c r="T21" s="1142"/>
      <c r="U21" s="1142"/>
      <c r="V21" s="1142"/>
      <c r="W21" s="1142"/>
      <c r="X21" s="1142"/>
      <c r="Y21" s="1142"/>
      <c r="Z21" s="1142"/>
      <c r="AA21" s="1142"/>
      <c r="AB21" s="1142"/>
      <c r="AC21" s="1142"/>
      <c r="AD21" s="1142"/>
      <c r="AE21" s="1143"/>
      <c r="AF21" s="1117"/>
      <c r="AG21" s="1118"/>
      <c r="AH21" s="1118"/>
      <c r="AI21" s="1118"/>
      <c r="AJ21" s="1119"/>
      <c r="AK21" s="1184"/>
      <c r="AL21" s="1185"/>
      <c r="AM21" s="1185"/>
      <c r="AN21" s="1185"/>
      <c r="AO21" s="1185"/>
      <c r="AP21" s="1185"/>
      <c r="AQ21" s="1185"/>
      <c r="AR21" s="1185"/>
      <c r="AS21" s="1185"/>
      <c r="AT21" s="1185"/>
      <c r="AU21" s="1182"/>
      <c r="AV21" s="1182"/>
      <c r="AW21" s="1182"/>
      <c r="AX21" s="1182"/>
      <c r="AY21" s="1183"/>
      <c r="AZ21" s="253"/>
      <c r="BA21" s="253"/>
      <c r="BB21" s="253"/>
      <c r="BC21" s="253"/>
      <c r="BD21" s="253"/>
      <c r="BE21" s="254"/>
      <c r="BF21" s="254"/>
      <c r="BG21" s="254"/>
      <c r="BH21" s="254"/>
      <c r="BI21" s="254"/>
      <c r="BJ21" s="254"/>
      <c r="BK21" s="254"/>
      <c r="BL21" s="254"/>
      <c r="BM21" s="254"/>
      <c r="BN21" s="254"/>
      <c r="BO21" s="254"/>
      <c r="BP21" s="254"/>
      <c r="BQ21" s="263">
        <v>15</v>
      </c>
      <c r="BR21" s="264"/>
      <c r="BS21" s="1112"/>
      <c r="BT21" s="1113"/>
      <c r="BU21" s="1113"/>
      <c r="BV21" s="1113"/>
      <c r="BW21" s="1113"/>
      <c r="BX21" s="1113"/>
      <c r="BY21" s="1113"/>
      <c r="BZ21" s="1113"/>
      <c r="CA21" s="1113"/>
      <c r="CB21" s="1113"/>
      <c r="CC21" s="1113"/>
      <c r="CD21" s="1113"/>
      <c r="CE21" s="1113"/>
      <c r="CF21" s="1113"/>
      <c r="CG21" s="1114"/>
      <c r="CH21" s="1087"/>
      <c r="CI21" s="1088"/>
      <c r="CJ21" s="1088"/>
      <c r="CK21" s="1088"/>
      <c r="CL21" s="1089"/>
      <c r="CM21" s="1087"/>
      <c r="CN21" s="1088"/>
      <c r="CO21" s="1088"/>
      <c r="CP21" s="1088"/>
      <c r="CQ21" s="1089"/>
      <c r="CR21" s="1087"/>
      <c r="CS21" s="1088"/>
      <c r="CT21" s="1088"/>
      <c r="CU21" s="1088"/>
      <c r="CV21" s="1089"/>
      <c r="CW21" s="1087"/>
      <c r="CX21" s="1088"/>
      <c r="CY21" s="1088"/>
      <c r="CZ21" s="1088"/>
      <c r="DA21" s="1089"/>
      <c r="DB21" s="1087"/>
      <c r="DC21" s="1088"/>
      <c r="DD21" s="1088"/>
      <c r="DE21" s="1088"/>
      <c r="DF21" s="1089"/>
      <c r="DG21" s="1087"/>
      <c r="DH21" s="1088"/>
      <c r="DI21" s="1088"/>
      <c r="DJ21" s="1088"/>
      <c r="DK21" s="1089"/>
      <c r="DL21" s="1087"/>
      <c r="DM21" s="1088"/>
      <c r="DN21" s="1088"/>
      <c r="DO21" s="1088"/>
      <c r="DP21" s="1089"/>
      <c r="DQ21" s="1087"/>
      <c r="DR21" s="1088"/>
      <c r="DS21" s="1088"/>
      <c r="DT21" s="1088"/>
      <c r="DU21" s="1089"/>
      <c r="DV21" s="1090"/>
      <c r="DW21" s="1091"/>
      <c r="DX21" s="1091"/>
      <c r="DY21" s="1091"/>
      <c r="DZ21" s="1092"/>
      <c r="EA21" s="255"/>
    </row>
    <row r="22" spans="1:131" s="256" customFormat="1" ht="26.25" customHeight="1" x14ac:dyDescent="0.2">
      <c r="A22" s="262">
        <v>16</v>
      </c>
      <c r="B22" s="1135"/>
      <c r="C22" s="1136"/>
      <c r="D22" s="1136"/>
      <c r="E22" s="1136"/>
      <c r="F22" s="1136"/>
      <c r="G22" s="1136"/>
      <c r="H22" s="1136"/>
      <c r="I22" s="1136"/>
      <c r="J22" s="1136"/>
      <c r="K22" s="1136"/>
      <c r="L22" s="1136"/>
      <c r="M22" s="1136"/>
      <c r="N22" s="1136"/>
      <c r="O22" s="1136"/>
      <c r="P22" s="1137"/>
      <c r="Q22" s="1179"/>
      <c r="R22" s="1180"/>
      <c r="S22" s="1180"/>
      <c r="T22" s="1180"/>
      <c r="U22" s="1180"/>
      <c r="V22" s="1180"/>
      <c r="W22" s="1180"/>
      <c r="X22" s="1180"/>
      <c r="Y22" s="1180"/>
      <c r="Z22" s="1180"/>
      <c r="AA22" s="1180"/>
      <c r="AB22" s="1180"/>
      <c r="AC22" s="1180"/>
      <c r="AD22" s="1180"/>
      <c r="AE22" s="1181"/>
      <c r="AF22" s="1117"/>
      <c r="AG22" s="1118"/>
      <c r="AH22" s="1118"/>
      <c r="AI22" s="1118"/>
      <c r="AJ22" s="1119"/>
      <c r="AK22" s="1175"/>
      <c r="AL22" s="1176"/>
      <c r="AM22" s="1176"/>
      <c r="AN22" s="1176"/>
      <c r="AO22" s="1176"/>
      <c r="AP22" s="1176"/>
      <c r="AQ22" s="1176"/>
      <c r="AR22" s="1176"/>
      <c r="AS22" s="1176"/>
      <c r="AT22" s="1176"/>
      <c r="AU22" s="1177"/>
      <c r="AV22" s="1177"/>
      <c r="AW22" s="1177"/>
      <c r="AX22" s="1177"/>
      <c r="AY22" s="1178"/>
      <c r="AZ22" s="1133" t="s">
        <v>384</v>
      </c>
      <c r="BA22" s="1133"/>
      <c r="BB22" s="1133"/>
      <c r="BC22" s="1133"/>
      <c r="BD22" s="1134"/>
      <c r="BE22" s="254"/>
      <c r="BF22" s="254"/>
      <c r="BG22" s="254"/>
      <c r="BH22" s="254"/>
      <c r="BI22" s="254"/>
      <c r="BJ22" s="254"/>
      <c r="BK22" s="254"/>
      <c r="BL22" s="254"/>
      <c r="BM22" s="254"/>
      <c r="BN22" s="254"/>
      <c r="BO22" s="254"/>
      <c r="BP22" s="254"/>
      <c r="BQ22" s="263">
        <v>16</v>
      </c>
      <c r="BR22" s="264"/>
      <c r="BS22" s="1112"/>
      <c r="BT22" s="1113"/>
      <c r="BU22" s="1113"/>
      <c r="BV22" s="1113"/>
      <c r="BW22" s="1113"/>
      <c r="BX22" s="1113"/>
      <c r="BY22" s="1113"/>
      <c r="BZ22" s="1113"/>
      <c r="CA22" s="1113"/>
      <c r="CB22" s="1113"/>
      <c r="CC22" s="1113"/>
      <c r="CD22" s="1113"/>
      <c r="CE22" s="1113"/>
      <c r="CF22" s="1113"/>
      <c r="CG22" s="1114"/>
      <c r="CH22" s="1087"/>
      <c r="CI22" s="1088"/>
      <c r="CJ22" s="1088"/>
      <c r="CK22" s="1088"/>
      <c r="CL22" s="1089"/>
      <c r="CM22" s="1087"/>
      <c r="CN22" s="1088"/>
      <c r="CO22" s="1088"/>
      <c r="CP22" s="1088"/>
      <c r="CQ22" s="1089"/>
      <c r="CR22" s="1087"/>
      <c r="CS22" s="1088"/>
      <c r="CT22" s="1088"/>
      <c r="CU22" s="1088"/>
      <c r="CV22" s="1089"/>
      <c r="CW22" s="1087"/>
      <c r="CX22" s="1088"/>
      <c r="CY22" s="1088"/>
      <c r="CZ22" s="1088"/>
      <c r="DA22" s="1089"/>
      <c r="DB22" s="1087"/>
      <c r="DC22" s="1088"/>
      <c r="DD22" s="1088"/>
      <c r="DE22" s="1088"/>
      <c r="DF22" s="1089"/>
      <c r="DG22" s="1087"/>
      <c r="DH22" s="1088"/>
      <c r="DI22" s="1088"/>
      <c r="DJ22" s="1088"/>
      <c r="DK22" s="1089"/>
      <c r="DL22" s="1087"/>
      <c r="DM22" s="1088"/>
      <c r="DN22" s="1088"/>
      <c r="DO22" s="1088"/>
      <c r="DP22" s="1089"/>
      <c r="DQ22" s="1087"/>
      <c r="DR22" s="1088"/>
      <c r="DS22" s="1088"/>
      <c r="DT22" s="1088"/>
      <c r="DU22" s="1089"/>
      <c r="DV22" s="1090"/>
      <c r="DW22" s="1091"/>
      <c r="DX22" s="1091"/>
      <c r="DY22" s="1091"/>
      <c r="DZ22" s="1092"/>
      <c r="EA22" s="255"/>
    </row>
    <row r="23" spans="1:131" s="256" customFormat="1" ht="26.25" customHeight="1" thickBot="1" x14ac:dyDescent="0.25">
      <c r="A23" s="265" t="s">
        <v>385</v>
      </c>
      <c r="B23" s="1037" t="s">
        <v>386</v>
      </c>
      <c r="C23" s="1038"/>
      <c r="D23" s="1038"/>
      <c r="E23" s="1038"/>
      <c r="F23" s="1038"/>
      <c r="G23" s="1038"/>
      <c r="H23" s="1038"/>
      <c r="I23" s="1038"/>
      <c r="J23" s="1038"/>
      <c r="K23" s="1038"/>
      <c r="L23" s="1038"/>
      <c r="M23" s="1038"/>
      <c r="N23" s="1038"/>
      <c r="O23" s="1038"/>
      <c r="P23" s="1039"/>
      <c r="Q23" s="1166">
        <v>16130</v>
      </c>
      <c r="R23" s="1167"/>
      <c r="S23" s="1167"/>
      <c r="T23" s="1167"/>
      <c r="U23" s="1167"/>
      <c r="V23" s="1167">
        <v>14862</v>
      </c>
      <c r="W23" s="1167"/>
      <c r="X23" s="1167"/>
      <c r="Y23" s="1167"/>
      <c r="Z23" s="1167"/>
      <c r="AA23" s="1167">
        <v>1268</v>
      </c>
      <c r="AB23" s="1167"/>
      <c r="AC23" s="1167"/>
      <c r="AD23" s="1167"/>
      <c r="AE23" s="1168"/>
      <c r="AF23" s="1169">
        <v>1077</v>
      </c>
      <c r="AG23" s="1167"/>
      <c r="AH23" s="1167"/>
      <c r="AI23" s="1167"/>
      <c r="AJ23" s="1170"/>
      <c r="AK23" s="1171"/>
      <c r="AL23" s="1172"/>
      <c r="AM23" s="1172"/>
      <c r="AN23" s="1172"/>
      <c r="AO23" s="1172"/>
      <c r="AP23" s="1167">
        <v>7490</v>
      </c>
      <c r="AQ23" s="1167"/>
      <c r="AR23" s="1167"/>
      <c r="AS23" s="1167"/>
      <c r="AT23" s="1167"/>
      <c r="AU23" s="1173"/>
      <c r="AV23" s="1173"/>
      <c r="AW23" s="1173"/>
      <c r="AX23" s="1173"/>
      <c r="AY23" s="1174"/>
      <c r="AZ23" s="1163" t="s">
        <v>387</v>
      </c>
      <c r="BA23" s="1164"/>
      <c r="BB23" s="1164"/>
      <c r="BC23" s="1164"/>
      <c r="BD23" s="1165"/>
      <c r="BE23" s="254"/>
      <c r="BF23" s="254"/>
      <c r="BG23" s="254"/>
      <c r="BH23" s="254"/>
      <c r="BI23" s="254"/>
      <c r="BJ23" s="254"/>
      <c r="BK23" s="254"/>
      <c r="BL23" s="254"/>
      <c r="BM23" s="254"/>
      <c r="BN23" s="254"/>
      <c r="BO23" s="254"/>
      <c r="BP23" s="254"/>
      <c r="BQ23" s="263">
        <v>17</v>
      </c>
      <c r="BR23" s="264"/>
      <c r="BS23" s="1112"/>
      <c r="BT23" s="1113"/>
      <c r="BU23" s="1113"/>
      <c r="BV23" s="1113"/>
      <c r="BW23" s="1113"/>
      <c r="BX23" s="1113"/>
      <c r="BY23" s="1113"/>
      <c r="BZ23" s="1113"/>
      <c r="CA23" s="1113"/>
      <c r="CB23" s="1113"/>
      <c r="CC23" s="1113"/>
      <c r="CD23" s="1113"/>
      <c r="CE23" s="1113"/>
      <c r="CF23" s="1113"/>
      <c r="CG23" s="1114"/>
      <c r="CH23" s="1087"/>
      <c r="CI23" s="1088"/>
      <c r="CJ23" s="1088"/>
      <c r="CK23" s="1088"/>
      <c r="CL23" s="1089"/>
      <c r="CM23" s="1087"/>
      <c r="CN23" s="1088"/>
      <c r="CO23" s="1088"/>
      <c r="CP23" s="1088"/>
      <c r="CQ23" s="1089"/>
      <c r="CR23" s="1087"/>
      <c r="CS23" s="1088"/>
      <c r="CT23" s="1088"/>
      <c r="CU23" s="1088"/>
      <c r="CV23" s="1089"/>
      <c r="CW23" s="1087"/>
      <c r="CX23" s="1088"/>
      <c r="CY23" s="1088"/>
      <c r="CZ23" s="1088"/>
      <c r="DA23" s="1089"/>
      <c r="DB23" s="1087"/>
      <c r="DC23" s="1088"/>
      <c r="DD23" s="1088"/>
      <c r="DE23" s="1088"/>
      <c r="DF23" s="1089"/>
      <c r="DG23" s="1087"/>
      <c r="DH23" s="1088"/>
      <c r="DI23" s="1088"/>
      <c r="DJ23" s="1088"/>
      <c r="DK23" s="1089"/>
      <c r="DL23" s="1087"/>
      <c r="DM23" s="1088"/>
      <c r="DN23" s="1088"/>
      <c r="DO23" s="1088"/>
      <c r="DP23" s="1089"/>
      <c r="DQ23" s="1087"/>
      <c r="DR23" s="1088"/>
      <c r="DS23" s="1088"/>
      <c r="DT23" s="1088"/>
      <c r="DU23" s="1089"/>
      <c r="DV23" s="1090"/>
      <c r="DW23" s="1091"/>
      <c r="DX23" s="1091"/>
      <c r="DY23" s="1091"/>
      <c r="DZ23" s="1092"/>
      <c r="EA23" s="255"/>
    </row>
    <row r="24" spans="1:131" s="256" customFormat="1" ht="26.25" customHeight="1" x14ac:dyDescent="0.2">
      <c r="A24" s="1162" t="s">
        <v>388</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3"/>
      <c r="BA24" s="253"/>
      <c r="BB24" s="253"/>
      <c r="BC24" s="253"/>
      <c r="BD24" s="253"/>
      <c r="BE24" s="254"/>
      <c r="BF24" s="254"/>
      <c r="BG24" s="254"/>
      <c r="BH24" s="254"/>
      <c r="BI24" s="254"/>
      <c r="BJ24" s="254"/>
      <c r="BK24" s="254"/>
      <c r="BL24" s="254"/>
      <c r="BM24" s="254"/>
      <c r="BN24" s="254"/>
      <c r="BO24" s="254"/>
      <c r="BP24" s="254"/>
      <c r="BQ24" s="263">
        <v>18</v>
      </c>
      <c r="BR24" s="264"/>
      <c r="BS24" s="1112"/>
      <c r="BT24" s="1113"/>
      <c r="BU24" s="1113"/>
      <c r="BV24" s="1113"/>
      <c r="BW24" s="1113"/>
      <c r="BX24" s="1113"/>
      <c r="BY24" s="1113"/>
      <c r="BZ24" s="1113"/>
      <c r="CA24" s="1113"/>
      <c r="CB24" s="1113"/>
      <c r="CC24" s="1113"/>
      <c r="CD24" s="1113"/>
      <c r="CE24" s="1113"/>
      <c r="CF24" s="1113"/>
      <c r="CG24" s="1114"/>
      <c r="CH24" s="1087"/>
      <c r="CI24" s="1088"/>
      <c r="CJ24" s="1088"/>
      <c r="CK24" s="1088"/>
      <c r="CL24" s="1089"/>
      <c r="CM24" s="1087"/>
      <c r="CN24" s="1088"/>
      <c r="CO24" s="1088"/>
      <c r="CP24" s="1088"/>
      <c r="CQ24" s="1089"/>
      <c r="CR24" s="1087"/>
      <c r="CS24" s="1088"/>
      <c r="CT24" s="1088"/>
      <c r="CU24" s="1088"/>
      <c r="CV24" s="1089"/>
      <c r="CW24" s="1087"/>
      <c r="CX24" s="1088"/>
      <c r="CY24" s="1088"/>
      <c r="CZ24" s="1088"/>
      <c r="DA24" s="1089"/>
      <c r="DB24" s="1087"/>
      <c r="DC24" s="1088"/>
      <c r="DD24" s="1088"/>
      <c r="DE24" s="1088"/>
      <c r="DF24" s="1089"/>
      <c r="DG24" s="1087"/>
      <c r="DH24" s="1088"/>
      <c r="DI24" s="1088"/>
      <c r="DJ24" s="1088"/>
      <c r="DK24" s="1089"/>
      <c r="DL24" s="1087"/>
      <c r="DM24" s="1088"/>
      <c r="DN24" s="1088"/>
      <c r="DO24" s="1088"/>
      <c r="DP24" s="1089"/>
      <c r="DQ24" s="1087"/>
      <c r="DR24" s="1088"/>
      <c r="DS24" s="1088"/>
      <c r="DT24" s="1088"/>
      <c r="DU24" s="1089"/>
      <c r="DV24" s="1090"/>
      <c r="DW24" s="1091"/>
      <c r="DX24" s="1091"/>
      <c r="DY24" s="1091"/>
      <c r="DZ24" s="1092"/>
      <c r="EA24" s="255"/>
    </row>
    <row r="25" spans="1:131" s="248" customFormat="1" ht="26.25" customHeight="1" thickBot="1" x14ac:dyDescent="0.25">
      <c r="A25" s="1161" t="s">
        <v>389</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3"/>
      <c r="BK25" s="253"/>
      <c r="BL25" s="253"/>
      <c r="BM25" s="253"/>
      <c r="BN25" s="253"/>
      <c r="BO25" s="266"/>
      <c r="BP25" s="266"/>
      <c r="BQ25" s="263">
        <v>19</v>
      </c>
      <c r="BR25" s="264"/>
      <c r="BS25" s="1112"/>
      <c r="BT25" s="1113"/>
      <c r="BU25" s="1113"/>
      <c r="BV25" s="1113"/>
      <c r="BW25" s="1113"/>
      <c r="BX25" s="1113"/>
      <c r="BY25" s="1113"/>
      <c r="BZ25" s="1113"/>
      <c r="CA25" s="1113"/>
      <c r="CB25" s="1113"/>
      <c r="CC25" s="1113"/>
      <c r="CD25" s="1113"/>
      <c r="CE25" s="1113"/>
      <c r="CF25" s="1113"/>
      <c r="CG25" s="1114"/>
      <c r="CH25" s="1087"/>
      <c r="CI25" s="1088"/>
      <c r="CJ25" s="1088"/>
      <c r="CK25" s="1088"/>
      <c r="CL25" s="1089"/>
      <c r="CM25" s="1087"/>
      <c r="CN25" s="1088"/>
      <c r="CO25" s="1088"/>
      <c r="CP25" s="1088"/>
      <c r="CQ25" s="1089"/>
      <c r="CR25" s="1087"/>
      <c r="CS25" s="1088"/>
      <c r="CT25" s="1088"/>
      <c r="CU25" s="1088"/>
      <c r="CV25" s="1089"/>
      <c r="CW25" s="1087"/>
      <c r="CX25" s="1088"/>
      <c r="CY25" s="1088"/>
      <c r="CZ25" s="1088"/>
      <c r="DA25" s="1089"/>
      <c r="DB25" s="1087"/>
      <c r="DC25" s="1088"/>
      <c r="DD25" s="1088"/>
      <c r="DE25" s="1088"/>
      <c r="DF25" s="1089"/>
      <c r="DG25" s="1087"/>
      <c r="DH25" s="1088"/>
      <c r="DI25" s="1088"/>
      <c r="DJ25" s="1088"/>
      <c r="DK25" s="1089"/>
      <c r="DL25" s="1087"/>
      <c r="DM25" s="1088"/>
      <c r="DN25" s="1088"/>
      <c r="DO25" s="1088"/>
      <c r="DP25" s="1089"/>
      <c r="DQ25" s="1087"/>
      <c r="DR25" s="1088"/>
      <c r="DS25" s="1088"/>
      <c r="DT25" s="1088"/>
      <c r="DU25" s="1089"/>
      <c r="DV25" s="1090"/>
      <c r="DW25" s="1091"/>
      <c r="DX25" s="1091"/>
      <c r="DY25" s="1091"/>
      <c r="DZ25" s="1092"/>
      <c r="EA25" s="247"/>
    </row>
    <row r="26" spans="1:131" s="248" customFormat="1" ht="26.25" customHeight="1" x14ac:dyDescent="0.2">
      <c r="A26" s="1093" t="s">
        <v>366</v>
      </c>
      <c r="B26" s="1094"/>
      <c r="C26" s="1094"/>
      <c r="D26" s="1094"/>
      <c r="E26" s="1094"/>
      <c r="F26" s="1094"/>
      <c r="G26" s="1094"/>
      <c r="H26" s="1094"/>
      <c r="I26" s="1094"/>
      <c r="J26" s="1094"/>
      <c r="K26" s="1094"/>
      <c r="L26" s="1094"/>
      <c r="M26" s="1094"/>
      <c r="N26" s="1094"/>
      <c r="O26" s="1094"/>
      <c r="P26" s="1095"/>
      <c r="Q26" s="1099" t="s">
        <v>390</v>
      </c>
      <c r="R26" s="1100"/>
      <c r="S26" s="1100"/>
      <c r="T26" s="1100"/>
      <c r="U26" s="1101"/>
      <c r="V26" s="1099" t="s">
        <v>391</v>
      </c>
      <c r="W26" s="1100"/>
      <c r="X26" s="1100"/>
      <c r="Y26" s="1100"/>
      <c r="Z26" s="1101"/>
      <c r="AA26" s="1099" t="s">
        <v>392</v>
      </c>
      <c r="AB26" s="1100"/>
      <c r="AC26" s="1100"/>
      <c r="AD26" s="1100"/>
      <c r="AE26" s="1100"/>
      <c r="AF26" s="1157" t="s">
        <v>393</v>
      </c>
      <c r="AG26" s="1106"/>
      <c r="AH26" s="1106"/>
      <c r="AI26" s="1106"/>
      <c r="AJ26" s="1158"/>
      <c r="AK26" s="1100" t="s">
        <v>394</v>
      </c>
      <c r="AL26" s="1100"/>
      <c r="AM26" s="1100"/>
      <c r="AN26" s="1100"/>
      <c r="AO26" s="1101"/>
      <c r="AP26" s="1099" t="s">
        <v>395</v>
      </c>
      <c r="AQ26" s="1100"/>
      <c r="AR26" s="1100"/>
      <c r="AS26" s="1100"/>
      <c r="AT26" s="1101"/>
      <c r="AU26" s="1099" t="s">
        <v>396</v>
      </c>
      <c r="AV26" s="1100"/>
      <c r="AW26" s="1100"/>
      <c r="AX26" s="1100"/>
      <c r="AY26" s="1101"/>
      <c r="AZ26" s="1099" t="s">
        <v>397</v>
      </c>
      <c r="BA26" s="1100"/>
      <c r="BB26" s="1100"/>
      <c r="BC26" s="1100"/>
      <c r="BD26" s="1101"/>
      <c r="BE26" s="1099" t="s">
        <v>373</v>
      </c>
      <c r="BF26" s="1100"/>
      <c r="BG26" s="1100"/>
      <c r="BH26" s="1100"/>
      <c r="BI26" s="1115"/>
      <c r="BJ26" s="253"/>
      <c r="BK26" s="253"/>
      <c r="BL26" s="253"/>
      <c r="BM26" s="253"/>
      <c r="BN26" s="253"/>
      <c r="BO26" s="266"/>
      <c r="BP26" s="266"/>
      <c r="BQ26" s="263">
        <v>20</v>
      </c>
      <c r="BR26" s="264"/>
      <c r="BS26" s="1112"/>
      <c r="BT26" s="1113"/>
      <c r="BU26" s="1113"/>
      <c r="BV26" s="1113"/>
      <c r="BW26" s="1113"/>
      <c r="BX26" s="1113"/>
      <c r="BY26" s="1113"/>
      <c r="BZ26" s="1113"/>
      <c r="CA26" s="1113"/>
      <c r="CB26" s="1113"/>
      <c r="CC26" s="1113"/>
      <c r="CD26" s="1113"/>
      <c r="CE26" s="1113"/>
      <c r="CF26" s="1113"/>
      <c r="CG26" s="1114"/>
      <c r="CH26" s="1087"/>
      <c r="CI26" s="1088"/>
      <c r="CJ26" s="1088"/>
      <c r="CK26" s="1088"/>
      <c r="CL26" s="1089"/>
      <c r="CM26" s="1087"/>
      <c r="CN26" s="1088"/>
      <c r="CO26" s="1088"/>
      <c r="CP26" s="1088"/>
      <c r="CQ26" s="1089"/>
      <c r="CR26" s="1087"/>
      <c r="CS26" s="1088"/>
      <c r="CT26" s="1088"/>
      <c r="CU26" s="1088"/>
      <c r="CV26" s="1089"/>
      <c r="CW26" s="1087"/>
      <c r="CX26" s="1088"/>
      <c r="CY26" s="1088"/>
      <c r="CZ26" s="1088"/>
      <c r="DA26" s="1089"/>
      <c r="DB26" s="1087"/>
      <c r="DC26" s="1088"/>
      <c r="DD26" s="1088"/>
      <c r="DE26" s="1088"/>
      <c r="DF26" s="1089"/>
      <c r="DG26" s="1087"/>
      <c r="DH26" s="1088"/>
      <c r="DI26" s="1088"/>
      <c r="DJ26" s="1088"/>
      <c r="DK26" s="1089"/>
      <c r="DL26" s="1087"/>
      <c r="DM26" s="1088"/>
      <c r="DN26" s="1088"/>
      <c r="DO26" s="1088"/>
      <c r="DP26" s="1089"/>
      <c r="DQ26" s="1087"/>
      <c r="DR26" s="1088"/>
      <c r="DS26" s="1088"/>
      <c r="DT26" s="1088"/>
      <c r="DU26" s="1089"/>
      <c r="DV26" s="1090"/>
      <c r="DW26" s="1091"/>
      <c r="DX26" s="1091"/>
      <c r="DY26" s="1091"/>
      <c r="DZ26" s="1092"/>
      <c r="EA26" s="247"/>
    </row>
    <row r="27" spans="1:131" s="248" customFormat="1" ht="26.25" customHeight="1" thickBot="1" x14ac:dyDescent="0.25">
      <c r="A27" s="1096"/>
      <c r="B27" s="1097"/>
      <c r="C27" s="1097"/>
      <c r="D27" s="1097"/>
      <c r="E27" s="1097"/>
      <c r="F27" s="1097"/>
      <c r="G27" s="1097"/>
      <c r="H27" s="1097"/>
      <c r="I27" s="1097"/>
      <c r="J27" s="1097"/>
      <c r="K27" s="1097"/>
      <c r="L27" s="1097"/>
      <c r="M27" s="1097"/>
      <c r="N27" s="1097"/>
      <c r="O27" s="1097"/>
      <c r="P27" s="1098"/>
      <c r="Q27" s="1102"/>
      <c r="R27" s="1103"/>
      <c r="S27" s="1103"/>
      <c r="T27" s="1103"/>
      <c r="U27" s="1104"/>
      <c r="V27" s="1102"/>
      <c r="W27" s="1103"/>
      <c r="X27" s="1103"/>
      <c r="Y27" s="1103"/>
      <c r="Z27" s="1104"/>
      <c r="AA27" s="1102"/>
      <c r="AB27" s="1103"/>
      <c r="AC27" s="1103"/>
      <c r="AD27" s="1103"/>
      <c r="AE27" s="1103"/>
      <c r="AF27" s="1159"/>
      <c r="AG27" s="1109"/>
      <c r="AH27" s="1109"/>
      <c r="AI27" s="1109"/>
      <c r="AJ27" s="1160"/>
      <c r="AK27" s="1103"/>
      <c r="AL27" s="1103"/>
      <c r="AM27" s="1103"/>
      <c r="AN27" s="1103"/>
      <c r="AO27" s="1104"/>
      <c r="AP27" s="1102"/>
      <c r="AQ27" s="1103"/>
      <c r="AR27" s="1103"/>
      <c r="AS27" s="1103"/>
      <c r="AT27" s="1104"/>
      <c r="AU27" s="1102"/>
      <c r="AV27" s="1103"/>
      <c r="AW27" s="1103"/>
      <c r="AX27" s="1103"/>
      <c r="AY27" s="1104"/>
      <c r="AZ27" s="1102"/>
      <c r="BA27" s="1103"/>
      <c r="BB27" s="1103"/>
      <c r="BC27" s="1103"/>
      <c r="BD27" s="1104"/>
      <c r="BE27" s="1102"/>
      <c r="BF27" s="1103"/>
      <c r="BG27" s="1103"/>
      <c r="BH27" s="1103"/>
      <c r="BI27" s="1116"/>
      <c r="BJ27" s="253"/>
      <c r="BK27" s="253"/>
      <c r="BL27" s="253"/>
      <c r="BM27" s="253"/>
      <c r="BN27" s="253"/>
      <c r="BO27" s="266"/>
      <c r="BP27" s="266"/>
      <c r="BQ27" s="263">
        <v>21</v>
      </c>
      <c r="BR27" s="264"/>
      <c r="BS27" s="1112"/>
      <c r="BT27" s="1113"/>
      <c r="BU27" s="1113"/>
      <c r="BV27" s="1113"/>
      <c r="BW27" s="1113"/>
      <c r="BX27" s="1113"/>
      <c r="BY27" s="1113"/>
      <c r="BZ27" s="1113"/>
      <c r="CA27" s="1113"/>
      <c r="CB27" s="1113"/>
      <c r="CC27" s="1113"/>
      <c r="CD27" s="1113"/>
      <c r="CE27" s="1113"/>
      <c r="CF27" s="1113"/>
      <c r="CG27" s="1114"/>
      <c r="CH27" s="1087"/>
      <c r="CI27" s="1088"/>
      <c r="CJ27" s="1088"/>
      <c r="CK27" s="1088"/>
      <c r="CL27" s="1089"/>
      <c r="CM27" s="1087"/>
      <c r="CN27" s="1088"/>
      <c r="CO27" s="1088"/>
      <c r="CP27" s="1088"/>
      <c r="CQ27" s="1089"/>
      <c r="CR27" s="1087"/>
      <c r="CS27" s="1088"/>
      <c r="CT27" s="1088"/>
      <c r="CU27" s="1088"/>
      <c r="CV27" s="1089"/>
      <c r="CW27" s="1087"/>
      <c r="CX27" s="1088"/>
      <c r="CY27" s="1088"/>
      <c r="CZ27" s="1088"/>
      <c r="DA27" s="1089"/>
      <c r="DB27" s="1087"/>
      <c r="DC27" s="1088"/>
      <c r="DD27" s="1088"/>
      <c r="DE27" s="1088"/>
      <c r="DF27" s="1089"/>
      <c r="DG27" s="1087"/>
      <c r="DH27" s="1088"/>
      <c r="DI27" s="1088"/>
      <c r="DJ27" s="1088"/>
      <c r="DK27" s="1089"/>
      <c r="DL27" s="1087"/>
      <c r="DM27" s="1088"/>
      <c r="DN27" s="1088"/>
      <c r="DO27" s="1088"/>
      <c r="DP27" s="1089"/>
      <c r="DQ27" s="1087"/>
      <c r="DR27" s="1088"/>
      <c r="DS27" s="1088"/>
      <c r="DT27" s="1088"/>
      <c r="DU27" s="1089"/>
      <c r="DV27" s="1090"/>
      <c r="DW27" s="1091"/>
      <c r="DX27" s="1091"/>
      <c r="DY27" s="1091"/>
      <c r="DZ27" s="1092"/>
      <c r="EA27" s="247"/>
    </row>
    <row r="28" spans="1:131" s="248" customFormat="1" ht="26.25" customHeight="1" thickTop="1" x14ac:dyDescent="0.2">
      <c r="A28" s="267">
        <v>1</v>
      </c>
      <c r="B28" s="1148" t="s">
        <v>398</v>
      </c>
      <c r="C28" s="1149"/>
      <c r="D28" s="1149"/>
      <c r="E28" s="1149"/>
      <c r="F28" s="1149"/>
      <c r="G28" s="1149"/>
      <c r="H28" s="1149"/>
      <c r="I28" s="1149"/>
      <c r="J28" s="1149"/>
      <c r="K28" s="1149"/>
      <c r="L28" s="1149"/>
      <c r="M28" s="1149"/>
      <c r="N28" s="1149"/>
      <c r="O28" s="1149"/>
      <c r="P28" s="1150"/>
      <c r="Q28" s="1151">
        <v>4988</v>
      </c>
      <c r="R28" s="1152"/>
      <c r="S28" s="1152"/>
      <c r="T28" s="1152"/>
      <c r="U28" s="1152"/>
      <c r="V28" s="1152">
        <v>4930</v>
      </c>
      <c r="W28" s="1152"/>
      <c r="X28" s="1152"/>
      <c r="Y28" s="1152"/>
      <c r="Z28" s="1152"/>
      <c r="AA28" s="1152">
        <v>58</v>
      </c>
      <c r="AB28" s="1152"/>
      <c r="AC28" s="1152"/>
      <c r="AD28" s="1152"/>
      <c r="AE28" s="1153"/>
      <c r="AF28" s="1154">
        <v>58</v>
      </c>
      <c r="AG28" s="1152"/>
      <c r="AH28" s="1152"/>
      <c r="AI28" s="1152"/>
      <c r="AJ28" s="1155"/>
      <c r="AK28" s="1156">
        <v>342</v>
      </c>
      <c r="AL28" s="1144"/>
      <c r="AM28" s="1144"/>
      <c r="AN28" s="1144"/>
      <c r="AO28" s="1144"/>
      <c r="AP28" s="1144" t="s">
        <v>560</v>
      </c>
      <c r="AQ28" s="1144"/>
      <c r="AR28" s="1144"/>
      <c r="AS28" s="1144"/>
      <c r="AT28" s="1144"/>
      <c r="AU28" s="1144" t="s">
        <v>560</v>
      </c>
      <c r="AV28" s="1144"/>
      <c r="AW28" s="1144"/>
      <c r="AX28" s="1144"/>
      <c r="AY28" s="1144"/>
      <c r="AZ28" s="1145"/>
      <c r="BA28" s="1145"/>
      <c r="BB28" s="1145"/>
      <c r="BC28" s="1145"/>
      <c r="BD28" s="1145"/>
      <c r="BE28" s="1146"/>
      <c r="BF28" s="1146"/>
      <c r="BG28" s="1146"/>
      <c r="BH28" s="1146"/>
      <c r="BI28" s="1147"/>
      <c r="BJ28" s="253"/>
      <c r="BK28" s="253"/>
      <c r="BL28" s="253"/>
      <c r="BM28" s="253"/>
      <c r="BN28" s="253"/>
      <c r="BO28" s="266"/>
      <c r="BP28" s="266"/>
      <c r="BQ28" s="263">
        <v>22</v>
      </c>
      <c r="BR28" s="264"/>
      <c r="BS28" s="1112"/>
      <c r="BT28" s="1113"/>
      <c r="BU28" s="1113"/>
      <c r="BV28" s="1113"/>
      <c r="BW28" s="1113"/>
      <c r="BX28" s="1113"/>
      <c r="BY28" s="1113"/>
      <c r="BZ28" s="1113"/>
      <c r="CA28" s="1113"/>
      <c r="CB28" s="1113"/>
      <c r="CC28" s="1113"/>
      <c r="CD28" s="1113"/>
      <c r="CE28" s="1113"/>
      <c r="CF28" s="1113"/>
      <c r="CG28" s="1114"/>
      <c r="CH28" s="1087"/>
      <c r="CI28" s="1088"/>
      <c r="CJ28" s="1088"/>
      <c r="CK28" s="1088"/>
      <c r="CL28" s="1089"/>
      <c r="CM28" s="1087"/>
      <c r="CN28" s="1088"/>
      <c r="CO28" s="1088"/>
      <c r="CP28" s="1088"/>
      <c r="CQ28" s="1089"/>
      <c r="CR28" s="1087"/>
      <c r="CS28" s="1088"/>
      <c r="CT28" s="1088"/>
      <c r="CU28" s="1088"/>
      <c r="CV28" s="1089"/>
      <c r="CW28" s="1087"/>
      <c r="CX28" s="1088"/>
      <c r="CY28" s="1088"/>
      <c r="CZ28" s="1088"/>
      <c r="DA28" s="1089"/>
      <c r="DB28" s="1087"/>
      <c r="DC28" s="1088"/>
      <c r="DD28" s="1088"/>
      <c r="DE28" s="1088"/>
      <c r="DF28" s="1089"/>
      <c r="DG28" s="1087"/>
      <c r="DH28" s="1088"/>
      <c r="DI28" s="1088"/>
      <c r="DJ28" s="1088"/>
      <c r="DK28" s="1089"/>
      <c r="DL28" s="1087"/>
      <c r="DM28" s="1088"/>
      <c r="DN28" s="1088"/>
      <c r="DO28" s="1088"/>
      <c r="DP28" s="1089"/>
      <c r="DQ28" s="1087"/>
      <c r="DR28" s="1088"/>
      <c r="DS28" s="1088"/>
      <c r="DT28" s="1088"/>
      <c r="DU28" s="1089"/>
      <c r="DV28" s="1090"/>
      <c r="DW28" s="1091"/>
      <c r="DX28" s="1091"/>
      <c r="DY28" s="1091"/>
      <c r="DZ28" s="1092"/>
      <c r="EA28" s="247"/>
    </row>
    <row r="29" spans="1:131" s="248" customFormat="1" ht="26.25" customHeight="1" x14ac:dyDescent="0.2">
      <c r="A29" s="267">
        <v>2</v>
      </c>
      <c r="B29" s="1135" t="s">
        <v>399</v>
      </c>
      <c r="C29" s="1136"/>
      <c r="D29" s="1136"/>
      <c r="E29" s="1136"/>
      <c r="F29" s="1136"/>
      <c r="G29" s="1136"/>
      <c r="H29" s="1136"/>
      <c r="I29" s="1136"/>
      <c r="J29" s="1136"/>
      <c r="K29" s="1136"/>
      <c r="L29" s="1136"/>
      <c r="M29" s="1136"/>
      <c r="N29" s="1136"/>
      <c r="O29" s="1136"/>
      <c r="P29" s="1137"/>
      <c r="Q29" s="1141">
        <v>3456</v>
      </c>
      <c r="R29" s="1142"/>
      <c r="S29" s="1142"/>
      <c r="T29" s="1142"/>
      <c r="U29" s="1142"/>
      <c r="V29" s="1142">
        <v>3152</v>
      </c>
      <c r="W29" s="1142"/>
      <c r="X29" s="1142"/>
      <c r="Y29" s="1142"/>
      <c r="Z29" s="1142"/>
      <c r="AA29" s="1142">
        <v>304</v>
      </c>
      <c r="AB29" s="1142"/>
      <c r="AC29" s="1142"/>
      <c r="AD29" s="1142"/>
      <c r="AE29" s="1143"/>
      <c r="AF29" s="1117">
        <v>304</v>
      </c>
      <c r="AG29" s="1118"/>
      <c r="AH29" s="1118"/>
      <c r="AI29" s="1118"/>
      <c r="AJ29" s="1119"/>
      <c r="AK29" s="1073">
        <v>102</v>
      </c>
      <c r="AL29" s="1064"/>
      <c r="AM29" s="1064"/>
      <c r="AN29" s="1064"/>
      <c r="AO29" s="1064"/>
      <c r="AP29" s="1064" t="s">
        <v>560</v>
      </c>
      <c r="AQ29" s="1064"/>
      <c r="AR29" s="1064"/>
      <c r="AS29" s="1064"/>
      <c r="AT29" s="1064"/>
      <c r="AU29" s="1064" t="s">
        <v>560</v>
      </c>
      <c r="AV29" s="1064"/>
      <c r="AW29" s="1064"/>
      <c r="AX29" s="1064"/>
      <c r="AY29" s="1064"/>
      <c r="AZ29" s="1140"/>
      <c r="BA29" s="1140"/>
      <c r="BB29" s="1140"/>
      <c r="BC29" s="1140"/>
      <c r="BD29" s="1140"/>
      <c r="BE29" s="1130"/>
      <c r="BF29" s="1130"/>
      <c r="BG29" s="1130"/>
      <c r="BH29" s="1130"/>
      <c r="BI29" s="1131"/>
      <c r="BJ29" s="253"/>
      <c r="BK29" s="253"/>
      <c r="BL29" s="253"/>
      <c r="BM29" s="253"/>
      <c r="BN29" s="253"/>
      <c r="BO29" s="266"/>
      <c r="BP29" s="266"/>
      <c r="BQ29" s="263">
        <v>23</v>
      </c>
      <c r="BR29" s="264"/>
      <c r="BS29" s="1112"/>
      <c r="BT29" s="1113"/>
      <c r="BU29" s="1113"/>
      <c r="BV29" s="1113"/>
      <c r="BW29" s="1113"/>
      <c r="BX29" s="1113"/>
      <c r="BY29" s="1113"/>
      <c r="BZ29" s="1113"/>
      <c r="CA29" s="1113"/>
      <c r="CB29" s="1113"/>
      <c r="CC29" s="1113"/>
      <c r="CD29" s="1113"/>
      <c r="CE29" s="1113"/>
      <c r="CF29" s="1113"/>
      <c r="CG29" s="1114"/>
      <c r="CH29" s="1087"/>
      <c r="CI29" s="1088"/>
      <c r="CJ29" s="1088"/>
      <c r="CK29" s="1088"/>
      <c r="CL29" s="1089"/>
      <c r="CM29" s="1087"/>
      <c r="CN29" s="1088"/>
      <c r="CO29" s="1088"/>
      <c r="CP29" s="1088"/>
      <c r="CQ29" s="1089"/>
      <c r="CR29" s="1087"/>
      <c r="CS29" s="1088"/>
      <c r="CT29" s="1088"/>
      <c r="CU29" s="1088"/>
      <c r="CV29" s="1089"/>
      <c r="CW29" s="1087"/>
      <c r="CX29" s="1088"/>
      <c r="CY29" s="1088"/>
      <c r="CZ29" s="1088"/>
      <c r="DA29" s="1089"/>
      <c r="DB29" s="1087"/>
      <c r="DC29" s="1088"/>
      <c r="DD29" s="1088"/>
      <c r="DE29" s="1088"/>
      <c r="DF29" s="1089"/>
      <c r="DG29" s="1087"/>
      <c r="DH29" s="1088"/>
      <c r="DI29" s="1088"/>
      <c r="DJ29" s="1088"/>
      <c r="DK29" s="1089"/>
      <c r="DL29" s="1087"/>
      <c r="DM29" s="1088"/>
      <c r="DN29" s="1088"/>
      <c r="DO29" s="1088"/>
      <c r="DP29" s="1089"/>
      <c r="DQ29" s="1087"/>
      <c r="DR29" s="1088"/>
      <c r="DS29" s="1088"/>
      <c r="DT29" s="1088"/>
      <c r="DU29" s="1089"/>
      <c r="DV29" s="1090"/>
      <c r="DW29" s="1091"/>
      <c r="DX29" s="1091"/>
      <c r="DY29" s="1091"/>
      <c r="DZ29" s="1092"/>
      <c r="EA29" s="247"/>
    </row>
    <row r="30" spans="1:131" s="248" customFormat="1" ht="26.25" customHeight="1" x14ac:dyDescent="0.2">
      <c r="A30" s="267">
        <v>3</v>
      </c>
      <c r="B30" s="1135" t="s">
        <v>400</v>
      </c>
      <c r="C30" s="1136"/>
      <c r="D30" s="1136"/>
      <c r="E30" s="1136"/>
      <c r="F30" s="1136"/>
      <c r="G30" s="1136"/>
      <c r="H30" s="1136"/>
      <c r="I30" s="1136"/>
      <c r="J30" s="1136"/>
      <c r="K30" s="1136"/>
      <c r="L30" s="1136"/>
      <c r="M30" s="1136"/>
      <c r="N30" s="1136"/>
      <c r="O30" s="1136"/>
      <c r="P30" s="1137"/>
      <c r="Q30" s="1141">
        <v>988</v>
      </c>
      <c r="R30" s="1142"/>
      <c r="S30" s="1142"/>
      <c r="T30" s="1142"/>
      <c r="U30" s="1142"/>
      <c r="V30" s="1142">
        <v>963</v>
      </c>
      <c r="W30" s="1142"/>
      <c r="X30" s="1142"/>
      <c r="Y30" s="1142"/>
      <c r="Z30" s="1142"/>
      <c r="AA30" s="1142">
        <v>25</v>
      </c>
      <c r="AB30" s="1142"/>
      <c r="AC30" s="1142"/>
      <c r="AD30" s="1142"/>
      <c r="AE30" s="1143"/>
      <c r="AF30" s="1117">
        <v>25</v>
      </c>
      <c r="AG30" s="1118"/>
      <c r="AH30" s="1118"/>
      <c r="AI30" s="1118"/>
      <c r="AJ30" s="1119"/>
      <c r="AK30" s="1073">
        <v>524</v>
      </c>
      <c r="AL30" s="1064"/>
      <c r="AM30" s="1064"/>
      <c r="AN30" s="1064"/>
      <c r="AO30" s="1064"/>
      <c r="AP30" s="1064" t="s">
        <v>560</v>
      </c>
      <c r="AQ30" s="1064"/>
      <c r="AR30" s="1064"/>
      <c r="AS30" s="1064"/>
      <c r="AT30" s="1064"/>
      <c r="AU30" s="1064" t="s">
        <v>560</v>
      </c>
      <c r="AV30" s="1064"/>
      <c r="AW30" s="1064"/>
      <c r="AX30" s="1064"/>
      <c r="AY30" s="1064"/>
      <c r="AZ30" s="1140"/>
      <c r="BA30" s="1140"/>
      <c r="BB30" s="1140"/>
      <c r="BC30" s="1140"/>
      <c r="BD30" s="1140"/>
      <c r="BE30" s="1130"/>
      <c r="BF30" s="1130"/>
      <c r="BG30" s="1130"/>
      <c r="BH30" s="1130"/>
      <c r="BI30" s="1131"/>
      <c r="BJ30" s="253"/>
      <c r="BK30" s="253"/>
      <c r="BL30" s="253"/>
      <c r="BM30" s="253"/>
      <c r="BN30" s="253"/>
      <c r="BO30" s="266"/>
      <c r="BP30" s="266"/>
      <c r="BQ30" s="263">
        <v>24</v>
      </c>
      <c r="BR30" s="264"/>
      <c r="BS30" s="1112"/>
      <c r="BT30" s="1113"/>
      <c r="BU30" s="1113"/>
      <c r="BV30" s="1113"/>
      <c r="BW30" s="1113"/>
      <c r="BX30" s="1113"/>
      <c r="BY30" s="1113"/>
      <c r="BZ30" s="1113"/>
      <c r="CA30" s="1113"/>
      <c r="CB30" s="1113"/>
      <c r="CC30" s="1113"/>
      <c r="CD30" s="1113"/>
      <c r="CE30" s="1113"/>
      <c r="CF30" s="1113"/>
      <c r="CG30" s="1114"/>
      <c r="CH30" s="1087"/>
      <c r="CI30" s="1088"/>
      <c r="CJ30" s="1088"/>
      <c r="CK30" s="1088"/>
      <c r="CL30" s="1089"/>
      <c r="CM30" s="1087"/>
      <c r="CN30" s="1088"/>
      <c r="CO30" s="1088"/>
      <c r="CP30" s="1088"/>
      <c r="CQ30" s="1089"/>
      <c r="CR30" s="1087"/>
      <c r="CS30" s="1088"/>
      <c r="CT30" s="1088"/>
      <c r="CU30" s="1088"/>
      <c r="CV30" s="1089"/>
      <c r="CW30" s="1087"/>
      <c r="CX30" s="1088"/>
      <c r="CY30" s="1088"/>
      <c r="CZ30" s="1088"/>
      <c r="DA30" s="1089"/>
      <c r="DB30" s="1087"/>
      <c r="DC30" s="1088"/>
      <c r="DD30" s="1088"/>
      <c r="DE30" s="1088"/>
      <c r="DF30" s="1089"/>
      <c r="DG30" s="1087"/>
      <c r="DH30" s="1088"/>
      <c r="DI30" s="1088"/>
      <c r="DJ30" s="1088"/>
      <c r="DK30" s="1089"/>
      <c r="DL30" s="1087"/>
      <c r="DM30" s="1088"/>
      <c r="DN30" s="1088"/>
      <c r="DO30" s="1088"/>
      <c r="DP30" s="1089"/>
      <c r="DQ30" s="1087"/>
      <c r="DR30" s="1088"/>
      <c r="DS30" s="1088"/>
      <c r="DT30" s="1088"/>
      <c r="DU30" s="1089"/>
      <c r="DV30" s="1090"/>
      <c r="DW30" s="1091"/>
      <c r="DX30" s="1091"/>
      <c r="DY30" s="1091"/>
      <c r="DZ30" s="1092"/>
      <c r="EA30" s="247"/>
    </row>
    <row r="31" spans="1:131" s="248" customFormat="1" ht="26.25" customHeight="1" x14ac:dyDescent="0.2">
      <c r="A31" s="267">
        <v>4</v>
      </c>
      <c r="B31" s="1135" t="s">
        <v>401</v>
      </c>
      <c r="C31" s="1136"/>
      <c r="D31" s="1136"/>
      <c r="E31" s="1136"/>
      <c r="F31" s="1136"/>
      <c r="G31" s="1136"/>
      <c r="H31" s="1136"/>
      <c r="I31" s="1136"/>
      <c r="J31" s="1136"/>
      <c r="K31" s="1136"/>
      <c r="L31" s="1136"/>
      <c r="M31" s="1136"/>
      <c r="N31" s="1136"/>
      <c r="O31" s="1136"/>
      <c r="P31" s="1137"/>
      <c r="Q31" s="1141">
        <v>1259</v>
      </c>
      <c r="R31" s="1142"/>
      <c r="S31" s="1142"/>
      <c r="T31" s="1142"/>
      <c r="U31" s="1142"/>
      <c r="V31" s="1142">
        <v>1257</v>
      </c>
      <c r="W31" s="1142"/>
      <c r="X31" s="1142"/>
      <c r="Y31" s="1142"/>
      <c r="Z31" s="1142"/>
      <c r="AA31" s="1142">
        <v>2</v>
      </c>
      <c r="AB31" s="1142"/>
      <c r="AC31" s="1142"/>
      <c r="AD31" s="1142"/>
      <c r="AE31" s="1143"/>
      <c r="AF31" s="1117">
        <v>103</v>
      </c>
      <c r="AG31" s="1118"/>
      <c r="AH31" s="1118"/>
      <c r="AI31" s="1118"/>
      <c r="AJ31" s="1119"/>
      <c r="AK31" s="1073">
        <v>454</v>
      </c>
      <c r="AL31" s="1064"/>
      <c r="AM31" s="1064"/>
      <c r="AN31" s="1064"/>
      <c r="AO31" s="1064"/>
      <c r="AP31" s="1064">
        <v>5878</v>
      </c>
      <c r="AQ31" s="1064"/>
      <c r="AR31" s="1064"/>
      <c r="AS31" s="1064"/>
      <c r="AT31" s="1064"/>
      <c r="AU31" s="1064">
        <v>2686</v>
      </c>
      <c r="AV31" s="1064"/>
      <c r="AW31" s="1064"/>
      <c r="AX31" s="1064"/>
      <c r="AY31" s="1064"/>
      <c r="AZ31" s="1140" t="s">
        <v>560</v>
      </c>
      <c r="BA31" s="1140"/>
      <c r="BB31" s="1140"/>
      <c r="BC31" s="1140"/>
      <c r="BD31" s="1140"/>
      <c r="BE31" s="1130" t="s">
        <v>402</v>
      </c>
      <c r="BF31" s="1130"/>
      <c r="BG31" s="1130"/>
      <c r="BH31" s="1130"/>
      <c r="BI31" s="1131"/>
      <c r="BJ31" s="253"/>
      <c r="BK31" s="253"/>
      <c r="BL31" s="253"/>
      <c r="BM31" s="253"/>
      <c r="BN31" s="253"/>
      <c r="BO31" s="266"/>
      <c r="BP31" s="266"/>
      <c r="BQ31" s="263">
        <v>25</v>
      </c>
      <c r="BR31" s="264"/>
      <c r="BS31" s="1112"/>
      <c r="BT31" s="1113"/>
      <c r="BU31" s="1113"/>
      <c r="BV31" s="1113"/>
      <c r="BW31" s="1113"/>
      <c r="BX31" s="1113"/>
      <c r="BY31" s="1113"/>
      <c r="BZ31" s="1113"/>
      <c r="CA31" s="1113"/>
      <c r="CB31" s="1113"/>
      <c r="CC31" s="1113"/>
      <c r="CD31" s="1113"/>
      <c r="CE31" s="1113"/>
      <c r="CF31" s="1113"/>
      <c r="CG31" s="1114"/>
      <c r="CH31" s="1087"/>
      <c r="CI31" s="1088"/>
      <c r="CJ31" s="1088"/>
      <c r="CK31" s="1088"/>
      <c r="CL31" s="1089"/>
      <c r="CM31" s="1087"/>
      <c r="CN31" s="1088"/>
      <c r="CO31" s="1088"/>
      <c r="CP31" s="1088"/>
      <c r="CQ31" s="1089"/>
      <c r="CR31" s="1087"/>
      <c r="CS31" s="1088"/>
      <c r="CT31" s="1088"/>
      <c r="CU31" s="1088"/>
      <c r="CV31" s="1089"/>
      <c r="CW31" s="1087"/>
      <c r="CX31" s="1088"/>
      <c r="CY31" s="1088"/>
      <c r="CZ31" s="1088"/>
      <c r="DA31" s="1089"/>
      <c r="DB31" s="1087"/>
      <c r="DC31" s="1088"/>
      <c r="DD31" s="1088"/>
      <c r="DE31" s="1088"/>
      <c r="DF31" s="1089"/>
      <c r="DG31" s="1087"/>
      <c r="DH31" s="1088"/>
      <c r="DI31" s="1088"/>
      <c r="DJ31" s="1088"/>
      <c r="DK31" s="1089"/>
      <c r="DL31" s="1087"/>
      <c r="DM31" s="1088"/>
      <c r="DN31" s="1088"/>
      <c r="DO31" s="1088"/>
      <c r="DP31" s="1089"/>
      <c r="DQ31" s="1087"/>
      <c r="DR31" s="1088"/>
      <c r="DS31" s="1088"/>
      <c r="DT31" s="1088"/>
      <c r="DU31" s="1089"/>
      <c r="DV31" s="1090"/>
      <c r="DW31" s="1091"/>
      <c r="DX31" s="1091"/>
      <c r="DY31" s="1091"/>
      <c r="DZ31" s="1092"/>
      <c r="EA31" s="247"/>
    </row>
    <row r="32" spans="1:131" s="248" customFormat="1" ht="26.25" customHeight="1" x14ac:dyDescent="0.2">
      <c r="A32" s="267">
        <v>5</v>
      </c>
      <c r="B32" s="1135"/>
      <c r="C32" s="1136"/>
      <c r="D32" s="1136"/>
      <c r="E32" s="1136"/>
      <c r="F32" s="1136"/>
      <c r="G32" s="1136"/>
      <c r="H32" s="1136"/>
      <c r="I32" s="1136"/>
      <c r="J32" s="1136"/>
      <c r="K32" s="1136"/>
      <c r="L32" s="1136"/>
      <c r="M32" s="1136"/>
      <c r="N32" s="1136"/>
      <c r="O32" s="1136"/>
      <c r="P32" s="1137"/>
      <c r="Q32" s="1141"/>
      <c r="R32" s="1142"/>
      <c r="S32" s="1142"/>
      <c r="T32" s="1142"/>
      <c r="U32" s="1142"/>
      <c r="V32" s="1142"/>
      <c r="W32" s="1142"/>
      <c r="X32" s="1142"/>
      <c r="Y32" s="1142"/>
      <c r="Z32" s="1142"/>
      <c r="AA32" s="1142"/>
      <c r="AB32" s="1142"/>
      <c r="AC32" s="1142"/>
      <c r="AD32" s="1142"/>
      <c r="AE32" s="1143"/>
      <c r="AF32" s="1117"/>
      <c r="AG32" s="1118"/>
      <c r="AH32" s="1118"/>
      <c r="AI32" s="1118"/>
      <c r="AJ32" s="1119"/>
      <c r="AK32" s="1073"/>
      <c r="AL32" s="1064"/>
      <c r="AM32" s="1064"/>
      <c r="AN32" s="1064"/>
      <c r="AO32" s="1064"/>
      <c r="AP32" s="1064"/>
      <c r="AQ32" s="1064"/>
      <c r="AR32" s="1064"/>
      <c r="AS32" s="1064"/>
      <c r="AT32" s="1064"/>
      <c r="AU32" s="1064"/>
      <c r="AV32" s="1064"/>
      <c r="AW32" s="1064"/>
      <c r="AX32" s="1064"/>
      <c r="AY32" s="1064"/>
      <c r="AZ32" s="1140"/>
      <c r="BA32" s="1140"/>
      <c r="BB32" s="1140"/>
      <c r="BC32" s="1140"/>
      <c r="BD32" s="1140"/>
      <c r="BE32" s="1130"/>
      <c r="BF32" s="1130"/>
      <c r="BG32" s="1130"/>
      <c r="BH32" s="1130"/>
      <c r="BI32" s="1131"/>
      <c r="BJ32" s="253"/>
      <c r="BK32" s="253"/>
      <c r="BL32" s="253"/>
      <c r="BM32" s="253"/>
      <c r="BN32" s="253"/>
      <c r="BO32" s="266"/>
      <c r="BP32" s="266"/>
      <c r="BQ32" s="263">
        <v>26</v>
      </c>
      <c r="BR32" s="264"/>
      <c r="BS32" s="1112"/>
      <c r="BT32" s="1113"/>
      <c r="BU32" s="1113"/>
      <c r="BV32" s="1113"/>
      <c r="BW32" s="1113"/>
      <c r="BX32" s="1113"/>
      <c r="BY32" s="1113"/>
      <c r="BZ32" s="1113"/>
      <c r="CA32" s="1113"/>
      <c r="CB32" s="1113"/>
      <c r="CC32" s="1113"/>
      <c r="CD32" s="1113"/>
      <c r="CE32" s="1113"/>
      <c r="CF32" s="1113"/>
      <c r="CG32" s="1114"/>
      <c r="CH32" s="1087"/>
      <c r="CI32" s="1088"/>
      <c r="CJ32" s="1088"/>
      <c r="CK32" s="1088"/>
      <c r="CL32" s="1089"/>
      <c r="CM32" s="1087"/>
      <c r="CN32" s="1088"/>
      <c r="CO32" s="1088"/>
      <c r="CP32" s="1088"/>
      <c r="CQ32" s="1089"/>
      <c r="CR32" s="1087"/>
      <c r="CS32" s="1088"/>
      <c r="CT32" s="1088"/>
      <c r="CU32" s="1088"/>
      <c r="CV32" s="1089"/>
      <c r="CW32" s="1087"/>
      <c r="CX32" s="1088"/>
      <c r="CY32" s="1088"/>
      <c r="CZ32" s="1088"/>
      <c r="DA32" s="1089"/>
      <c r="DB32" s="1087"/>
      <c r="DC32" s="1088"/>
      <c r="DD32" s="1088"/>
      <c r="DE32" s="1088"/>
      <c r="DF32" s="1089"/>
      <c r="DG32" s="1087"/>
      <c r="DH32" s="1088"/>
      <c r="DI32" s="1088"/>
      <c r="DJ32" s="1088"/>
      <c r="DK32" s="1089"/>
      <c r="DL32" s="1087"/>
      <c r="DM32" s="1088"/>
      <c r="DN32" s="1088"/>
      <c r="DO32" s="1088"/>
      <c r="DP32" s="1089"/>
      <c r="DQ32" s="1087"/>
      <c r="DR32" s="1088"/>
      <c r="DS32" s="1088"/>
      <c r="DT32" s="1088"/>
      <c r="DU32" s="1089"/>
      <c r="DV32" s="1090"/>
      <c r="DW32" s="1091"/>
      <c r="DX32" s="1091"/>
      <c r="DY32" s="1091"/>
      <c r="DZ32" s="1092"/>
      <c r="EA32" s="247"/>
    </row>
    <row r="33" spans="1:131" s="248" customFormat="1" ht="26.25" customHeight="1" x14ac:dyDescent="0.2">
      <c r="A33" s="267">
        <v>6</v>
      </c>
      <c r="B33" s="1135"/>
      <c r="C33" s="1136"/>
      <c r="D33" s="1136"/>
      <c r="E33" s="1136"/>
      <c r="F33" s="1136"/>
      <c r="G33" s="1136"/>
      <c r="H33" s="1136"/>
      <c r="I33" s="1136"/>
      <c r="J33" s="1136"/>
      <c r="K33" s="1136"/>
      <c r="L33" s="1136"/>
      <c r="M33" s="1136"/>
      <c r="N33" s="1136"/>
      <c r="O33" s="1136"/>
      <c r="P33" s="1137"/>
      <c r="Q33" s="1141"/>
      <c r="R33" s="1142"/>
      <c r="S33" s="1142"/>
      <c r="T33" s="1142"/>
      <c r="U33" s="1142"/>
      <c r="V33" s="1142"/>
      <c r="W33" s="1142"/>
      <c r="X33" s="1142"/>
      <c r="Y33" s="1142"/>
      <c r="Z33" s="1142"/>
      <c r="AA33" s="1142"/>
      <c r="AB33" s="1142"/>
      <c r="AC33" s="1142"/>
      <c r="AD33" s="1142"/>
      <c r="AE33" s="1143"/>
      <c r="AF33" s="1117"/>
      <c r="AG33" s="1118"/>
      <c r="AH33" s="1118"/>
      <c r="AI33" s="1118"/>
      <c r="AJ33" s="1119"/>
      <c r="AK33" s="1073"/>
      <c r="AL33" s="1064"/>
      <c r="AM33" s="1064"/>
      <c r="AN33" s="1064"/>
      <c r="AO33" s="1064"/>
      <c r="AP33" s="1064"/>
      <c r="AQ33" s="1064"/>
      <c r="AR33" s="1064"/>
      <c r="AS33" s="1064"/>
      <c r="AT33" s="1064"/>
      <c r="AU33" s="1064"/>
      <c r="AV33" s="1064"/>
      <c r="AW33" s="1064"/>
      <c r="AX33" s="1064"/>
      <c r="AY33" s="1064"/>
      <c r="AZ33" s="1140"/>
      <c r="BA33" s="1140"/>
      <c r="BB33" s="1140"/>
      <c r="BC33" s="1140"/>
      <c r="BD33" s="1140"/>
      <c r="BE33" s="1130"/>
      <c r="BF33" s="1130"/>
      <c r="BG33" s="1130"/>
      <c r="BH33" s="1130"/>
      <c r="BI33" s="1131"/>
      <c r="BJ33" s="253"/>
      <c r="BK33" s="253"/>
      <c r="BL33" s="253"/>
      <c r="BM33" s="253"/>
      <c r="BN33" s="253"/>
      <c r="BO33" s="266"/>
      <c r="BP33" s="266"/>
      <c r="BQ33" s="263">
        <v>27</v>
      </c>
      <c r="BR33" s="264"/>
      <c r="BS33" s="1112"/>
      <c r="BT33" s="1113"/>
      <c r="BU33" s="1113"/>
      <c r="BV33" s="1113"/>
      <c r="BW33" s="1113"/>
      <c r="BX33" s="1113"/>
      <c r="BY33" s="1113"/>
      <c r="BZ33" s="1113"/>
      <c r="CA33" s="1113"/>
      <c r="CB33" s="1113"/>
      <c r="CC33" s="1113"/>
      <c r="CD33" s="1113"/>
      <c r="CE33" s="1113"/>
      <c r="CF33" s="1113"/>
      <c r="CG33" s="1114"/>
      <c r="CH33" s="1087"/>
      <c r="CI33" s="1088"/>
      <c r="CJ33" s="1088"/>
      <c r="CK33" s="1088"/>
      <c r="CL33" s="1089"/>
      <c r="CM33" s="1087"/>
      <c r="CN33" s="1088"/>
      <c r="CO33" s="1088"/>
      <c r="CP33" s="1088"/>
      <c r="CQ33" s="1089"/>
      <c r="CR33" s="1087"/>
      <c r="CS33" s="1088"/>
      <c r="CT33" s="1088"/>
      <c r="CU33" s="1088"/>
      <c r="CV33" s="1089"/>
      <c r="CW33" s="1087"/>
      <c r="CX33" s="1088"/>
      <c r="CY33" s="1088"/>
      <c r="CZ33" s="1088"/>
      <c r="DA33" s="1089"/>
      <c r="DB33" s="1087"/>
      <c r="DC33" s="1088"/>
      <c r="DD33" s="1088"/>
      <c r="DE33" s="1088"/>
      <c r="DF33" s="1089"/>
      <c r="DG33" s="1087"/>
      <c r="DH33" s="1088"/>
      <c r="DI33" s="1088"/>
      <c r="DJ33" s="1088"/>
      <c r="DK33" s="1089"/>
      <c r="DL33" s="1087"/>
      <c r="DM33" s="1088"/>
      <c r="DN33" s="1088"/>
      <c r="DO33" s="1088"/>
      <c r="DP33" s="1089"/>
      <c r="DQ33" s="1087"/>
      <c r="DR33" s="1088"/>
      <c r="DS33" s="1088"/>
      <c r="DT33" s="1088"/>
      <c r="DU33" s="1089"/>
      <c r="DV33" s="1090"/>
      <c r="DW33" s="1091"/>
      <c r="DX33" s="1091"/>
      <c r="DY33" s="1091"/>
      <c r="DZ33" s="1092"/>
      <c r="EA33" s="247"/>
    </row>
    <row r="34" spans="1:131" s="248" customFormat="1" ht="26.25" customHeight="1" x14ac:dyDescent="0.2">
      <c r="A34" s="267">
        <v>7</v>
      </c>
      <c r="B34" s="1135"/>
      <c r="C34" s="1136"/>
      <c r="D34" s="1136"/>
      <c r="E34" s="1136"/>
      <c r="F34" s="1136"/>
      <c r="G34" s="1136"/>
      <c r="H34" s="1136"/>
      <c r="I34" s="1136"/>
      <c r="J34" s="1136"/>
      <c r="K34" s="1136"/>
      <c r="L34" s="1136"/>
      <c r="M34" s="1136"/>
      <c r="N34" s="1136"/>
      <c r="O34" s="1136"/>
      <c r="P34" s="1137"/>
      <c r="Q34" s="1141"/>
      <c r="R34" s="1142"/>
      <c r="S34" s="1142"/>
      <c r="T34" s="1142"/>
      <c r="U34" s="1142"/>
      <c r="V34" s="1142"/>
      <c r="W34" s="1142"/>
      <c r="X34" s="1142"/>
      <c r="Y34" s="1142"/>
      <c r="Z34" s="1142"/>
      <c r="AA34" s="1142"/>
      <c r="AB34" s="1142"/>
      <c r="AC34" s="1142"/>
      <c r="AD34" s="1142"/>
      <c r="AE34" s="1143"/>
      <c r="AF34" s="1117"/>
      <c r="AG34" s="1118"/>
      <c r="AH34" s="1118"/>
      <c r="AI34" s="1118"/>
      <c r="AJ34" s="1119"/>
      <c r="AK34" s="1073"/>
      <c r="AL34" s="1064"/>
      <c r="AM34" s="1064"/>
      <c r="AN34" s="1064"/>
      <c r="AO34" s="1064"/>
      <c r="AP34" s="1064"/>
      <c r="AQ34" s="1064"/>
      <c r="AR34" s="1064"/>
      <c r="AS34" s="1064"/>
      <c r="AT34" s="1064"/>
      <c r="AU34" s="1064"/>
      <c r="AV34" s="1064"/>
      <c r="AW34" s="1064"/>
      <c r="AX34" s="1064"/>
      <c r="AY34" s="1064"/>
      <c r="AZ34" s="1140"/>
      <c r="BA34" s="1140"/>
      <c r="BB34" s="1140"/>
      <c r="BC34" s="1140"/>
      <c r="BD34" s="1140"/>
      <c r="BE34" s="1130"/>
      <c r="BF34" s="1130"/>
      <c r="BG34" s="1130"/>
      <c r="BH34" s="1130"/>
      <c r="BI34" s="1131"/>
      <c r="BJ34" s="253"/>
      <c r="BK34" s="253"/>
      <c r="BL34" s="253"/>
      <c r="BM34" s="253"/>
      <c r="BN34" s="253"/>
      <c r="BO34" s="266"/>
      <c r="BP34" s="266"/>
      <c r="BQ34" s="263">
        <v>28</v>
      </c>
      <c r="BR34" s="264"/>
      <c r="BS34" s="1112"/>
      <c r="BT34" s="1113"/>
      <c r="BU34" s="1113"/>
      <c r="BV34" s="1113"/>
      <c r="BW34" s="1113"/>
      <c r="BX34" s="1113"/>
      <c r="BY34" s="1113"/>
      <c r="BZ34" s="1113"/>
      <c r="CA34" s="1113"/>
      <c r="CB34" s="1113"/>
      <c r="CC34" s="1113"/>
      <c r="CD34" s="1113"/>
      <c r="CE34" s="1113"/>
      <c r="CF34" s="1113"/>
      <c r="CG34" s="1114"/>
      <c r="CH34" s="1087"/>
      <c r="CI34" s="1088"/>
      <c r="CJ34" s="1088"/>
      <c r="CK34" s="1088"/>
      <c r="CL34" s="1089"/>
      <c r="CM34" s="1087"/>
      <c r="CN34" s="1088"/>
      <c r="CO34" s="1088"/>
      <c r="CP34" s="1088"/>
      <c r="CQ34" s="1089"/>
      <c r="CR34" s="1087"/>
      <c r="CS34" s="1088"/>
      <c r="CT34" s="1088"/>
      <c r="CU34" s="1088"/>
      <c r="CV34" s="1089"/>
      <c r="CW34" s="1087"/>
      <c r="CX34" s="1088"/>
      <c r="CY34" s="1088"/>
      <c r="CZ34" s="1088"/>
      <c r="DA34" s="1089"/>
      <c r="DB34" s="1087"/>
      <c r="DC34" s="1088"/>
      <c r="DD34" s="1088"/>
      <c r="DE34" s="1088"/>
      <c r="DF34" s="1089"/>
      <c r="DG34" s="1087"/>
      <c r="DH34" s="1088"/>
      <c r="DI34" s="1088"/>
      <c r="DJ34" s="1088"/>
      <c r="DK34" s="1089"/>
      <c r="DL34" s="1087"/>
      <c r="DM34" s="1088"/>
      <c r="DN34" s="1088"/>
      <c r="DO34" s="1088"/>
      <c r="DP34" s="1089"/>
      <c r="DQ34" s="1087"/>
      <c r="DR34" s="1088"/>
      <c r="DS34" s="1088"/>
      <c r="DT34" s="1088"/>
      <c r="DU34" s="1089"/>
      <c r="DV34" s="1090"/>
      <c r="DW34" s="1091"/>
      <c r="DX34" s="1091"/>
      <c r="DY34" s="1091"/>
      <c r="DZ34" s="1092"/>
      <c r="EA34" s="247"/>
    </row>
    <row r="35" spans="1:131" s="248" customFormat="1" ht="26.25" customHeight="1" x14ac:dyDescent="0.2">
      <c r="A35" s="267">
        <v>8</v>
      </c>
      <c r="B35" s="1135"/>
      <c r="C35" s="1136"/>
      <c r="D35" s="1136"/>
      <c r="E35" s="1136"/>
      <c r="F35" s="1136"/>
      <c r="G35" s="1136"/>
      <c r="H35" s="1136"/>
      <c r="I35" s="1136"/>
      <c r="J35" s="1136"/>
      <c r="K35" s="1136"/>
      <c r="L35" s="1136"/>
      <c r="M35" s="1136"/>
      <c r="N35" s="1136"/>
      <c r="O35" s="1136"/>
      <c r="P35" s="1137"/>
      <c r="Q35" s="1141"/>
      <c r="R35" s="1142"/>
      <c r="S35" s="1142"/>
      <c r="T35" s="1142"/>
      <c r="U35" s="1142"/>
      <c r="V35" s="1142"/>
      <c r="W35" s="1142"/>
      <c r="X35" s="1142"/>
      <c r="Y35" s="1142"/>
      <c r="Z35" s="1142"/>
      <c r="AA35" s="1142"/>
      <c r="AB35" s="1142"/>
      <c r="AC35" s="1142"/>
      <c r="AD35" s="1142"/>
      <c r="AE35" s="1143"/>
      <c r="AF35" s="1117"/>
      <c r="AG35" s="1118"/>
      <c r="AH35" s="1118"/>
      <c r="AI35" s="1118"/>
      <c r="AJ35" s="1119"/>
      <c r="AK35" s="1073"/>
      <c r="AL35" s="1064"/>
      <c r="AM35" s="1064"/>
      <c r="AN35" s="1064"/>
      <c r="AO35" s="1064"/>
      <c r="AP35" s="1064"/>
      <c r="AQ35" s="1064"/>
      <c r="AR35" s="1064"/>
      <c r="AS35" s="1064"/>
      <c r="AT35" s="1064"/>
      <c r="AU35" s="1064"/>
      <c r="AV35" s="1064"/>
      <c r="AW35" s="1064"/>
      <c r="AX35" s="1064"/>
      <c r="AY35" s="1064"/>
      <c r="AZ35" s="1140"/>
      <c r="BA35" s="1140"/>
      <c r="BB35" s="1140"/>
      <c r="BC35" s="1140"/>
      <c r="BD35" s="1140"/>
      <c r="BE35" s="1130"/>
      <c r="BF35" s="1130"/>
      <c r="BG35" s="1130"/>
      <c r="BH35" s="1130"/>
      <c r="BI35" s="1131"/>
      <c r="BJ35" s="253"/>
      <c r="BK35" s="253"/>
      <c r="BL35" s="253"/>
      <c r="BM35" s="253"/>
      <c r="BN35" s="253"/>
      <c r="BO35" s="266"/>
      <c r="BP35" s="266"/>
      <c r="BQ35" s="263">
        <v>29</v>
      </c>
      <c r="BR35" s="264"/>
      <c r="BS35" s="1112"/>
      <c r="BT35" s="1113"/>
      <c r="BU35" s="1113"/>
      <c r="BV35" s="1113"/>
      <c r="BW35" s="1113"/>
      <c r="BX35" s="1113"/>
      <c r="BY35" s="1113"/>
      <c r="BZ35" s="1113"/>
      <c r="CA35" s="1113"/>
      <c r="CB35" s="1113"/>
      <c r="CC35" s="1113"/>
      <c r="CD35" s="1113"/>
      <c r="CE35" s="1113"/>
      <c r="CF35" s="1113"/>
      <c r="CG35" s="1114"/>
      <c r="CH35" s="1087"/>
      <c r="CI35" s="1088"/>
      <c r="CJ35" s="1088"/>
      <c r="CK35" s="1088"/>
      <c r="CL35" s="1089"/>
      <c r="CM35" s="1087"/>
      <c r="CN35" s="1088"/>
      <c r="CO35" s="1088"/>
      <c r="CP35" s="1088"/>
      <c r="CQ35" s="1089"/>
      <c r="CR35" s="1087"/>
      <c r="CS35" s="1088"/>
      <c r="CT35" s="1088"/>
      <c r="CU35" s="1088"/>
      <c r="CV35" s="1089"/>
      <c r="CW35" s="1087"/>
      <c r="CX35" s="1088"/>
      <c r="CY35" s="1088"/>
      <c r="CZ35" s="1088"/>
      <c r="DA35" s="1089"/>
      <c r="DB35" s="1087"/>
      <c r="DC35" s="1088"/>
      <c r="DD35" s="1088"/>
      <c r="DE35" s="1088"/>
      <c r="DF35" s="1089"/>
      <c r="DG35" s="1087"/>
      <c r="DH35" s="1088"/>
      <c r="DI35" s="1088"/>
      <c r="DJ35" s="1088"/>
      <c r="DK35" s="1089"/>
      <c r="DL35" s="1087"/>
      <c r="DM35" s="1088"/>
      <c r="DN35" s="1088"/>
      <c r="DO35" s="1088"/>
      <c r="DP35" s="1089"/>
      <c r="DQ35" s="1087"/>
      <c r="DR35" s="1088"/>
      <c r="DS35" s="1088"/>
      <c r="DT35" s="1088"/>
      <c r="DU35" s="1089"/>
      <c r="DV35" s="1090"/>
      <c r="DW35" s="1091"/>
      <c r="DX35" s="1091"/>
      <c r="DY35" s="1091"/>
      <c r="DZ35" s="1092"/>
      <c r="EA35" s="247"/>
    </row>
    <row r="36" spans="1:131" s="248" customFormat="1" ht="26.25" customHeight="1" x14ac:dyDescent="0.2">
      <c r="A36" s="267">
        <v>9</v>
      </c>
      <c r="B36" s="1135"/>
      <c r="C36" s="1136"/>
      <c r="D36" s="1136"/>
      <c r="E36" s="1136"/>
      <c r="F36" s="1136"/>
      <c r="G36" s="1136"/>
      <c r="H36" s="1136"/>
      <c r="I36" s="1136"/>
      <c r="J36" s="1136"/>
      <c r="K36" s="1136"/>
      <c r="L36" s="1136"/>
      <c r="M36" s="1136"/>
      <c r="N36" s="1136"/>
      <c r="O36" s="1136"/>
      <c r="P36" s="1137"/>
      <c r="Q36" s="1141"/>
      <c r="R36" s="1142"/>
      <c r="S36" s="1142"/>
      <c r="T36" s="1142"/>
      <c r="U36" s="1142"/>
      <c r="V36" s="1142"/>
      <c r="W36" s="1142"/>
      <c r="X36" s="1142"/>
      <c r="Y36" s="1142"/>
      <c r="Z36" s="1142"/>
      <c r="AA36" s="1142"/>
      <c r="AB36" s="1142"/>
      <c r="AC36" s="1142"/>
      <c r="AD36" s="1142"/>
      <c r="AE36" s="1143"/>
      <c r="AF36" s="1117"/>
      <c r="AG36" s="1118"/>
      <c r="AH36" s="1118"/>
      <c r="AI36" s="1118"/>
      <c r="AJ36" s="1119"/>
      <c r="AK36" s="1073"/>
      <c r="AL36" s="1064"/>
      <c r="AM36" s="1064"/>
      <c r="AN36" s="1064"/>
      <c r="AO36" s="1064"/>
      <c r="AP36" s="1064"/>
      <c r="AQ36" s="1064"/>
      <c r="AR36" s="1064"/>
      <c r="AS36" s="1064"/>
      <c r="AT36" s="1064"/>
      <c r="AU36" s="1064"/>
      <c r="AV36" s="1064"/>
      <c r="AW36" s="1064"/>
      <c r="AX36" s="1064"/>
      <c r="AY36" s="1064"/>
      <c r="AZ36" s="1140"/>
      <c r="BA36" s="1140"/>
      <c r="BB36" s="1140"/>
      <c r="BC36" s="1140"/>
      <c r="BD36" s="1140"/>
      <c r="BE36" s="1130"/>
      <c r="BF36" s="1130"/>
      <c r="BG36" s="1130"/>
      <c r="BH36" s="1130"/>
      <c r="BI36" s="1131"/>
      <c r="BJ36" s="253"/>
      <c r="BK36" s="253"/>
      <c r="BL36" s="253"/>
      <c r="BM36" s="253"/>
      <c r="BN36" s="253"/>
      <c r="BO36" s="266"/>
      <c r="BP36" s="266"/>
      <c r="BQ36" s="263">
        <v>30</v>
      </c>
      <c r="BR36" s="264"/>
      <c r="BS36" s="1112"/>
      <c r="BT36" s="1113"/>
      <c r="BU36" s="1113"/>
      <c r="BV36" s="1113"/>
      <c r="BW36" s="1113"/>
      <c r="BX36" s="1113"/>
      <c r="BY36" s="1113"/>
      <c r="BZ36" s="1113"/>
      <c r="CA36" s="1113"/>
      <c r="CB36" s="1113"/>
      <c r="CC36" s="1113"/>
      <c r="CD36" s="1113"/>
      <c r="CE36" s="1113"/>
      <c r="CF36" s="1113"/>
      <c r="CG36" s="1114"/>
      <c r="CH36" s="1087"/>
      <c r="CI36" s="1088"/>
      <c r="CJ36" s="1088"/>
      <c r="CK36" s="1088"/>
      <c r="CL36" s="1089"/>
      <c r="CM36" s="1087"/>
      <c r="CN36" s="1088"/>
      <c r="CO36" s="1088"/>
      <c r="CP36" s="1088"/>
      <c r="CQ36" s="1089"/>
      <c r="CR36" s="1087"/>
      <c r="CS36" s="1088"/>
      <c r="CT36" s="1088"/>
      <c r="CU36" s="1088"/>
      <c r="CV36" s="1089"/>
      <c r="CW36" s="1087"/>
      <c r="CX36" s="1088"/>
      <c r="CY36" s="1088"/>
      <c r="CZ36" s="1088"/>
      <c r="DA36" s="1089"/>
      <c r="DB36" s="1087"/>
      <c r="DC36" s="1088"/>
      <c r="DD36" s="1088"/>
      <c r="DE36" s="1088"/>
      <c r="DF36" s="1089"/>
      <c r="DG36" s="1087"/>
      <c r="DH36" s="1088"/>
      <c r="DI36" s="1088"/>
      <c r="DJ36" s="1088"/>
      <c r="DK36" s="1089"/>
      <c r="DL36" s="1087"/>
      <c r="DM36" s="1088"/>
      <c r="DN36" s="1088"/>
      <c r="DO36" s="1088"/>
      <c r="DP36" s="1089"/>
      <c r="DQ36" s="1087"/>
      <c r="DR36" s="1088"/>
      <c r="DS36" s="1088"/>
      <c r="DT36" s="1088"/>
      <c r="DU36" s="1089"/>
      <c r="DV36" s="1090"/>
      <c r="DW36" s="1091"/>
      <c r="DX36" s="1091"/>
      <c r="DY36" s="1091"/>
      <c r="DZ36" s="1092"/>
      <c r="EA36" s="247"/>
    </row>
    <row r="37" spans="1:131" s="248" customFormat="1" ht="26.25" customHeight="1" x14ac:dyDescent="0.2">
      <c r="A37" s="267">
        <v>10</v>
      </c>
      <c r="B37" s="1135"/>
      <c r="C37" s="1136"/>
      <c r="D37" s="1136"/>
      <c r="E37" s="1136"/>
      <c r="F37" s="1136"/>
      <c r="G37" s="1136"/>
      <c r="H37" s="1136"/>
      <c r="I37" s="1136"/>
      <c r="J37" s="1136"/>
      <c r="K37" s="1136"/>
      <c r="L37" s="1136"/>
      <c r="M37" s="1136"/>
      <c r="N37" s="1136"/>
      <c r="O37" s="1136"/>
      <c r="P37" s="1137"/>
      <c r="Q37" s="1141"/>
      <c r="R37" s="1142"/>
      <c r="S37" s="1142"/>
      <c r="T37" s="1142"/>
      <c r="U37" s="1142"/>
      <c r="V37" s="1142"/>
      <c r="W37" s="1142"/>
      <c r="X37" s="1142"/>
      <c r="Y37" s="1142"/>
      <c r="Z37" s="1142"/>
      <c r="AA37" s="1142"/>
      <c r="AB37" s="1142"/>
      <c r="AC37" s="1142"/>
      <c r="AD37" s="1142"/>
      <c r="AE37" s="1143"/>
      <c r="AF37" s="1117"/>
      <c r="AG37" s="1118"/>
      <c r="AH37" s="1118"/>
      <c r="AI37" s="1118"/>
      <c r="AJ37" s="1119"/>
      <c r="AK37" s="1073"/>
      <c r="AL37" s="1064"/>
      <c r="AM37" s="1064"/>
      <c r="AN37" s="1064"/>
      <c r="AO37" s="1064"/>
      <c r="AP37" s="1064"/>
      <c r="AQ37" s="1064"/>
      <c r="AR37" s="1064"/>
      <c r="AS37" s="1064"/>
      <c r="AT37" s="1064"/>
      <c r="AU37" s="1064"/>
      <c r="AV37" s="1064"/>
      <c r="AW37" s="1064"/>
      <c r="AX37" s="1064"/>
      <c r="AY37" s="1064"/>
      <c r="AZ37" s="1140"/>
      <c r="BA37" s="1140"/>
      <c r="BB37" s="1140"/>
      <c r="BC37" s="1140"/>
      <c r="BD37" s="1140"/>
      <c r="BE37" s="1130"/>
      <c r="BF37" s="1130"/>
      <c r="BG37" s="1130"/>
      <c r="BH37" s="1130"/>
      <c r="BI37" s="1131"/>
      <c r="BJ37" s="253"/>
      <c r="BK37" s="253"/>
      <c r="BL37" s="253"/>
      <c r="BM37" s="253"/>
      <c r="BN37" s="253"/>
      <c r="BO37" s="266"/>
      <c r="BP37" s="266"/>
      <c r="BQ37" s="263">
        <v>31</v>
      </c>
      <c r="BR37" s="264"/>
      <c r="BS37" s="1112"/>
      <c r="BT37" s="1113"/>
      <c r="BU37" s="1113"/>
      <c r="BV37" s="1113"/>
      <c r="BW37" s="1113"/>
      <c r="BX37" s="1113"/>
      <c r="BY37" s="1113"/>
      <c r="BZ37" s="1113"/>
      <c r="CA37" s="1113"/>
      <c r="CB37" s="1113"/>
      <c r="CC37" s="1113"/>
      <c r="CD37" s="1113"/>
      <c r="CE37" s="1113"/>
      <c r="CF37" s="1113"/>
      <c r="CG37" s="1114"/>
      <c r="CH37" s="1087"/>
      <c r="CI37" s="1088"/>
      <c r="CJ37" s="1088"/>
      <c r="CK37" s="1088"/>
      <c r="CL37" s="1089"/>
      <c r="CM37" s="1087"/>
      <c r="CN37" s="1088"/>
      <c r="CO37" s="1088"/>
      <c r="CP37" s="1088"/>
      <c r="CQ37" s="1089"/>
      <c r="CR37" s="1087"/>
      <c r="CS37" s="1088"/>
      <c r="CT37" s="1088"/>
      <c r="CU37" s="1088"/>
      <c r="CV37" s="1089"/>
      <c r="CW37" s="1087"/>
      <c r="CX37" s="1088"/>
      <c r="CY37" s="1088"/>
      <c r="CZ37" s="1088"/>
      <c r="DA37" s="1089"/>
      <c r="DB37" s="1087"/>
      <c r="DC37" s="1088"/>
      <c r="DD37" s="1088"/>
      <c r="DE37" s="1088"/>
      <c r="DF37" s="1089"/>
      <c r="DG37" s="1087"/>
      <c r="DH37" s="1088"/>
      <c r="DI37" s="1088"/>
      <c r="DJ37" s="1088"/>
      <c r="DK37" s="1089"/>
      <c r="DL37" s="1087"/>
      <c r="DM37" s="1088"/>
      <c r="DN37" s="1088"/>
      <c r="DO37" s="1088"/>
      <c r="DP37" s="1089"/>
      <c r="DQ37" s="1087"/>
      <c r="DR37" s="1088"/>
      <c r="DS37" s="1088"/>
      <c r="DT37" s="1088"/>
      <c r="DU37" s="1089"/>
      <c r="DV37" s="1090"/>
      <c r="DW37" s="1091"/>
      <c r="DX37" s="1091"/>
      <c r="DY37" s="1091"/>
      <c r="DZ37" s="1092"/>
      <c r="EA37" s="247"/>
    </row>
    <row r="38" spans="1:131" s="248" customFormat="1" ht="26.25" customHeight="1" x14ac:dyDescent="0.2">
      <c r="A38" s="267">
        <v>11</v>
      </c>
      <c r="B38" s="1135"/>
      <c r="C38" s="1136"/>
      <c r="D38" s="1136"/>
      <c r="E38" s="1136"/>
      <c r="F38" s="1136"/>
      <c r="G38" s="1136"/>
      <c r="H38" s="1136"/>
      <c r="I38" s="1136"/>
      <c r="J38" s="1136"/>
      <c r="K38" s="1136"/>
      <c r="L38" s="1136"/>
      <c r="M38" s="1136"/>
      <c r="N38" s="1136"/>
      <c r="O38" s="1136"/>
      <c r="P38" s="1137"/>
      <c r="Q38" s="1141"/>
      <c r="R38" s="1142"/>
      <c r="S38" s="1142"/>
      <c r="T38" s="1142"/>
      <c r="U38" s="1142"/>
      <c r="V38" s="1142"/>
      <c r="W38" s="1142"/>
      <c r="X38" s="1142"/>
      <c r="Y38" s="1142"/>
      <c r="Z38" s="1142"/>
      <c r="AA38" s="1142"/>
      <c r="AB38" s="1142"/>
      <c r="AC38" s="1142"/>
      <c r="AD38" s="1142"/>
      <c r="AE38" s="1143"/>
      <c r="AF38" s="1117"/>
      <c r="AG38" s="1118"/>
      <c r="AH38" s="1118"/>
      <c r="AI38" s="1118"/>
      <c r="AJ38" s="1119"/>
      <c r="AK38" s="1073"/>
      <c r="AL38" s="1064"/>
      <c r="AM38" s="1064"/>
      <c r="AN38" s="1064"/>
      <c r="AO38" s="1064"/>
      <c r="AP38" s="1064"/>
      <c r="AQ38" s="1064"/>
      <c r="AR38" s="1064"/>
      <c r="AS38" s="1064"/>
      <c r="AT38" s="1064"/>
      <c r="AU38" s="1064"/>
      <c r="AV38" s="1064"/>
      <c r="AW38" s="1064"/>
      <c r="AX38" s="1064"/>
      <c r="AY38" s="1064"/>
      <c r="AZ38" s="1140"/>
      <c r="BA38" s="1140"/>
      <c r="BB38" s="1140"/>
      <c r="BC38" s="1140"/>
      <c r="BD38" s="1140"/>
      <c r="BE38" s="1130"/>
      <c r="BF38" s="1130"/>
      <c r="BG38" s="1130"/>
      <c r="BH38" s="1130"/>
      <c r="BI38" s="1131"/>
      <c r="BJ38" s="253"/>
      <c r="BK38" s="253"/>
      <c r="BL38" s="253"/>
      <c r="BM38" s="253"/>
      <c r="BN38" s="253"/>
      <c r="BO38" s="266"/>
      <c r="BP38" s="266"/>
      <c r="BQ38" s="263">
        <v>32</v>
      </c>
      <c r="BR38" s="264"/>
      <c r="BS38" s="1112"/>
      <c r="BT38" s="1113"/>
      <c r="BU38" s="1113"/>
      <c r="BV38" s="1113"/>
      <c r="BW38" s="1113"/>
      <c r="BX38" s="1113"/>
      <c r="BY38" s="1113"/>
      <c r="BZ38" s="1113"/>
      <c r="CA38" s="1113"/>
      <c r="CB38" s="1113"/>
      <c r="CC38" s="1113"/>
      <c r="CD38" s="1113"/>
      <c r="CE38" s="1113"/>
      <c r="CF38" s="1113"/>
      <c r="CG38" s="1114"/>
      <c r="CH38" s="1087"/>
      <c r="CI38" s="1088"/>
      <c r="CJ38" s="1088"/>
      <c r="CK38" s="1088"/>
      <c r="CL38" s="1089"/>
      <c r="CM38" s="1087"/>
      <c r="CN38" s="1088"/>
      <c r="CO38" s="1088"/>
      <c r="CP38" s="1088"/>
      <c r="CQ38" s="1089"/>
      <c r="CR38" s="1087"/>
      <c r="CS38" s="1088"/>
      <c r="CT38" s="1088"/>
      <c r="CU38" s="1088"/>
      <c r="CV38" s="1089"/>
      <c r="CW38" s="1087"/>
      <c r="CX38" s="1088"/>
      <c r="CY38" s="1088"/>
      <c r="CZ38" s="1088"/>
      <c r="DA38" s="1089"/>
      <c r="DB38" s="1087"/>
      <c r="DC38" s="1088"/>
      <c r="DD38" s="1088"/>
      <c r="DE38" s="1088"/>
      <c r="DF38" s="1089"/>
      <c r="DG38" s="1087"/>
      <c r="DH38" s="1088"/>
      <c r="DI38" s="1088"/>
      <c r="DJ38" s="1088"/>
      <c r="DK38" s="1089"/>
      <c r="DL38" s="1087"/>
      <c r="DM38" s="1088"/>
      <c r="DN38" s="1088"/>
      <c r="DO38" s="1088"/>
      <c r="DP38" s="1089"/>
      <c r="DQ38" s="1087"/>
      <c r="DR38" s="1088"/>
      <c r="DS38" s="1088"/>
      <c r="DT38" s="1088"/>
      <c r="DU38" s="1089"/>
      <c r="DV38" s="1090"/>
      <c r="DW38" s="1091"/>
      <c r="DX38" s="1091"/>
      <c r="DY38" s="1091"/>
      <c r="DZ38" s="1092"/>
      <c r="EA38" s="247"/>
    </row>
    <row r="39" spans="1:131" s="248" customFormat="1" ht="26.25" customHeight="1" x14ac:dyDescent="0.2">
      <c r="A39" s="267">
        <v>12</v>
      </c>
      <c r="B39" s="1135"/>
      <c r="C39" s="1136"/>
      <c r="D39" s="1136"/>
      <c r="E39" s="1136"/>
      <c r="F39" s="1136"/>
      <c r="G39" s="1136"/>
      <c r="H39" s="1136"/>
      <c r="I39" s="1136"/>
      <c r="J39" s="1136"/>
      <c r="K39" s="1136"/>
      <c r="L39" s="1136"/>
      <c r="M39" s="1136"/>
      <c r="N39" s="1136"/>
      <c r="O39" s="1136"/>
      <c r="P39" s="1137"/>
      <c r="Q39" s="1141"/>
      <c r="R39" s="1142"/>
      <c r="S39" s="1142"/>
      <c r="T39" s="1142"/>
      <c r="U39" s="1142"/>
      <c r="V39" s="1142"/>
      <c r="W39" s="1142"/>
      <c r="X39" s="1142"/>
      <c r="Y39" s="1142"/>
      <c r="Z39" s="1142"/>
      <c r="AA39" s="1142"/>
      <c r="AB39" s="1142"/>
      <c r="AC39" s="1142"/>
      <c r="AD39" s="1142"/>
      <c r="AE39" s="1143"/>
      <c r="AF39" s="1117"/>
      <c r="AG39" s="1118"/>
      <c r="AH39" s="1118"/>
      <c r="AI39" s="1118"/>
      <c r="AJ39" s="1119"/>
      <c r="AK39" s="1073"/>
      <c r="AL39" s="1064"/>
      <c r="AM39" s="1064"/>
      <c r="AN39" s="1064"/>
      <c r="AO39" s="1064"/>
      <c r="AP39" s="1064"/>
      <c r="AQ39" s="1064"/>
      <c r="AR39" s="1064"/>
      <c r="AS39" s="1064"/>
      <c r="AT39" s="1064"/>
      <c r="AU39" s="1064"/>
      <c r="AV39" s="1064"/>
      <c r="AW39" s="1064"/>
      <c r="AX39" s="1064"/>
      <c r="AY39" s="1064"/>
      <c r="AZ39" s="1140"/>
      <c r="BA39" s="1140"/>
      <c r="BB39" s="1140"/>
      <c r="BC39" s="1140"/>
      <c r="BD39" s="1140"/>
      <c r="BE39" s="1130"/>
      <c r="BF39" s="1130"/>
      <c r="BG39" s="1130"/>
      <c r="BH39" s="1130"/>
      <c r="BI39" s="1131"/>
      <c r="BJ39" s="253"/>
      <c r="BK39" s="253"/>
      <c r="BL39" s="253"/>
      <c r="BM39" s="253"/>
      <c r="BN39" s="253"/>
      <c r="BO39" s="266"/>
      <c r="BP39" s="266"/>
      <c r="BQ39" s="263">
        <v>33</v>
      </c>
      <c r="BR39" s="264"/>
      <c r="BS39" s="1112"/>
      <c r="BT39" s="1113"/>
      <c r="BU39" s="1113"/>
      <c r="BV39" s="1113"/>
      <c r="BW39" s="1113"/>
      <c r="BX39" s="1113"/>
      <c r="BY39" s="1113"/>
      <c r="BZ39" s="1113"/>
      <c r="CA39" s="1113"/>
      <c r="CB39" s="1113"/>
      <c r="CC39" s="1113"/>
      <c r="CD39" s="1113"/>
      <c r="CE39" s="1113"/>
      <c r="CF39" s="1113"/>
      <c r="CG39" s="1114"/>
      <c r="CH39" s="1087"/>
      <c r="CI39" s="1088"/>
      <c r="CJ39" s="1088"/>
      <c r="CK39" s="1088"/>
      <c r="CL39" s="1089"/>
      <c r="CM39" s="1087"/>
      <c r="CN39" s="1088"/>
      <c r="CO39" s="1088"/>
      <c r="CP39" s="1088"/>
      <c r="CQ39" s="1089"/>
      <c r="CR39" s="1087"/>
      <c r="CS39" s="1088"/>
      <c r="CT39" s="1088"/>
      <c r="CU39" s="1088"/>
      <c r="CV39" s="1089"/>
      <c r="CW39" s="1087"/>
      <c r="CX39" s="1088"/>
      <c r="CY39" s="1088"/>
      <c r="CZ39" s="1088"/>
      <c r="DA39" s="1089"/>
      <c r="DB39" s="1087"/>
      <c r="DC39" s="1088"/>
      <c r="DD39" s="1088"/>
      <c r="DE39" s="1088"/>
      <c r="DF39" s="1089"/>
      <c r="DG39" s="1087"/>
      <c r="DH39" s="1088"/>
      <c r="DI39" s="1088"/>
      <c r="DJ39" s="1088"/>
      <c r="DK39" s="1089"/>
      <c r="DL39" s="1087"/>
      <c r="DM39" s="1088"/>
      <c r="DN39" s="1088"/>
      <c r="DO39" s="1088"/>
      <c r="DP39" s="1089"/>
      <c r="DQ39" s="1087"/>
      <c r="DR39" s="1088"/>
      <c r="DS39" s="1088"/>
      <c r="DT39" s="1088"/>
      <c r="DU39" s="1089"/>
      <c r="DV39" s="1090"/>
      <c r="DW39" s="1091"/>
      <c r="DX39" s="1091"/>
      <c r="DY39" s="1091"/>
      <c r="DZ39" s="1092"/>
      <c r="EA39" s="247"/>
    </row>
    <row r="40" spans="1:131" s="248" customFormat="1" ht="26.25" customHeight="1" x14ac:dyDescent="0.2">
      <c r="A40" s="262">
        <v>13</v>
      </c>
      <c r="B40" s="1135"/>
      <c r="C40" s="1136"/>
      <c r="D40" s="1136"/>
      <c r="E40" s="1136"/>
      <c r="F40" s="1136"/>
      <c r="G40" s="1136"/>
      <c r="H40" s="1136"/>
      <c r="I40" s="1136"/>
      <c r="J40" s="1136"/>
      <c r="K40" s="1136"/>
      <c r="L40" s="1136"/>
      <c r="M40" s="1136"/>
      <c r="N40" s="1136"/>
      <c r="O40" s="1136"/>
      <c r="P40" s="1137"/>
      <c r="Q40" s="1141"/>
      <c r="R40" s="1142"/>
      <c r="S40" s="1142"/>
      <c r="T40" s="1142"/>
      <c r="U40" s="1142"/>
      <c r="V40" s="1142"/>
      <c r="W40" s="1142"/>
      <c r="X40" s="1142"/>
      <c r="Y40" s="1142"/>
      <c r="Z40" s="1142"/>
      <c r="AA40" s="1142"/>
      <c r="AB40" s="1142"/>
      <c r="AC40" s="1142"/>
      <c r="AD40" s="1142"/>
      <c r="AE40" s="1143"/>
      <c r="AF40" s="1117"/>
      <c r="AG40" s="1118"/>
      <c r="AH40" s="1118"/>
      <c r="AI40" s="1118"/>
      <c r="AJ40" s="1119"/>
      <c r="AK40" s="1073"/>
      <c r="AL40" s="1064"/>
      <c r="AM40" s="1064"/>
      <c r="AN40" s="1064"/>
      <c r="AO40" s="1064"/>
      <c r="AP40" s="1064"/>
      <c r="AQ40" s="1064"/>
      <c r="AR40" s="1064"/>
      <c r="AS40" s="1064"/>
      <c r="AT40" s="1064"/>
      <c r="AU40" s="1064"/>
      <c r="AV40" s="1064"/>
      <c r="AW40" s="1064"/>
      <c r="AX40" s="1064"/>
      <c r="AY40" s="1064"/>
      <c r="AZ40" s="1140"/>
      <c r="BA40" s="1140"/>
      <c r="BB40" s="1140"/>
      <c r="BC40" s="1140"/>
      <c r="BD40" s="1140"/>
      <c r="BE40" s="1130"/>
      <c r="BF40" s="1130"/>
      <c r="BG40" s="1130"/>
      <c r="BH40" s="1130"/>
      <c r="BI40" s="1131"/>
      <c r="BJ40" s="253"/>
      <c r="BK40" s="253"/>
      <c r="BL40" s="253"/>
      <c r="BM40" s="253"/>
      <c r="BN40" s="253"/>
      <c r="BO40" s="266"/>
      <c r="BP40" s="266"/>
      <c r="BQ40" s="263">
        <v>34</v>
      </c>
      <c r="BR40" s="264"/>
      <c r="BS40" s="1112"/>
      <c r="BT40" s="1113"/>
      <c r="BU40" s="1113"/>
      <c r="BV40" s="1113"/>
      <c r="BW40" s="1113"/>
      <c r="BX40" s="1113"/>
      <c r="BY40" s="1113"/>
      <c r="BZ40" s="1113"/>
      <c r="CA40" s="1113"/>
      <c r="CB40" s="1113"/>
      <c r="CC40" s="1113"/>
      <c r="CD40" s="1113"/>
      <c r="CE40" s="1113"/>
      <c r="CF40" s="1113"/>
      <c r="CG40" s="1114"/>
      <c r="CH40" s="1087"/>
      <c r="CI40" s="1088"/>
      <c r="CJ40" s="1088"/>
      <c r="CK40" s="1088"/>
      <c r="CL40" s="1089"/>
      <c r="CM40" s="1087"/>
      <c r="CN40" s="1088"/>
      <c r="CO40" s="1088"/>
      <c r="CP40" s="1088"/>
      <c r="CQ40" s="1089"/>
      <c r="CR40" s="1087"/>
      <c r="CS40" s="1088"/>
      <c r="CT40" s="1088"/>
      <c r="CU40" s="1088"/>
      <c r="CV40" s="1089"/>
      <c r="CW40" s="1087"/>
      <c r="CX40" s="1088"/>
      <c r="CY40" s="1088"/>
      <c r="CZ40" s="1088"/>
      <c r="DA40" s="1089"/>
      <c r="DB40" s="1087"/>
      <c r="DC40" s="1088"/>
      <c r="DD40" s="1088"/>
      <c r="DE40" s="1088"/>
      <c r="DF40" s="1089"/>
      <c r="DG40" s="1087"/>
      <c r="DH40" s="1088"/>
      <c r="DI40" s="1088"/>
      <c r="DJ40" s="1088"/>
      <c r="DK40" s="1089"/>
      <c r="DL40" s="1087"/>
      <c r="DM40" s="1088"/>
      <c r="DN40" s="1088"/>
      <c r="DO40" s="1088"/>
      <c r="DP40" s="1089"/>
      <c r="DQ40" s="1087"/>
      <c r="DR40" s="1088"/>
      <c r="DS40" s="1088"/>
      <c r="DT40" s="1088"/>
      <c r="DU40" s="1089"/>
      <c r="DV40" s="1090"/>
      <c r="DW40" s="1091"/>
      <c r="DX40" s="1091"/>
      <c r="DY40" s="1091"/>
      <c r="DZ40" s="1092"/>
      <c r="EA40" s="247"/>
    </row>
    <row r="41" spans="1:131" s="248" customFormat="1" ht="26.25" customHeight="1" x14ac:dyDescent="0.2">
      <c r="A41" s="262">
        <v>14</v>
      </c>
      <c r="B41" s="1135"/>
      <c r="C41" s="1136"/>
      <c r="D41" s="1136"/>
      <c r="E41" s="1136"/>
      <c r="F41" s="1136"/>
      <c r="G41" s="1136"/>
      <c r="H41" s="1136"/>
      <c r="I41" s="1136"/>
      <c r="J41" s="1136"/>
      <c r="K41" s="1136"/>
      <c r="L41" s="1136"/>
      <c r="M41" s="1136"/>
      <c r="N41" s="1136"/>
      <c r="O41" s="1136"/>
      <c r="P41" s="1137"/>
      <c r="Q41" s="1141"/>
      <c r="R41" s="1142"/>
      <c r="S41" s="1142"/>
      <c r="T41" s="1142"/>
      <c r="U41" s="1142"/>
      <c r="V41" s="1142"/>
      <c r="W41" s="1142"/>
      <c r="X41" s="1142"/>
      <c r="Y41" s="1142"/>
      <c r="Z41" s="1142"/>
      <c r="AA41" s="1142"/>
      <c r="AB41" s="1142"/>
      <c r="AC41" s="1142"/>
      <c r="AD41" s="1142"/>
      <c r="AE41" s="1143"/>
      <c r="AF41" s="1117"/>
      <c r="AG41" s="1118"/>
      <c r="AH41" s="1118"/>
      <c r="AI41" s="1118"/>
      <c r="AJ41" s="1119"/>
      <c r="AK41" s="1073"/>
      <c r="AL41" s="1064"/>
      <c r="AM41" s="1064"/>
      <c r="AN41" s="1064"/>
      <c r="AO41" s="1064"/>
      <c r="AP41" s="1064"/>
      <c r="AQ41" s="1064"/>
      <c r="AR41" s="1064"/>
      <c r="AS41" s="1064"/>
      <c r="AT41" s="1064"/>
      <c r="AU41" s="1064"/>
      <c r="AV41" s="1064"/>
      <c r="AW41" s="1064"/>
      <c r="AX41" s="1064"/>
      <c r="AY41" s="1064"/>
      <c r="AZ41" s="1140"/>
      <c r="BA41" s="1140"/>
      <c r="BB41" s="1140"/>
      <c r="BC41" s="1140"/>
      <c r="BD41" s="1140"/>
      <c r="BE41" s="1130"/>
      <c r="BF41" s="1130"/>
      <c r="BG41" s="1130"/>
      <c r="BH41" s="1130"/>
      <c r="BI41" s="1131"/>
      <c r="BJ41" s="253"/>
      <c r="BK41" s="253"/>
      <c r="BL41" s="253"/>
      <c r="BM41" s="253"/>
      <c r="BN41" s="253"/>
      <c r="BO41" s="266"/>
      <c r="BP41" s="266"/>
      <c r="BQ41" s="263">
        <v>35</v>
      </c>
      <c r="BR41" s="264"/>
      <c r="BS41" s="1112"/>
      <c r="BT41" s="1113"/>
      <c r="BU41" s="1113"/>
      <c r="BV41" s="1113"/>
      <c r="BW41" s="1113"/>
      <c r="BX41" s="1113"/>
      <c r="BY41" s="1113"/>
      <c r="BZ41" s="1113"/>
      <c r="CA41" s="1113"/>
      <c r="CB41" s="1113"/>
      <c r="CC41" s="1113"/>
      <c r="CD41" s="1113"/>
      <c r="CE41" s="1113"/>
      <c r="CF41" s="1113"/>
      <c r="CG41" s="1114"/>
      <c r="CH41" s="1087"/>
      <c r="CI41" s="1088"/>
      <c r="CJ41" s="1088"/>
      <c r="CK41" s="1088"/>
      <c r="CL41" s="1089"/>
      <c r="CM41" s="1087"/>
      <c r="CN41" s="1088"/>
      <c r="CO41" s="1088"/>
      <c r="CP41" s="1088"/>
      <c r="CQ41" s="1089"/>
      <c r="CR41" s="1087"/>
      <c r="CS41" s="1088"/>
      <c r="CT41" s="1088"/>
      <c r="CU41" s="1088"/>
      <c r="CV41" s="1089"/>
      <c r="CW41" s="1087"/>
      <c r="CX41" s="1088"/>
      <c r="CY41" s="1088"/>
      <c r="CZ41" s="1088"/>
      <c r="DA41" s="1089"/>
      <c r="DB41" s="1087"/>
      <c r="DC41" s="1088"/>
      <c r="DD41" s="1088"/>
      <c r="DE41" s="1088"/>
      <c r="DF41" s="1089"/>
      <c r="DG41" s="1087"/>
      <c r="DH41" s="1088"/>
      <c r="DI41" s="1088"/>
      <c r="DJ41" s="1088"/>
      <c r="DK41" s="1089"/>
      <c r="DL41" s="1087"/>
      <c r="DM41" s="1088"/>
      <c r="DN41" s="1088"/>
      <c r="DO41" s="1088"/>
      <c r="DP41" s="1089"/>
      <c r="DQ41" s="1087"/>
      <c r="DR41" s="1088"/>
      <c r="DS41" s="1088"/>
      <c r="DT41" s="1088"/>
      <c r="DU41" s="1089"/>
      <c r="DV41" s="1090"/>
      <c r="DW41" s="1091"/>
      <c r="DX41" s="1091"/>
      <c r="DY41" s="1091"/>
      <c r="DZ41" s="1092"/>
      <c r="EA41" s="247"/>
    </row>
    <row r="42" spans="1:131" s="248" customFormat="1" ht="26.25" customHeight="1" x14ac:dyDescent="0.2">
      <c r="A42" s="262">
        <v>15</v>
      </c>
      <c r="B42" s="1135"/>
      <c r="C42" s="1136"/>
      <c r="D42" s="1136"/>
      <c r="E42" s="1136"/>
      <c r="F42" s="1136"/>
      <c r="G42" s="1136"/>
      <c r="H42" s="1136"/>
      <c r="I42" s="1136"/>
      <c r="J42" s="1136"/>
      <c r="K42" s="1136"/>
      <c r="L42" s="1136"/>
      <c r="M42" s="1136"/>
      <c r="N42" s="1136"/>
      <c r="O42" s="1136"/>
      <c r="P42" s="1137"/>
      <c r="Q42" s="1141"/>
      <c r="R42" s="1142"/>
      <c r="S42" s="1142"/>
      <c r="T42" s="1142"/>
      <c r="U42" s="1142"/>
      <c r="V42" s="1142"/>
      <c r="W42" s="1142"/>
      <c r="X42" s="1142"/>
      <c r="Y42" s="1142"/>
      <c r="Z42" s="1142"/>
      <c r="AA42" s="1142"/>
      <c r="AB42" s="1142"/>
      <c r="AC42" s="1142"/>
      <c r="AD42" s="1142"/>
      <c r="AE42" s="1143"/>
      <c r="AF42" s="1117"/>
      <c r="AG42" s="1118"/>
      <c r="AH42" s="1118"/>
      <c r="AI42" s="1118"/>
      <c r="AJ42" s="1119"/>
      <c r="AK42" s="1073"/>
      <c r="AL42" s="1064"/>
      <c r="AM42" s="1064"/>
      <c r="AN42" s="1064"/>
      <c r="AO42" s="1064"/>
      <c r="AP42" s="1064"/>
      <c r="AQ42" s="1064"/>
      <c r="AR42" s="1064"/>
      <c r="AS42" s="1064"/>
      <c r="AT42" s="1064"/>
      <c r="AU42" s="1064"/>
      <c r="AV42" s="1064"/>
      <c r="AW42" s="1064"/>
      <c r="AX42" s="1064"/>
      <c r="AY42" s="1064"/>
      <c r="AZ42" s="1140"/>
      <c r="BA42" s="1140"/>
      <c r="BB42" s="1140"/>
      <c r="BC42" s="1140"/>
      <c r="BD42" s="1140"/>
      <c r="BE42" s="1130"/>
      <c r="BF42" s="1130"/>
      <c r="BG42" s="1130"/>
      <c r="BH42" s="1130"/>
      <c r="BI42" s="1131"/>
      <c r="BJ42" s="253"/>
      <c r="BK42" s="253"/>
      <c r="BL42" s="253"/>
      <c r="BM42" s="253"/>
      <c r="BN42" s="253"/>
      <c r="BO42" s="266"/>
      <c r="BP42" s="266"/>
      <c r="BQ42" s="263">
        <v>36</v>
      </c>
      <c r="BR42" s="264"/>
      <c r="BS42" s="1112"/>
      <c r="BT42" s="1113"/>
      <c r="BU42" s="1113"/>
      <c r="BV42" s="1113"/>
      <c r="BW42" s="1113"/>
      <c r="BX42" s="1113"/>
      <c r="BY42" s="1113"/>
      <c r="BZ42" s="1113"/>
      <c r="CA42" s="1113"/>
      <c r="CB42" s="1113"/>
      <c r="CC42" s="1113"/>
      <c r="CD42" s="1113"/>
      <c r="CE42" s="1113"/>
      <c r="CF42" s="1113"/>
      <c r="CG42" s="1114"/>
      <c r="CH42" s="1087"/>
      <c r="CI42" s="1088"/>
      <c r="CJ42" s="1088"/>
      <c r="CK42" s="1088"/>
      <c r="CL42" s="1089"/>
      <c r="CM42" s="1087"/>
      <c r="CN42" s="1088"/>
      <c r="CO42" s="1088"/>
      <c r="CP42" s="1088"/>
      <c r="CQ42" s="1089"/>
      <c r="CR42" s="1087"/>
      <c r="CS42" s="1088"/>
      <c r="CT42" s="1088"/>
      <c r="CU42" s="1088"/>
      <c r="CV42" s="1089"/>
      <c r="CW42" s="1087"/>
      <c r="CX42" s="1088"/>
      <c r="CY42" s="1088"/>
      <c r="CZ42" s="1088"/>
      <c r="DA42" s="1089"/>
      <c r="DB42" s="1087"/>
      <c r="DC42" s="1088"/>
      <c r="DD42" s="1088"/>
      <c r="DE42" s="1088"/>
      <c r="DF42" s="1089"/>
      <c r="DG42" s="1087"/>
      <c r="DH42" s="1088"/>
      <c r="DI42" s="1088"/>
      <c r="DJ42" s="1088"/>
      <c r="DK42" s="1089"/>
      <c r="DL42" s="1087"/>
      <c r="DM42" s="1088"/>
      <c r="DN42" s="1088"/>
      <c r="DO42" s="1088"/>
      <c r="DP42" s="1089"/>
      <c r="DQ42" s="1087"/>
      <c r="DR42" s="1088"/>
      <c r="DS42" s="1088"/>
      <c r="DT42" s="1088"/>
      <c r="DU42" s="1089"/>
      <c r="DV42" s="1090"/>
      <c r="DW42" s="1091"/>
      <c r="DX42" s="1091"/>
      <c r="DY42" s="1091"/>
      <c r="DZ42" s="1092"/>
      <c r="EA42" s="247"/>
    </row>
    <row r="43" spans="1:131" s="248" customFormat="1" ht="26.25" customHeight="1" x14ac:dyDescent="0.2">
      <c r="A43" s="262">
        <v>16</v>
      </c>
      <c r="B43" s="1135"/>
      <c r="C43" s="1136"/>
      <c r="D43" s="1136"/>
      <c r="E43" s="1136"/>
      <c r="F43" s="1136"/>
      <c r="G43" s="1136"/>
      <c r="H43" s="1136"/>
      <c r="I43" s="1136"/>
      <c r="J43" s="1136"/>
      <c r="K43" s="1136"/>
      <c r="L43" s="1136"/>
      <c r="M43" s="1136"/>
      <c r="N43" s="1136"/>
      <c r="O43" s="1136"/>
      <c r="P43" s="1137"/>
      <c r="Q43" s="1141"/>
      <c r="R43" s="1142"/>
      <c r="S43" s="1142"/>
      <c r="T43" s="1142"/>
      <c r="U43" s="1142"/>
      <c r="V43" s="1142"/>
      <c r="W43" s="1142"/>
      <c r="X43" s="1142"/>
      <c r="Y43" s="1142"/>
      <c r="Z43" s="1142"/>
      <c r="AA43" s="1142"/>
      <c r="AB43" s="1142"/>
      <c r="AC43" s="1142"/>
      <c r="AD43" s="1142"/>
      <c r="AE43" s="1143"/>
      <c r="AF43" s="1117"/>
      <c r="AG43" s="1118"/>
      <c r="AH43" s="1118"/>
      <c r="AI43" s="1118"/>
      <c r="AJ43" s="1119"/>
      <c r="AK43" s="1073"/>
      <c r="AL43" s="1064"/>
      <c r="AM43" s="1064"/>
      <c r="AN43" s="1064"/>
      <c r="AO43" s="1064"/>
      <c r="AP43" s="1064"/>
      <c r="AQ43" s="1064"/>
      <c r="AR43" s="1064"/>
      <c r="AS43" s="1064"/>
      <c r="AT43" s="1064"/>
      <c r="AU43" s="1064"/>
      <c r="AV43" s="1064"/>
      <c r="AW43" s="1064"/>
      <c r="AX43" s="1064"/>
      <c r="AY43" s="1064"/>
      <c r="AZ43" s="1140"/>
      <c r="BA43" s="1140"/>
      <c r="BB43" s="1140"/>
      <c r="BC43" s="1140"/>
      <c r="BD43" s="1140"/>
      <c r="BE43" s="1130"/>
      <c r="BF43" s="1130"/>
      <c r="BG43" s="1130"/>
      <c r="BH43" s="1130"/>
      <c r="BI43" s="1131"/>
      <c r="BJ43" s="253"/>
      <c r="BK43" s="253"/>
      <c r="BL43" s="253"/>
      <c r="BM43" s="253"/>
      <c r="BN43" s="253"/>
      <c r="BO43" s="266"/>
      <c r="BP43" s="266"/>
      <c r="BQ43" s="263">
        <v>37</v>
      </c>
      <c r="BR43" s="264"/>
      <c r="BS43" s="1112"/>
      <c r="BT43" s="1113"/>
      <c r="BU43" s="1113"/>
      <c r="BV43" s="1113"/>
      <c r="BW43" s="1113"/>
      <c r="BX43" s="1113"/>
      <c r="BY43" s="1113"/>
      <c r="BZ43" s="1113"/>
      <c r="CA43" s="1113"/>
      <c r="CB43" s="1113"/>
      <c r="CC43" s="1113"/>
      <c r="CD43" s="1113"/>
      <c r="CE43" s="1113"/>
      <c r="CF43" s="1113"/>
      <c r="CG43" s="1114"/>
      <c r="CH43" s="1087"/>
      <c r="CI43" s="1088"/>
      <c r="CJ43" s="1088"/>
      <c r="CK43" s="1088"/>
      <c r="CL43" s="1089"/>
      <c r="CM43" s="1087"/>
      <c r="CN43" s="1088"/>
      <c r="CO43" s="1088"/>
      <c r="CP43" s="1088"/>
      <c r="CQ43" s="1089"/>
      <c r="CR43" s="1087"/>
      <c r="CS43" s="1088"/>
      <c r="CT43" s="1088"/>
      <c r="CU43" s="1088"/>
      <c r="CV43" s="1089"/>
      <c r="CW43" s="1087"/>
      <c r="CX43" s="1088"/>
      <c r="CY43" s="1088"/>
      <c r="CZ43" s="1088"/>
      <c r="DA43" s="1089"/>
      <c r="DB43" s="1087"/>
      <c r="DC43" s="1088"/>
      <c r="DD43" s="1088"/>
      <c r="DE43" s="1088"/>
      <c r="DF43" s="1089"/>
      <c r="DG43" s="1087"/>
      <c r="DH43" s="1088"/>
      <c r="DI43" s="1088"/>
      <c r="DJ43" s="1088"/>
      <c r="DK43" s="1089"/>
      <c r="DL43" s="1087"/>
      <c r="DM43" s="1088"/>
      <c r="DN43" s="1088"/>
      <c r="DO43" s="1088"/>
      <c r="DP43" s="1089"/>
      <c r="DQ43" s="1087"/>
      <c r="DR43" s="1088"/>
      <c r="DS43" s="1088"/>
      <c r="DT43" s="1088"/>
      <c r="DU43" s="1089"/>
      <c r="DV43" s="1090"/>
      <c r="DW43" s="1091"/>
      <c r="DX43" s="1091"/>
      <c r="DY43" s="1091"/>
      <c r="DZ43" s="1092"/>
      <c r="EA43" s="247"/>
    </row>
    <row r="44" spans="1:131" s="248" customFormat="1" ht="26.25" customHeight="1" x14ac:dyDescent="0.2">
      <c r="A44" s="262">
        <v>17</v>
      </c>
      <c r="B44" s="1135"/>
      <c r="C44" s="1136"/>
      <c r="D44" s="1136"/>
      <c r="E44" s="1136"/>
      <c r="F44" s="1136"/>
      <c r="G44" s="1136"/>
      <c r="H44" s="1136"/>
      <c r="I44" s="1136"/>
      <c r="J44" s="1136"/>
      <c r="K44" s="1136"/>
      <c r="L44" s="1136"/>
      <c r="M44" s="1136"/>
      <c r="N44" s="1136"/>
      <c r="O44" s="1136"/>
      <c r="P44" s="1137"/>
      <c r="Q44" s="1141"/>
      <c r="R44" s="1142"/>
      <c r="S44" s="1142"/>
      <c r="T44" s="1142"/>
      <c r="U44" s="1142"/>
      <c r="V44" s="1142"/>
      <c r="W44" s="1142"/>
      <c r="X44" s="1142"/>
      <c r="Y44" s="1142"/>
      <c r="Z44" s="1142"/>
      <c r="AA44" s="1142"/>
      <c r="AB44" s="1142"/>
      <c r="AC44" s="1142"/>
      <c r="AD44" s="1142"/>
      <c r="AE44" s="1143"/>
      <c r="AF44" s="1117"/>
      <c r="AG44" s="1118"/>
      <c r="AH44" s="1118"/>
      <c r="AI44" s="1118"/>
      <c r="AJ44" s="1119"/>
      <c r="AK44" s="1073"/>
      <c r="AL44" s="1064"/>
      <c r="AM44" s="1064"/>
      <c r="AN44" s="1064"/>
      <c r="AO44" s="1064"/>
      <c r="AP44" s="1064"/>
      <c r="AQ44" s="1064"/>
      <c r="AR44" s="1064"/>
      <c r="AS44" s="1064"/>
      <c r="AT44" s="1064"/>
      <c r="AU44" s="1064"/>
      <c r="AV44" s="1064"/>
      <c r="AW44" s="1064"/>
      <c r="AX44" s="1064"/>
      <c r="AY44" s="1064"/>
      <c r="AZ44" s="1140"/>
      <c r="BA44" s="1140"/>
      <c r="BB44" s="1140"/>
      <c r="BC44" s="1140"/>
      <c r="BD44" s="1140"/>
      <c r="BE44" s="1130"/>
      <c r="BF44" s="1130"/>
      <c r="BG44" s="1130"/>
      <c r="BH44" s="1130"/>
      <c r="BI44" s="1131"/>
      <c r="BJ44" s="253"/>
      <c r="BK44" s="253"/>
      <c r="BL44" s="253"/>
      <c r="BM44" s="253"/>
      <c r="BN44" s="253"/>
      <c r="BO44" s="266"/>
      <c r="BP44" s="266"/>
      <c r="BQ44" s="263">
        <v>38</v>
      </c>
      <c r="BR44" s="264"/>
      <c r="BS44" s="1112"/>
      <c r="BT44" s="1113"/>
      <c r="BU44" s="1113"/>
      <c r="BV44" s="1113"/>
      <c r="BW44" s="1113"/>
      <c r="BX44" s="1113"/>
      <c r="BY44" s="1113"/>
      <c r="BZ44" s="1113"/>
      <c r="CA44" s="1113"/>
      <c r="CB44" s="1113"/>
      <c r="CC44" s="1113"/>
      <c r="CD44" s="1113"/>
      <c r="CE44" s="1113"/>
      <c r="CF44" s="1113"/>
      <c r="CG44" s="1114"/>
      <c r="CH44" s="1087"/>
      <c r="CI44" s="1088"/>
      <c r="CJ44" s="1088"/>
      <c r="CK44" s="1088"/>
      <c r="CL44" s="1089"/>
      <c r="CM44" s="1087"/>
      <c r="CN44" s="1088"/>
      <c r="CO44" s="1088"/>
      <c r="CP44" s="1088"/>
      <c r="CQ44" s="1089"/>
      <c r="CR44" s="1087"/>
      <c r="CS44" s="1088"/>
      <c r="CT44" s="1088"/>
      <c r="CU44" s="1088"/>
      <c r="CV44" s="1089"/>
      <c r="CW44" s="1087"/>
      <c r="CX44" s="1088"/>
      <c r="CY44" s="1088"/>
      <c r="CZ44" s="1088"/>
      <c r="DA44" s="1089"/>
      <c r="DB44" s="1087"/>
      <c r="DC44" s="1088"/>
      <c r="DD44" s="1088"/>
      <c r="DE44" s="1088"/>
      <c r="DF44" s="1089"/>
      <c r="DG44" s="1087"/>
      <c r="DH44" s="1088"/>
      <c r="DI44" s="1088"/>
      <c r="DJ44" s="1088"/>
      <c r="DK44" s="1089"/>
      <c r="DL44" s="1087"/>
      <c r="DM44" s="1088"/>
      <c r="DN44" s="1088"/>
      <c r="DO44" s="1088"/>
      <c r="DP44" s="1089"/>
      <c r="DQ44" s="1087"/>
      <c r="DR44" s="1088"/>
      <c r="DS44" s="1088"/>
      <c r="DT44" s="1088"/>
      <c r="DU44" s="1089"/>
      <c r="DV44" s="1090"/>
      <c r="DW44" s="1091"/>
      <c r="DX44" s="1091"/>
      <c r="DY44" s="1091"/>
      <c r="DZ44" s="1092"/>
      <c r="EA44" s="247"/>
    </row>
    <row r="45" spans="1:131" s="248" customFormat="1" ht="26.25" customHeight="1" x14ac:dyDescent="0.2">
      <c r="A45" s="262">
        <v>18</v>
      </c>
      <c r="B45" s="1135"/>
      <c r="C45" s="1136"/>
      <c r="D45" s="1136"/>
      <c r="E45" s="1136"/>
      <c r="F45" s="1136"/>
      <c r="G45" s="1136"/>
      <c r="H45" s="1136"/>
      <c r="I45" s="1136"/>
      <c r="J45" s="1136"/>
      <c r="K45" s="1136"/>
      <c r="L45" s="1136"/>
      <c r="M45" s="1136"/>
      <c r="N45" s="1136"/>
      <c r="O45" s="1136"/>
      <c r="P45" s="1137"/>
      <c r="Q45" s="1141"/>
      <c r="R45" s="1142"/>
      <c r="S45" s="1142"/>
      <c r="T45" s="1142"/>
      <c r="U45" s="1142"/>
      <c r="V45" s="1142"/>
      <c r="W45" s="1142"/>
      <c r="X45" s="1142"/>
      <c r="Y45" s="1142"/>
      <c r="Z45" s="1142"/>
      <c r="AA45" s="1142"/>
      <c r="AB45" s="1142"/>
      <c r="AC45" s="1142"/>
      <c r="AD45" s="1142"/>
      <c r="AE45" s="1143"/>
      <c r="AF45" s="1117"/>
      <c r="AG45" s="1118"/>
      <c r="AH45" s="1118"/>
      <c r="AI45" s="1118"/>
      <c r="AJ45" s="1119"/>
      <c r="AK45" s="1073"/>
      <c r="AL45" s="1064"/>
      <c r="AM45" s="1064"/>
      <c r="AN45" s="1064"/>
      <c r="AO45" s="1064"/>
      <c r="AP45" s="1064"/>
      <c r="AQ45" s="1064"/>
      <c r="AR45" s="1064"/>
      <c r="AS45" s="1064"/>
      <c r="AT45" s="1064"/>
      <c r="AU45" s="1064"/>
      <c r="AV45" s="1064"/>
      <c r="AW45" s="1064"/>
      <c r="AX45" s="1064"/>
      <c r="AY45" s="1064"/>
      <c r="AZ45" s="1140"/>
      <c r="BA45" s="1140"/>
      <c r="BB45" s="1140"/>
      <c r="BC45" s="1140"/>
      <c r="BD45" s="1140"/>
      <c r="BE45" s="1130"/>
      <c r="BF45" s="1130"/>
      <c r="BG45" s="1130"/>
      <c r="BH45" s="1130"/>
      <c r="BI45" s="1131"/>
      <c r="BJ45" s="253"/>
      <c r="BK45" s="253"/>
      <c r="BL45" s="253"/>
      <c r="BM45" s="253"/>
      <c r="BN45" s="253"/>
      <c r="BO45" s="266"/>
      <c r="BP45" s="266"/>
      <c r="BQ45" s="263">
        <v>39</v>
      </c>
      <c r="BR45" s="264"/>
      <c r="BS45" s="1112"/>
      <c r="BT45" s="1113"/>
      <c r="BU45" s="1113"/>
      <c r="BV45" s="1113"/>
      <c r="BW45" s="1113"/>
      <c r="BX45" s="1113"/>
      <c r="BY45" s="1113"/>
      <c r="BZ45" s="1113"/>
      <c r="CA45" s="1113"/>
      <c r="CB45" s="1113"/>
      <c r="CC45" s="1113"/>
      <c r="CD45" s="1113"/>
      <c r="CE45" s="1113"/>
      <c r="CF45" s="1113"/>
      <c r="CG45" s="1114"/>
      <c r="CH45" s="1087"/>
      <c r="CI45" s="1088"/>
      <c r="CJ45" s="1088"/>
      <c r="CK45" s="1088"/>
      <c r="CL45" s="1089"/>
      <c r="CM45" s="1087"/>
      <c r="CN45" s="1088"/>
      <c r="CO45" s="1088"/>
      <c r="CP45" s="1088"/>
      <c r="CQ45" s="1089"/>
      <c r="CR45" s="1087"/>
      <c r="CS45" s="1088"/>
      <c r="CT45" s="1088"/>
      <c r="CU45" s="1088"/>
      <c r="CV45" s="1089"/>
      <c r="CW45" s="1087"/>
      <c r="CX45" s="1088"/>
      <c r="CY45" s="1088"/>
      <c r="CZ45" s="1088"/>
      <c r="DA45" s="1089"/>
      <c r="DB45" s="1087"/>
      <c r="DC45" s="1088"/>
      <c r="DD45" s="1088"/>
      <c r="DE45" s="1088"/>
      <c r="DF45" s="1089"/>
      <c r="DG45" s="1087"/>
      <c r="DH45" s="1088"/>
      <c r="DI45" s="1088"/>
      <c r="DJ45" s="1088"/>
      <c r="DK45" s="1089"/>
      <c r="DL45" s="1087"/>
      <c r="DM45" s="1088"/>
      <c r="DN45" s="1088"/>
      <c r="DO45" s="1088"/>
      <c r="DP45" s="1089"/>
      <c r="DQ45" s="1087"/>
      <c r="DR45" s="1088"/>
      <c r="DS45" s="1088"/>
      <c r="DT45" s="1088"/>
      <c r="DU45" s="1089"/>
      <c r="DV45" s="1090"/>
      <c r="DW45" s="1091"/>
      <c r="DX45" s="1091"/>
      <c r="DY45" s="1091"/>
      <c r="DZ45" s="1092"/>
      <c r="EA45" s="247"/>
    </row>
    <row r="46" spans="1:131" s="248" customFormat="1" ht="26.25" customHeight="1" x14ac:dyDescent="0.2">
      <c r="A46" s="262">
        <v>19</v>
      </c>
      <c r="B46" s="1135"/>
      <c r="C46" s="1136"/>
      <c r="D46" s="1136"/>
      <c r="E46" s="1136"/>
      <c r="F46" s="1136"/>
      <c r="G46" s="1136"/>
      <c r="H46" s="1136"/>
      <c r="I46" s="1136"/>
      <c r="J46" s="1136"/>
      <c r="K46" s="1136"/>
      <c r="L46" s="1136"/>
      <c r="M46" s="1136"/>
      <c r="N46" s="1136"/>
      <c r="O46" s="1136"/>
      <c r="P46" s="1137"/>
      <c r="Q46" s="1141"/>
      <c r="R46" s="1142"/>
      <c r="S46" s="1142"/>
      <c r="T46" s="1142"/>
      <c r="U46" s="1142"/>
      <c r="V46" s="1142"/>
      <c r="W46" s="1142"/>
      <c r="X46" s="1142"/>
      <c r="Y46" s="1142"/>
      <c r="Z46" s="1142"/>
      <c r="AA46" s="1142"/>
      <c r="AB46" s="1142"/>
      <c r="AC46" s="1142"/>
      <c r="AD46" s="1142"/>
      <c r="AE46" s="1143"/>
      <c r="AF46" s="1117"/>
      <c r="AG46" s="1118"/>
      <c r="AH46" s="1118"/>
      <c r="AI46" s="1118"/>
      <c r="AJ46" s="1119"/>
      <c r="AK46" s="1073"/>
      <c r="AL46" s="1064"/>
      <c r="AM46" s="1064"/>
      <c r="AN46" s="1064"/>
      <c r="AO46" s="1064"/>
      <c r="AP46" s="1064"/>
      <c r="AQ46" s="1064"/>
      <c r="AR46" s="1064"/>
      <c r="AS46" s="1064"/>
      <c r="AT46" s="1064"/>
      <c r="AU46" s="1064"/>
      <c r="AV46" s="1064"/>
      <c r="AW46" s="1064"/>
      <c r="AX46" s="1064"/>
      <c r="AY46" s="1064"/>
      <c r="AZ46" s="1140"/>
      <c r="BA46" s="1140"/>
      <c r="BB46" s="1140"/>
      <c r="BC46" s="1140"/>
      <c r="BD46" s="1140"/>
      <c r="BE46" s="1130"/>
      <c r="BF46" s="1130"/>
      <c r="BG46" s="1130"/>
      <c r="BH46" s="1130"/>
      <c r="BI46" s="1131"/>
      <c r="BJ46" s="253"/>
      <c r="BK46" s="253"/>
      <c r="BL46" s="253"/>
      <c r="BM46" s="253"/>
      <c r="BN46" s="253"/>
      <c r="BO46" s="266"/>
      <c r="BP46" s="266"/>
      <c r="BQ46" s="263">
        <v>40</v>
      </c>
      <c r="BR46" s="264"/>
      <c r="BS46" s="1112"/>
      <c r="BT46" s="1113"/>
      <c r="BU46" s="1113"/>
      <c r="BV46" s="1113"/>
      <c r="BW46" s="1113"/>
      <c r="BX46" s="1113"/>
      <c r="BY46" s="1113"/>
      <c r="BZ46" s="1113"/>
      <c r="CA46" s="1113"/>
      <c r="CB46" s="1113"/>
      <c r="CC46" s="1113"/>
      <c r="CD46" s="1113"/>
      <c r="CE46" s="1113"/>
      <c r="CF46" s="1113"/>
      <c r="CG46" s="1114"/>
      <c r="CH46" s="1087"/>
      <c r="CI46" s="1088"/>
      <c r="CJ46" s="1088"/>
      <c r="CK46" s="1088"/>
      <c r="CL46" s="1089"/>
      <c r="CM46" s="1087"/>
      <c r="CN46" s="1088"/>
      <c r="CO46" s="1088"/>
      <c r="CP46" s="1088"/>
      <c r="CQ46" s="1089"/>
      <c r="CR46" s="1087"/>
      <c r="CS46" s="1088"/>
      <c r="CT46" s="1088"/>
      <c r="CU46" s="1088"/>
      <c r="CV46" s="1089"/>
      <c r="CW46" s="1087"/>
      <c r="CX46" s="1088"/>
      <c r="CY46" s="1088"/>
      <c r="CZ46" s="1088"/>
      <c r="DA46" s="1089"/>
      <c r="DB46" s="1087"/>
      <c r="DC46" s="1088"/>
      <c r="DD46" s="1088"/>
      <c r="DE46" s="1088"/>
      <c r="DF46" s="1089"/>
      <c r="DG46" s="1087"/>
      <c r="DH46" s="1088"/>
      <c r="DI46" s="1088"/>
      <c r="DJ46" s="1088"/>
      <c r="DK46" s="1089"/>
      <c r="DL46" s="1087"/>
      <c r="DM46" s="1088"/>
      <c r="DN46" s="1088"/>
      <c r="DO46" s="1088"/>
      <c r="DP46" s="1089"/>
      <c r="DQ46" s="1087"/>
      <c r="DR46" s="1088"/>
      <c r="DS46" s="1088"/>
      <c r="DT46" s="1088"/>
      <c r="DU46" s="1089"/>
      <c r="DV46" s="1090"/>
      <c r="DW46" s="1091"/>
      <c r="DX46" s="1091"/>
      <c r="DY46" s="1091"/>
      <c r="DZ46" s="1092"/>
      <c r="EA46" s="247"/>
    </row>
    <row r="47" spans="1:131" s="248" customFormat="1" ht="26.25" customHeight="1" x14ac:dyDescent="0.2">
      <c r="A47" s="262">
        <v>20</v>
      </c>
      <c r="B47" s="1135"/>
      <c r="C47" s="1136"/>
      <c r="D47" s="1136"/>
      <c r="E47" s="1136"/>
      <c r="F47" s="1136"/>
      <c r="G47" s="1136"/>
      <c r="H47" s="1136"/>
      <c r="I47" s="1136"/>
      <c r="J47" s="1136"/>
      <c r="K47" s="1136"/>
      <c r="L47" s="1136"/>
      <c r="M47" s="1136"/>
      <c r="N47" s="1136"/>
      <c r="O47" s="1136"/>
      <c r="P47" s="1137"/>
      <c r="Q47" s="1141"/>
      <c r="R47" s="1142"/>
      <c r="S47" s="1142"/>
      <c r="T47" s="1142"/>
      <c r="U47" s="1142"/>
      <c r="V47" s="1142"/>
      <c r="W47" s="1142"/>
      <c r="X47" s="1142"/>
      <c r="Y47" s="1142"/>
      <c r="Z47" s="1142"/>
      <c r="AA47" s="1142"/>
      <c r="AB47" s="1142"/>
      <c r="AC47" s="1142"/>
      <c r="AD47" s="1142"/>
      <c r="AE47" s="1143"/>
      <c r="AF47" s="1117"/>
      <c r="AG47" s="1118"/>
      <c r="AH47" s="1118"/>
      <c r="AI47" s="1118"/>
      <c r="AJ47" s="1119"/>
      <c r="AK47" s="1073"/>
      <c r="AL47" s="1064"/>
      <c r="AM47" s="1064"/>
      <c r="AN47" s="1064"/>
      <c r="AO47" s="1064"/>
      <c r="AP47" s="1064"/>
      <c r="AQ47" s="1064"/>
      <c r="AR47" s="1064"/>
      <c r="AS47" s="1064"/>
      <c r="AT47" s="1064"/>
      <c r="AU47" s="1064"/>
      <c r="AV47" s="1064"/>
      <c r="AW47" s="1064"/>
      <c r="AX47" s="1064"/>
      <c r="AY47" s="1064"/>
      <c r="AZ47" s="1140"/>
      <c r="BA47" s="1140"/>
      <c r="BB47" s="1140"/>
      <c r="BC47" s="1140"/>
      <c r="BD47" s="1140"/>
      <c r="BE47" s="1130"/>
      <c r="BF47" s="1130"/>
      <c r="BG47" s="1130"/>
      <c r="BH47" s="1130"/>
      <c r="BI47" s="1131"/>
      <c r="BJ47" s="253"/>
      <c r="BK47" s="253"/>
      <c r="BL47" s="253"/>
      <c r="BM47" s="253"/>
      <c r="BN47" s="253"/>
      <c r="BO47" s="266"/>
      <c r="BP47" s="266"/>
      <c r="BQ47" s="263">
        <v>41</v>
      </c>
      <c r="BR47" s="264"/>
      <c r="BS47" s="1112"/>
      <c r="BT47" s="1113"/>
      <c r="BU47" s="1113"/>
      <c r="BV47" s="1113"/>
      <c r="BW47" s="1113"/>
      <c r="BX47" s="1113"/>
      <c r="BY47" s="1113"/>
      <c r="BZ47" s="1113"/>
      <c r="CA47" s="1113"/>
      <c r="CB47" s="1113"/>
      <c r="CC47" s="1113"/>
      <c r="CD47" s="1113"/>
      <c r="CE47" s="1113"/>
      <c r="CF47" s="1113"/>
      <c r="CG47" s="1114"/>
      <c r="CH47" s="1087"/>
      <c r="CI47" s="1088"/>
      <c r="CJ47" s="1088"/>
      <c r="CK47" s="1088"/>
      <c r="CL47" s="1089"/>
      <c r="CM47" s="1087"/>
      <c r="CN47" s="1088"/>
      <c r="CO47" s="1088"/>
      <c r="CP47" s="1088"/>
      <c r="CQ47" s="1089"/>
      <c r="CR47" s="1087"/>
      <c r="CS47" s="1088"/>
      <c r="CT47" s="1088"/>
      <c r="CU47" s="1088"/>
      <c r="CV47" s="1089"/>
      <c r="CW47" s="1087"/>
      <c r="CX47" s="1088"/>
      <c r="CY47" s="1088"/>
      <c r="CZ47" s="1088"/>
      <c r="DA47" s="1089"/>
      <c r="DB47" s="1087"/>
      <c r="DC47" s="1088"/>
      <c r="DD47" s="1088"/>
      <c r="DE47" s="1088"/>
      <c r="DF47" s="1089"/>
      <c r="DG47" s="1087"/>
      <c r="DH47" s="1088"/>
      <c r="DI47" s="1088"/>
      <c r="DJ47" s="1088"/>
      <c r="DK47" s="1089"/>
      <c r="DL47" s="1087"/>
      <c r="DM47" s="1088"/>
      <c r="DN47" s="1088"/>
      <c r="DO47" s="1088"/>
      <c r="DP47" s="1089"/>
      <c r="DQ47" s="1087"/>
      <c r="DR47" s="1088"/>
      <c r="DS47" s="1088"/>
      <c r="DT47" s="1088"/>
      <c r="DU47" s="1089"/>
      <c r="DV47" s="1090"/>
      <c r="DW47" s="1091"/>
      <c r="DX47" s="1091"/>
      <c r="DY47" s="1091"/>
      <c r="DZ47" s="1092"/>
      <c r="EA47" s="247"/>
    </row>
    <row r="48" spans="1:131" s="248" customFormat="1" ht="26.25" customHeight="1" x14ac:dyDescent="0.2">
      <c r="A48" s="262">
        <v>21</v>
      </c>
      <c r="B48" s="1135"/>
      <c r="C48" s="1136"/>
      <c r="D48" s="1136"/>
      <c r="E48" s="1136"/>
      <c r="F48" s="1136"/>
      <c r="G48" s="1136"/>
      <c r="H48" s="1136"/>
      <c r="I48" s="1136"/>
      <c r="J48" s="1136"/>
      <c r="K48" s="1136"/>
      <c r="L48" s="1136"/>
      <c r="M48" s="1136"/>
      <c r="N48" s="1136"/>
      <c r="O48" s="1136"/>
      <c r="P48" s="1137"/>
      <c r="Q48" s="1141"/>
      <c r="R48" s="1142"/>
      <c r="S48" s="1142"/>
      <c r="T48" s="1142"/>
      <c r="U48" s="1142"/>
      <c r="V48" s="1142"/>
      <c r="W48" s="1142"/>
      <c r="X48" s="1142"/>
      <c r="Y48" s="1142"/>
      <c r="Z48" s="1142"/>
      <c r="AA48" s="1142"/>
      <c r="AB48" s="1142"/>
      <c r="AC48" s="1142"/>
      <c r="AD48" s="1142"/>
      <c r="AE48" s="1143"/>
      <c r="AF48" s="1117"/>
      <c r="AG48" s="1118"/>
      <c r="AH48" s="1118"/>
      <c r="AI48" s="1118"/>
      <c r="AJ48" s="1119"/>
      <c r="AK48" s="1073"/>
      <c r="AL48" s="1064"/>
      <c r="AM48" s="1064"/>
      <c r="AN48" s="1064"/>
      <c r="AO48" s="1064"/>
      <c r="AP48" s="1064"/>
      <c r="AQ48" s="1064"/>
      <c r="AR48" s="1064"/>
      <c r="AS48" s="1064"/>
      <c r="AT48" s="1064"/>
      <c r="AU48" s="1064"/>
      <c r="AV48" s="1064"/>
      <c r="AW48" s="1064"/>
      <c r="AX48" s="1064"/>
      <c r="AY48" s="1064"/>
      <c r="AZ48" s="1140"/>
      <c r="BA48" s="1140"/>
      <c r="BB48" s="1140"/>
      <c r="BC48" s="1140"/>
      <c r="BD48" s="1140"/>
      <c r="BE48" s="1130"/>
      <c r="BF48" s="1130"/>
      <c r="BG48" s="1130"/>
      <c r="BH48" s="1130"/>
      <c r="BI48" s="1131"/>
      <c r="BJ48" s="253"/>
      <c r="BK48" s="253"/>
      <c r="BL48" s="253"/>
      <c r="BM48" s="253"/>
      <c r="BN48" s="253"/>
      <c r="BO48" s="266"/>
      <c r="BP48" s="266"/>
      <c r="BQ48" s="263">
        <v>42</v>
      </c>
      <c r="BR48" s="264"/>
      <c r="BS48" s="1112"/>
      <c r="BT48" s="1113"/>
      <c r="BU48" s="1113"/>
      <c r="BV48" s="1113"/>
      <c r="BW48" s="1113"/>
      <c r="BX48" s="1113"/>
      <c r="BY48" s="1113"/>
      <c r="BZ48" s="1113"/>
      <c r="CA48" s="1113"/>
      <c r="CB48" s="1113"/>
      <c r="CC48" s="1113"/>
      <c r="CD48" s="1113"/>
      <c r="CE48" s="1113"/>
      <c r="CF48" s="1113"/>
      <c r="CG48" s="1114"/>
      <c r="CH48" s="1087"/>
      <c r="CI48" s="1088"/>
      <c r="CJ48" s="1088"/>
      <c r="CK48" s="1088"/>
      <c r="CL48" s="1089"/>
      <c r="CM48" s="1087"/>
      <c r="CN48" s="1088"/>
      <c r="CO48" s="1088"/>
      <c r="CP48" s="1088"/>
      <c r="CQ48" s="1089"/>
      <c r="CR48" s="1087"/>
      <c r="CS48" s="1088"/>
      <c r="CT48" s="1088"/>
      <c r="CU48" s="1088"/>
      <c r="CV48" s="1089"/>
      <c r="CW48" s="1087"/>
      <c r="CX48" s="1088"/>
      <c r="CY48" s="1088"/>
      <c r="CZ48" s="1088"/>
      <c r="DA48" s="1089"/>
      <c r="DB48" s="1087"/>
      <c r="DC48" s="1088"/>
      <c r="DD48" s="1088"/>
      <c r="DE48" s="1088"/>
      <c r="DF48" s="1089"/>
      <c r="DG48" s="1087"/>
      <c r="DH48" s="1088"/>
      <c r="DI48" s="1088"/>
      <c r="DJ48" s="1088"/>
      <c r="DK48" s="1089"/>
      <c r="DL48" s="1087"/>
      <c r="DM48" s="1088"/>
      <c r="DN48" s="1088"/>
      <c r="DO48" s="1088"/>
      <c r="DP48" s="1089"/>
      <c r="DQ48" s="1087"/>
      <c r="DR48" s="1088"/>
      <c r="DS48" s="1088"/>
      <c r="DT48" s="1088"/>
      <c r="DU48" s="1089"/>
      <c r="DV48" s="1090"/>
      <c r="DW48" s="1091"/>
      <c r="DX48" s="1091"/>
      <c r="DY48" s="1091"/>
      <c r="DZ48" s="1092"/>
      <c r="EA48" s="247"/>
    </row>
    <row r="49" spans="1:131" s="248" customFormat="1" ht="26.25" customHeight="1" x14ac:dyDescent="0.2">
      <c r="A49" s="262">
        <v>22</v>
      </c>
      <c r="B49" s="1135"/>
      <c r="C49" s="1136"/>
      <c r="D49" s="1136"/>
      <c r="E49" s="1136"/>
      <c r="F49" s="1136"/>
      <c r="G49" s="1136"/>
      <c r="H49" s="1136"/>
      <c r="I49" s="1136"/>
      <c r="J49" s="1136"/>
      <c r="K49" s="1136"/>
      <c r="L49" s="1136"/>
      <c r="M49" s="1136"/>
      <c r="N49" s="1136"/>
      <c r="O49" s="1136"/>
      <c r="P49" s="1137"/>
      <c r="Q49" s="1141"/>
      <c r="R49" s="1142"/>
      <c r="S49" s="1142"/>
      <c r="T49" s="1142"/>
      <c r="U49" s="1142"/>
      <c r="V49" s="1142"/>
      <c r="W49" s="1142"/>
      <c r="X49" s="1142"/>
      <c r="Y49" s="1142"/>
      <c r="Z49" s="1142"/>
      <c r="AA49" s="1142"/>
      <c r="AB49" s="1142"/>
      <c r="AC49" s="1142"/>
      <c r="AD49" s="1142"/>
      <c r="AE49" s="1143"/>
      <c r="AF49" s="1117"/>
      <c r="AG49" s="1118"/>
      <c r="AH49" s="1118"/>
      <c r="AI49" s="1118"/>
      <c r="AJ49" s="1119"/>
      <c r="AK49" s="1073"/>
      <c r="AL49" s="1064"/>
      <c r="AM49" s="1064"/>
      <c r="AN49" s="1064"/>
      <c r="AO49" s="1064"/>
      <c r="AP49" s="1064"/>
      <c r="AQ49" s="1064"/>
      <c r="AR49" s="1064"/>
      <c r="AS49" s="1064"/>
      <c r="AT49" s="1064"/>
      <c r="AU49" s="1064"/>
      <c r="AV49" s="1064"/>
      <c r="AW49" s="1064"/>
      <c r="AX49" s="1064"/>
      <c r="AY49" s="1064"/>
      <c r="AZ49" s="1140"/>
      <c r="BA49" s="1140"/>
      <c r="BB49" s="1140"/>
      <c r="BC49" s="1140"/>
      <c r="BD49" s="1140"/>
      <c r="BE49" s="1130"/>
      <c r="BF49" s="1130"/>
      <c r="BG49" s="1130"/>
      <c r="BH49" s="1130"/>
      <c r="BI49" s="1131"/>
      <c r="BJ49" s="253"/>
      <c r="BK49" s="253"/>
      <c r="BL49" s="253"/>
      <c r="BM49" s="253"/>
      <c r="BN49" s="253"/>
      <c r="BO49" s="266"/>
      <c r="BP49" s="266"/>
      <c r="BQ49" s="263">
        <v>43</v>
      </c>
      <c r="BR49" s="264"/>
      <c r="BS49" s="1112"/>
      <c r="BT49" s="1113"/>
      <c r="BU49" s="1113"/>
      <c r="BV49" s="1113"/>
      <c r="BW49" s="1113"/>
      <c r="BX49" s="1113"/>
      <c r="BY49" s="1113"/>
      <c r="BZ49" s="1113"/>
      <c r="CA49" s="1113"/>
      <c r="CB49" s="1113"/>
      <c r="CC49" s="1113"/>
      <c r="CD49" s="1113"/>
      <c r="CE49" s="1113"/>
      <c r="CF49" s="1113"/>
      <c r="CG49" s="1114"/>
      <c r="CH49" s="1087"/>
      <c r="CI49" s="1088"/>
      <c r="CJ49" s="1088"/>
      <c r="CK49" s="1088"/>
      <c r="CL49" s="1089"/>
      <c r="CM49" s="1087"/>
      <c r="CN49" s="1088"/>
      <c r="CO49" s="1088"/>
      <c r="CP49" s="1088"/>
      <c r="CQ49" s="1089"/>
      <c r="CR49" s="1087"/>
      <c r="CS49" s="1088"/>
      <c r="CT49" s="1088"/>
      <c r="CU49" s="1088"/>
      <c r="CV49" s="1089"/>
      <c r="CW49" s="1087"/>
      <c r="CX49" s="1088"/>
      <c r="CY49" s="1088"/>
      <c r="CZ49" s="1088"/>
      <c r="DA49" s="1089"/>
      <c r="DB49" s="1087"/>
      <c r="DC49" s="1088"/>
      <c r="DD49" s="1088"/>
      <c r="DE49" s="1088"/>
      <c r="DF49" s="1089"/>
      <c r="DG49" s="1087"/>
      <c r="DH49" s="1088"/>
      <c r="DI49" s="1088"/>
      <c r="DJ49" s="1088"/>
      <c r="DK49" s="1089"/>
      <c r="DL49" s="1087"/>
      <c r="DM49" s="1088"/>
      <c r="DN49" s="1088"/>
      <c r="DO49" s="1088"/>
      <c r="DP49" s="1089"/>
      <c r="DQ49" s="1087"/>
      <c r="DR49" s="1088"/>
      <c r="DS49" s="1088"/>
      <c r="DT49" s="1088"/>
      <c r="DU49" s="1089"/>
      <c r="DV49" s="1090"/>
      <c r="DW49" s="1091"/>
      <c r="DX49" s="1091"/>
      <c r="DY49" s="1091"/>
      <c r="DZ49" s="1092"/>
      <c r="EA49" s="247"/>
    </row>
    <row r="50" spans="1:131" s="248" customFormat="1" ht="26.25" customHeight="1" x14ac:dyDescent="0.2">
      <c r="A50" s="262">
        <v>23</v>
      </c>
      <c r="B50" s="1135"/>
      <c r="C50" s="1136"/>
      <c r="D50" s="1136"/>
      <c r="E50" s="1136"/>
      <c r="F50" s="1136"/>
      <c r="G50" s="1136"/>
      <c r="H50" s="1136"/>
      <c r="I50" s="1136"/>
      <c r="J50" s="1136"/>
      <c r="K50" s="1136"/>
      <c r="L50" s="1136"/>
      <c r="M50" s="1136"/>
      <c r="N50" s="1136"/>
      <c r="O50" s="1136"/>
      <c r="P50" s="1137"/>
      <c r="Q50" s="1138"/>
      <c r="R50" s="1121"/>
      <c r="S50" s="1121"/>
      <c r="T50" s="1121"/>
      <c r="U50" s="1121"/>
      <c r="V50" s="1121"/>
      <c r="W50" s="1121"/>
      <c r="X50" s="1121"/>
      <c r="Y50" s="1121"/>
      <c r="Z50" s="1121"/>
      <c r="AA50" s="1121"/>
      <c r="AB50" s="1121"/>
      <c r="AC50" s="1121"/>
      <c r="AD50" s="1121"/>
      <c r="AE50" s="1139"/>
      <c r="AF50" s="1117"/>
      <c r="AG50" s="1118"/>
      <c r="AH50" s="1118"/>
      <c r="AI50" s="1118"/>
      <c r="AJ50" s="1119"/>
      <c r="AK50" s="1120"/>
      <c r="AL50" s="1121"/>
      <c r="AM50" s="1121"/>
      <c r="AN50" s="1121"/>
      <c r="AO50" s="1121"/>
      <c r="AP50" s="1121"/>
      <c r="AQ50" s="1121"/>
      <c r="AR50" s="1121"/>
      <c r="AS50" s="1121"/>
      <c r="AT50" s="1121"/>
      <c r="AU50" s="1121"/>
      <c r="AV50" s="1121"/>
      <c r="AW50" s="1121"/>
      <c r="AX50" s="1121"/>
      <c r="AY50" s="1121"/>
      <c r="AZ50" s="1122"/>
      <c r="BA50" s="1122"/>
      <c r="BB50" s="1122"/>
      <c r="BC50" s="1122"/>
      <c r="BD50" s="1122"/>
      <c r="BE50" s="1130"/>
      <c r="BF50" s="1130"/>
      <c r="BG50" s="1130"/>
      <c r="BH50" s="1130"/>
      <c r="BI50" s="1131"/>
      <c r="BJ50" s="253"/>
      <c r="BK50" s="253"/>
      <c r="BL50" s="253"/>
      <c r="BM50" s="253"/>
      <c r="BN50" s="253"/>
      <c r="BO50" s="266"/>
      <c r="BP50" s="266"/>
      <c r="BQ50" s="263">
        <v>44</v>
      </c>
      <c r="BR50" s="264"/>
      <c r="BS50" s="1112"/>
      <c r="BT50" s="1113"/>
      <c r="BU50" s="1113"/>
      <c r="BV50" s="1113"/>
      <c r="BW50" s="1113"/>
      <c r="BX50" s="1113"/>
      <c r="BY50" s="1113"/>
      <c r="BZ50" s="1113"/>
      <c r="CA50" s="1113"/>
      <c r="CB50" s="1113"/>
      <c r="CC50" s="1113"/>
      <c r="CD50" s="1113"/>
      <c r="CE50" s="1113"/>
      <c r="CF50" s="1113"/>
      <c r="CG50" s="1114"/>
      <c r="CH50" s="1087"/>
      <c r="CI50" s="1088"/>
      <c r="CJ50" s="1088"/>
      <c r="CK50" s="1088"/>
      <c r="CL50" s="1089"/>
      <c r="CM50" s="1087"/>
      <c r="CN50" s="1088"/>
      <c r="CO50" s="1088"/>
      <c r="CP50" s="1088"/>
      <c r="CQ50" s="1089"/>
      <c r="CR50" s="1087"/>
      <c r="CS50" s="1088"/>
      <c r="CT50" s="1088"/>
      <c r="CU50" s="1088"/>
      <c r="CV50" s="1089"/>
      <c r="CW50" s="1087"/>
      <c r="CX50" s="1088"/>
      <c r="CY50" s="1088"/>
      <c r="CZ50" s="1088"/>
      <c r="DA50" s="1089"/>
      <c r="DB50" s="1087"/>
      <c r="DC50" s="1088"/>
      <c r="DD50" s="1088"/>
      <c r="DE50" s="1088"/>
      <c r="DF50" s="1089"/>
      <c r="DG50" s="1087"/>
      <c r="DH50" s="1088"/>
      <c r="DI50" s="1088"/>
      <c r="DJ50" s="1088"/>
      <c r="DK50" s="1089"/>
      <c r="DL50" s="1087"/>
      <c r="DM50" s="1088"/>
      <c r="DN50" s="1088"/>
      <c r="DO50" s="1088"/>
      <c r="DP50" s="1089"/>
      <c r="DQ50" s="1087"/>
      <c r="DR50" s="1088"/>
      <c r="DS50" s="1088"/>
      <c r="DT50" s="1088"/>
      <c r="DU50" s="1089"/>
      <c r="DV50" s="1090"/>
      <c r="DW50" s="1091"/>
      <c r="DX50" s="1091"/>
      <c r="DY50" s="1091"/>
      <c r="DZ50" s="1092"/>
      <c r="EA50" s="247"/>
    </row>
    <row r="51" spans="1:131" s="248" customFormat="1" ht="26.25" customHeight="1" x14ac:dyDescent="0.2">
      <c r="A51" s="262">
        <v>24</v>
      </c>
      <c r="B51" s="1135"/>
      <c r="C51" s="1136"/>
      <c r="D51" s="1136"/>
      <c r="E51" s="1136"/>
      <c r="F51" s="1136"/>
      <c r="G51" s="1136"/>
      <c r="H51" s="1136"/>
      <c r="I51" s="1136"/>
      <c r="J51" s="1136"/>
      <c r="K51" s="1136"/>
      <c r="L51" s="1136"/>
      <c r="M51" s="1136"/>
      <c r="N51" s="1136"/>
      <c r="O51" s="1136"/>
      <c r="P51" s="1137"/>
      <c r="Q51" s="1138"/>
      <c r="R51" s="1121"/>
      <c r="S51" s="1121"/>
      <c r="T51" s="1121"/>
      <c r="U51" s="1121"/>
      <c r="V51" s="1121"/>
      <c r="W51" s="1121"/>
      <c r="X51" s="1121"/>
      <c r="Y51" s="1121"/>
      <c r="Z51" s="1121"/>
      <c r="AA51" s="1121"/>
      <c r="AB51" s="1121"/>
      <c r="AC51" s="1121"/>
      <c r="AD51" s="1121"/>
      <c r="AE51" s="1139"/>
      <c r="AF51" s="1117"/>
      <c r="AG51" s="1118"/>
      <c r="AH51" s="1118"/>
      <c r="AI51" s="1118"/>
      <c r="AJ51" s="1119"/>
      <c r="AK51" s="1120"/>
      <c r="AL51" s="1121"/>
      <c r="AM51" s="1121"/>
      <c r="AN51" s="1121"/>
      <c r="AO51" s="1121"/>
      <c r="AP51" s="1121"/>
      <c r="AQ51" s="1121"/>
      <c r="AR51" s="1121"/>
      <c r="AS51" s="1121"/>
      <c r="AT51" s="1121"/>
      <c r="AU51" s="1121"/>
      <c r="AV51" s="1121"/>
      <c r="AW51" s="1121"/>
      <c r="AX51" s="1121"/>
      <c r="AY51" s="1121"/>
      <c r="AZ51" s="1122"/>
      <c r="BA51" s="1122"/>
      <c r="BB51" s="1122"/>
      <c r="BC51" s="1122"/>
      <c r="BD51" s="1122"/>
      <c r="BE51" s="1130"/>
      <c r="BF51" s="1130"/>
      <c r="BG51" s="1130"/>
      <c r="BH51" s="1130"/>
      <c r="BI51" s="1131"/>
      <c r="BJ51" s="253"/>
      <c r="BK51" s="253"/>
      <c r="BL51" s="253"/>
      <c r="BM51" s="253"/>
      <c r="BN51" s="253"/>
      <c r="BO51" s="266"/>
      <c r="BP51" s="266"/>
      <c r="BQ51" s="263">
        <v>45</v>
      </c>
      <c r="BR51" s="264"/>
      <c r="BS51" s="1112"/>
      <c r="BT51" s="1113"/>
      <c r="BU51" s="1113"/>
      <c r="BV51" s="1113"/>
      <c r="BW51" s="1113"/>
      <c r="BX51" s="1113"/>
      <c r="BY51" s="1113"/>
      <c r="BZ51" s="1113"/>
      <c r="CA51" s="1113"/>
      <c r="CB51" s="1113"/>
      <c r="CC51" s="1113"/>
      <c r="CD51" s="1113"/>
      <c r="CE51" s="1113"/>
      <c r="CF51" s="1113"/>
      <c r="CG51" s="1114"/>
      <c r="CH51" s="1087"/>
      <c r="CI51" s="1088"/>
      <c r="CJ51" s="1088"/>
      <c r="CK51" s="1088"/>
      <c r="CL51" s="1089"/>
      <c r="CM51" s="1087"/>
      <c r="CN51" s="1088"/>
      <c r="CO51" s="1088"/>
      <c r="CP51" s="1088"/>
      <c r="CQ51" s="1089"/>
      <c r="CR51" s="1087"/>
      <c r="CS51" s="1088"/>
      <c r="CT51" s="1088"/>
      <c r="CU51" s="1088"/>
      <c r="CV51" s="1089"/>
      <c r="CW51" s="1087"/>
      <c r="CX51" s="1088"/>
      <c r="CY51" s="1088"/>
      <c r="CZ51" s="1088"/>
      <c r="DA51" s="1089"/>
      <c r="DB51" s="1087"/>
      <c r="DC51" s="1088"/>
      <c r="DD51" s="1088"/>
      <c r="DE51" s="1088"/>
      <c r="DF51" s="1089"/>
      <c r="DG51" s="1087"/>
      <c r="DH51" s="1088"/>
      <c r="DI51" s="1088"/>
      <c r="DJ51" s="1088"/>
      <c r="DK51" s="1089"/>
      <c r="DL51" s="1087"/>
      <c r="DM51" s="1088"/>
      <c r="DN51" s="1088"/>
      <c r="DO51" s="1088"/>
      <c r="DP51" s="1089"/>
      <c r="DQ51" s="1087"/>
      <c r="DR51" s="1088"/>
      <c r="DS51" s="1088"/>
      <c r="DT51" s="1088"/>
      <c r="DU51" s="1089"/>
      <c r="DV51" s="1090"/>
      <c r="DW51" s="1091"/>
      <c r="DX51" s="1091"/>
      <c r="DY51" s="1091"/>
      <c r="DZ51" s="1092"/>
      <c r="EA51" s="247"/>
    </row>
    <row r="52" spans="1:131" s="248" customFormat="1" ht="26.25" customHeight="1" x14ac:dyDescent="0.2">
      <c r="A52" s="262">
        <v>25</v>
      </c>
      <c r="B52" s="1135"/>
      <c r="C52" s="1136"/>
      <c r="D52" s="1136"/>
      <c r="E52" s="1136"/>
      <c r="F52" s="1136"/>
      <c r="G52" s="1136"/>
      <c r="H52" s="1136"/>
      <c r="I52" s="1136"/>
      <c r="J52" s="1136"/>
      <c r="K52" s="1136"/>
      <c r="L52" s="1136"/>
      <c r="M52" s="1136"/>
      <c r="N52" s="1136"/>
      <c r="O52" s="1136"/>
      <c r="P52" s="1137"/>
      <c r="Q52" s="1138"/>
      <c r="R52" s="1121"/>
      <c r="S52" s="1121"/>
      <c r="T52" s="1121"/>
      <c r="U52" s="1121"/>
      <c r="V52" s="1121"/>
      <c r="W52" s="1121"/>
      <c r="X52" s="1121"/>
      <c r="Y52" s="1121"/>
      <c r="Z52" s="1121"/>
      <c r="AA52" s="1121"/>
      <c r="AB52" s="1121"/>
      <c r="AC52" s="1121"/>
      <c r="AD52" s="1121"/>
      <c r="AE52" s="1139"/>
      <c r="AF52" s="1117"/>
      <c r="AG52" s="1118"/>
      <c r="AH52" s="1118"/>
      <c r="AI52" s="1118"/>
      <c r="AJ52" s="1119"/>
      <c r="AK52" s="1120"/>
      <c r="AL52" s="1121"/>
      <c r="AM52" s="1121"/>
      <c r="AN52" s="1121"/>
      <c r="AO52" s="1121"/>
      <c r="AP52" s="1121"/>
      <c r="AQ52" s="1121"/>
      <c r="AR52" s="1121"/>
      <c r="AS52" s="1121"/>
      <c r="AT52" s="1121"/>
      <c r="AU52" s="1121"/>
      <c r="AV52" s="1121"/>
      <c r="AW52" s="1121"/>
      <c r="AX52" s="1121"/>
      <c r="AY52" s="1121"/>
      <c r="AZ52" s="1122"/>
      <c r="BA52" s="1122"/>
      <c r="BB52" s="1122"/>
      <c r="BC52" s="1122"/>
      <c r="BD52" s="1122"/>
      <c r="BE52" s="1130"/>
      <c r="BF52" s="1130"/>
      <c r="BG52" s="1130"/>
      <c r="BH52" s="1130"/>
      <c r="BI52" s="1131"/>
      <c r="BJ52" s="253"/>
      <c r="BK52" s="253"/>
      <c r="BL52" s="253"/>
      <c r="BM52" s="253"/>
      <c r="BN52" s="253"/>
      <c r="BO52" s="266"/>
      <c r="BP52" s="266"/>
      <c r="BQ52" s="263">
        <v>46</v>
      </c>
      <c r="BR52" s="264"/>
      <c r="BS52" s="1112"/>
      <c r="BT52" s="1113"/>
      <c r="BU52" s="1113"/>
      <c r="BV52" s="1113"/>
      <c r="BW52" s="1113"/>
      <c r="BX52" s="1113"/>
      <c r="BY52" s="1113"/>
      <c r="BZ52" s="1113"/>
      <c r="CA52" s="1113"/>
      <c r="CB52" s="1113"/>
      <c r="CC52" s="1113"/>
      <c r="CD52" s="1113"/>
      <c r="CE52" s="1113"/>
      <c r="CF52" s="1113"/>
      <c r="CG52" s="1114"/>
      <c r="CH52" s="1087"/>
      <c r="CI52" s="1088"/>
      <c r="CJ52" s="1088"/>
      <c r="CK52" s="1088"/>
      <c r="CL52" s="1089"/>
      <c r="CM52" s="1087"/>
      <c r="CN52" s="1088"/>
      <c r="CO52" s="1088"/>
      <c r="CP52" s="1088"/>
      <c r="CQ52" s="1089"/>
      <c r="CR52" s="1087"/>
      <c r="CS52" s="1088"/>
      <c r="CT52" s="1088"/>
      <c r="CU52" s="1088"/>
      <c r="CV52" s="1089"/>
      <c r="CW52" s="1087"/>
      <c r="CX52" s="1088"/>
      <c r="CY52" s="1088"/>
      <c r="CZ52" s="1088"/>
      <c r="DA52" s="1089"/>
      <c r="DB52" s="1087"/>
      <c r="DC52" s="1088"/>
      <c r="DD52" s="1088"/>
      <c r="DE52" s="1088"/>
      <c r="DF52" s="1089"/>
      <c r="DG52" s="1087"/>
      <c r="DH52" s="1088"/>
      <c r="DI52" s="1088"/>
      <c r="DJ52" s="1088"/>
      <c r="DK52" s="1089"/>
      <c r="DL52" s="1087"/>
      <c r="DM52" s="1088"/>
      <c r="DN52" s="1088"/>
      <c r="DO52" s="1088"/>
      <c r="DP52" s="1089"/>
      <c r="DQ52" s="1087"/>
      <c r="DR52" s="1088"/>
      <c r="DS52" s="1088"/>
      <c r="DT52" s="1088"/>
      <c r="DU52" s="1089"/>
      <c r="DV52" s="1090"/>
      <c r="DW52" s="1091"/>
      <c r="DX52" s="1091"/>
      <c r="DY52" s="1091"/>
      <c r="DZ52" s="1092"/>
      <c r="EA52" s="247"/>
    </row>
    <row r="53" spans="1:131" s="248" customFormat="1" ht="26.25" customHeight="1" x14ac:dyDescent="0.2">
      <c r="A53" s="262">
        <v>26</v>
      </c>
      <c r="B53" s="1135"/>
      <c r="C53" s="1136"/>
      <c r="D53" s="1136"/>
      <c r="E53" s="1136"/>
      <c r="F53" s="1136"/>
      <c r="G53" s="1136"/>
      <c r="H53" s="1136"/>
      <c r="I53" s="1136"/>
      <c r="J53" s="1136"/>
      <c r="K53" s="1136"/>
      <c r="L53" s="1136"/>
      <c r="M53" s="1136"/>
      <c r="N53" s="1136"/>
      <c r="O53" s="1136"/>
      <c r="P53" s="1137"/>
      <c r="Q53" s="1138"/>
      <c r="R53" s="1121"/>
      <c r="S53" s="1121"/>
      <c r="T53" s="1121"/>
      <c r="U53" s="1121"/>
      <c r="V53" s="1121"/>
      <c r="W53" s="1121"/>
      <c r="X53" s="1121"/>
      <c r="Y53" s="1121"/>
      <c r="Z53" s="1121"/>
      <c r="AA53" s="1121"/>
      <c r="AB53" s="1121"/>
      <c r="AC53" s="1121"/>
      <c r="AD53" s="1121"/>
      <c r="AE53" s="1139"/>
      <c r="AF53" s="1117"/>
      <c r="AG53" s="1118"/>
      <c r="AH53" s="1118"/>
      <c r="AI53" s="1118"/>
      <c r="AJ53" s="1119"/>
      <c r="AK53" s="1120"/>
      <c r="AL53" s="1121"/>
      <c r="AM53" s="1121"/>
      <c r="AN53" s="1121"/>
      <c r="AO53" s="1121"/>
      <c r="AP53" s="1121"/>
      <c r="AQ53" s="1121"/>
      <c r="AR53" s="1121"/>
      <c r="AS53" s="1121"/>
      <c r="AT53" s="1121"/>
      <c r="AU53" s="1121"/>
      <c r="AV53" s="1121"/>
      <c r="AW53" s="1121"/>
      <c r="AX53" s="1121"/>
      <c r="AY53" s="1121"/>
      <c r="AZ53" s="1122"/>
      <c r="BA53" s="1122"/>
      <c r="BB53" s="1122"/>
      <c r="BC53" s="1122"/>
      <c r="BD53" s="1122"/>
      <c r="BE53" s="1130"/>
      <c r="BF53" s="1130"/>
      <c r="BG53" s="1130"/>
      <c r="BH53" s="1130"/>
      <c r="BI53" s="1131"/>
      <c r="BJ53" s="253"/>
      <c r="BK53" s="253"/>
      <c r="BL53" s="253"/>
      <c r="BM53" s="253"/>
      <c r="BN53" s="253"/>
      <c r="BO53" s="266"/>
      <c r="BP53" s="266"/>
      <c r="BQ53" s="263">
        <v>47</v>
      </c>
      <c r="BR53" s="264"/>
      <c r="BS53" s="1112"/>
      <c r="BT53" s="1113"/>
      <c r="BU53" s="1113"/>
      <c r="BV53" s="1113"/>
      <c r="BW53" s="1113"/>
      <c r="BX53" s="1113"/>
      <c r="BY53" s="1113"/>
      <c r="BZ53" s="1113"/>
      <c r="CA53" s="1113"/>
      <c r="CB53" s="1113"/>
      <c r="CC53" s="1113"/>
      <c r="CD53" s="1113"/>
      <c r="CE53" s="1113"/>
      <c r="CF53" s="1113"/>
      <c r="CG53" s="1114"/>
      <c r="CH53" s="1087"/>
      <c r="CI53" s="1088"/>
      <c r="CJ53" s="1088"/>
      <c r="CK53" s="1088"/>
      <c r="CL53" s="1089"/>
      <c r="CM53" s="1087"/>
      <c r="CN53" s="1088"/>
      <c r="CO53" s="1088"/>
      <c r="CP53" s="1088"/>
      <c r="CQ53" s="1089"/>
      <c r="CR53" s="1087"/>
      <c r="CS53" s="1088"/>
      <c r="CT53" s="1088"/>
      <c r="CU53" s="1088"/>
      <c r="CV53" s="1089"/>
      <c r="CW53" s="1087"/>
      <c r="CX53" s="1088"/>
      <c r="CY53" s="1088"/>
      <c r="CZ53" s="1088"/>
      <c r="DA53" s="1089"/>
      <c r="DB53" s="1087"/>
      <c r="DC53" s="1088"/>
      <c r="DD53" s="1088"/>
      <c r="DE53" s="1088"/>
      <c r="DF53" s="1089"/>
      <c r="DG53" s="1087"/>
      <c r="DH53" s="1088"/>
      <c r="DI53" s="1088"/>
      <c r="DJ53" s="1088"/>
      <c r="DK53" s="1089"/>
      <c r="DL53" s="1087"/>
      <c r="DM53" s="1088"/>
      <c r="DN53" s="1088"/>
      <c r="DO53" s="1088"/>
      <c r="DP53" s="1089"/>
      <c r="DQ53" s="1087"/>
      <c r="DR53" s="1088"/>
      <c r="DS53" s="1088"/>
      <c r="DT53" s="1088"/>
      <c r="DU53" s="1089"/>
      <c r="DV53" s="1090"/>
      <c r="DW53" s="1091"/>
      <c r="DX53" s="1091"/>
      <c r="DY53" s="1091"/>
      <c r="DZ53" s="1092"/>
      <c r="EA53" s="247"/>
    </row>
    <row r="54" spans="1:131" s="248" customFormat="1" ht="26.25" customHeight="1" x14ac:dyDescent="0.2">
      <c r="A54" s="262">
        <v>27</v>
      </c>
      <c r="B54" s="1135"/>
      <c r="C54" s="1136"/>
      <c r="D54" s="1136"/>
      <c r="E54" s="1136"/>
      <c r="F54" s="1136"/>
      <c r="G54" s="1136"/>
      <c r="H54" s="1136"/>
      <c r="I54" s="1136"/>
      <c r="J54" s="1136"/>
      <c r="K54" s="1136"/>
      <c r="L54" s="1136"/>
      <c r="M54" s="1136"/>
      <c r="N54" s="1136"/>
      <c r="O54" s="1136"/>
      <c r="P54" s="1137"/>
      <c r="Q54" s="1138"/>
      <c r="R54" s="1121"/>
      <c r="S54" s="1121"/>
      <c r="T54" s="1121"/>
      <c r="U54" s="1121"/>
      <c r="V54" s="1121"/>
      <c r="W54" s="1121"/>
      <c r="X54" s="1121"/>
      <c r="Y54" s="1121"/>
      <c r="Z54" s="1121"/>
      <c r="AA54" s="1121"/>
      <c r="AB54" s="1121"/>
      <c r="AC54" s="1121"/>
      <c r="AD54" s="1121"/>
      <c r="AE54" s="1139"/>
      <c r="AF54" s="1117"/>
      <c r="AG54" s="1118"/>
      <c r="AH54" s="1118"/>
      <c r="AI54" s="1118"/>
      <c r="AJ54" s="1119"/>
      <c r="AK54" s="1120"/>
      <c r="AL54" s="1121"/>
      <c r="AM54" s="1121"/>
      <c r="AN54" s="1121"/>
      <c r="AO54" s="1121"/>
      <c r="AP54" s="1121"/>
      <c r="AQ54" s="1121"/>
      <c r="AR54" s="1121"/>
      <c r="AS54" s="1121"/>
      <c r="AT54" s="1121"/>
      <c r="AU54" s="1121"/>
      <c r="AV54" s="1121"/>
      <c r="AW54" s="1121"/>
      <c r="AX54" s="1121"/>
      <c r="AY54" s="1121"/>
      <c r="AZ54" s="1122"/>
      <c r="BA54" s="1122"/>
      <c r="BB54" s="1122"/>
      <c r="BC54" s="1122"/>
      <c r="BD54" s="1122"/>
      <c r="BE54" s="1130"/>
      <c r="BF54" s="1130"/>
      <c r="BG54" s="1130"/>
      <c r="BH54" s="1130"/>
      <c r="BI54" s="1131"/>
      <c r="BJ54" s="253"/>
      <c r="BK54" s="253"/>
      <c r="BL54" s="253"/>
      <c r="BM54" s="253"/>
      <c r="BN54" s="253"/>
      <c r="BO54" s="266"/>
      <c r="BP54" s="266"/>
      <c r="BQ54" s="263">
        <v>48</v>
      </c>
      <c r="BR54" s="264"/>
      <c r="BS54" s="1112"/>
      <c r="BT54" s="1113"/>
      <c r="BU54" s="1113"/>
      <c r="BV54" s="1113"/>
      <c r="BW54" s="1113"/>
      <c r="BX54" s="1113"/>
      <c r="BY54" s="1113"/>
      <c r="BZ54" s="1113"/>
      <c r="CA54" s="1113"/>
      <c r="CB54" s="1113"/>
      <c r="CC54" s="1113"/>
      <c r="CD54" s="1113"/>
      <c r="CE54" s="1113"/>
      <c r="CF54" s="1113"/>
      <c r="CG54" s="1114"/>
      <c r="CH54" s="1087"/>
      <c r="CI54" s="1088"/>
      <c r="CJ54" s="1088"/>
      <c r="CK54" s="1088"/>
      <c r="CL54" s="1089"/>
      <c r="CM54" s="1087"/>
      <c r="CN54" s="1088"/>
      <c r="CO54" s="1088"/>
      <c r="CP54" s="1088"/>
      <c r="CQ54" s="1089"/>
      <c r="CR54" s="1087"/>
      <c r="CS54" s="1088"/>
      <c r="CT54" s="1088"/>
      <c r="CU54" s="1088"/>
      <c r="CV54" s="1089"/>
      <c r="CW54" s="1087"/>
      <c r="CX54" s="1088"/>
      <c r="CY54" s="1088"/>
      <c r="CZ54" s="1088"/>
      <c r="DA54" s="1089"/>
      <c r="DB54" s="1087"/>
      <c r="DC54" s="1088"/>
      <c r="DD54" s="1088"/>
      <c r="DE54" s="1088"/>
      <c r="DF54" s="1089"/>
      <c r="DG54" s="1087"/>
      <c r="DH54" s="1088"/>
      <c r="DI54" s="1088"/>
      <c r="DJ54" s="1088"/>
      <c r="DK54" s="1089"/>
      <c r="DL54" s="1087"/>
      <c r="DM54" s="1088"/>
      <c r="DN54" s="1088"/>
      <c r="DO54" s="1088"/>
      <c r="DP54" s="1089"/>
      <c r="DQ54" s="1087"/>
      <c r="DR54" s="1088"/>
      <c r="DS54" s="1088"/>
      <c r="DT54" s="1088"/>
      <c r="DU54" s="1089"/>
      <c r="DV54" s="1090"/>
      <c r="DW54" s="1091"/>
      <c r="DX54" s="1091"/>
      <c r="DY54" s="1091"/>
      <c r="DZ54" s="1092"/>
      <c r="EA54" s="247"/>
    </row>
    <row r="55" spans="1:131" s="248" customFormat="1" ht="26.25" customHeight="1" x14ac:dyDescent="0.2">
      <c r="A55" s="262">
        <v>28</v>
      </c>
      <c r="B55" s="1135"/>
      <c r="C55" s="1136"/>
      <c r="D55" s="1136"/>
      <c r="E55" s="1136"/>
      <c r="F55" s="1136"/>
      <c r="G55" s="1136"/>
      <c r="H55" s="1136"/>
      <c r="I55" s="1136"/>
      <c r="J55" s="1136"/>
      <c r="K55" s="1136"/>
      <c r="L55" s="1136"/>
      <c r="M55" s="1136"/>
      <c r="N55" s="1136"/>
      <c r="O55" s="1136"/>
      <c r="P55" s="1137"/>
      <c r="Q55" s="1138"/>
      <c r="R55" s="1121"/>
      <c r="S55" s="1121"/>
      <c r="T55" s="1121"/>
      <c r="U55" s="1121"/>
      <c r="V55" s="1121"/>
      <c r="W55" s="1121"/>
      <c r="X55" s="1121"/>
      <c r="Y55" s="1121"/>
      <c r="Z55" s="1121"/>
      <c r="AA55" s="1121"/>
      <c r="AB55" s="1121"/>
      <c r="AC55" s="1121"/>
      <c r="AD55" s="1121"/>
      <c r="AE55" s="1139"/>
      <c r="AF55" s="1117"/>
      <c r="AG55" s="1118"/>
      <c r="AH55" s="1118"/>
      <c r="AI55" s="1118"/>
      <c r="AJ55" s="1119"/>
      <c r="AK55" s="1120"/>
      <c r="AL55" s="1121"/>
      <c r="AM55" s="1121"/>
      <c r="AN55" s="1121"/>
      <c r="AO55" s="1121"/>
      <c r="AP55" s="1121"/>
      <c r="AQ55" s="1121"/>
      <c r="AR55" s="1121"/>
      <c r="AS55" s="1121"/>
      <c r="AT55" s="1121"/>
      <c r="AU55" s="1121"/>
      <c r="AV55" s="1121"/>
      <c r="AW55" s="1121"/>
      <c r="AX55" s="1121"/>
      <c r="AY55" s="1121"/>
      <c r="AZ55" s="1122"/>
      <c r="BA55" s="1122"/>
      <c r="BB55" s="1122"/>
      <c r="BC55" s="1122"/>
      <c r="BD55" s="1122"/>
      <c r="BE55" s="1130"/>
      <c r="BF55" s="1130"/>
      <c r="BG55" s="1130"/>
      <c r="BH55" s="1130"/>
      <c r="BI55" s="1131"/>
      <c r="BJ55" s="253"/>
      <c r="BK55" s="253"/>
      <c r="BL55" s="253"/>
      <c r="BM55" s="253"/>
      <c r="BN55" s="253"/>
      <c r="BO55" s="266"/>
      <c r="BP55" s="266"/>
      <c r="BQ55" s="263">
        <v>49</v>
      </c>
      <c r="BR55" s="264"/>
      <c r="BS55" s="1112"/>
      <c r="BT55" s="1113"/>
      <c r="BU55" s="1113"/>
      <c r="BV55" s="1113"/>
      <c r="BW55" s="1113"/>
      <c r="BX55" s="1113"/>
      <c r="BY55" s="1113"/>
      <c r="BZ55" s="1113"/>
      <c r="CA55" s="1113"/>
      <c r="CB55" s="1113"/>
      <c r="CC55" s="1113"/>
      <c r="CD55" s="1113"/>
      <c r="CE55" s="1113"/>
      <c r="CF55" s="1113"/>
      <c r="CG55" s="1114"/>
      <c r="CH55" s="1087"/>
      <c r="CI55" s="1088"/>
      <c r="CJ55" s="1088"/>
      <c r="CK55" s="1088"/>
      <c r="CL55" s="1089"/>
      <c r="CM55" s="1087"/>
      <c r="CN55" s="1088"/>
      <c r="CO55" s="1088"/>
      <c r="CP55" s="1088"/>
      <c r="CQ55" s="1089"/>
      <c r="CR55" s="1087"/>
      <c r="CS55" s="1088"/>
      <c r="CT55" s="1088"/>
      <c r="CU55" s="1088"/>
      <c r="CV55" s="1089"/>
      <c r="CW55" s="1087"/>
      <c r="CX55" s="1088"/>
      <c r="CY55" s="1088"/>
      <c r="CZ55" s="1088"/>
      <c r="DA55" s="1089"/>
      <c r="DB55" s="1087"/>
      <c r="DC55" s="1088"/>
      <c r="DD55" s="1088"/>
      <c r="DE55" s="1088"/>
      <c r="DF55" s="1089"/>
      <c r="DG55" s="1087"/>
      <c r="DH55" s="1088"/>
      <c r="DI55" s="1088"/>
      <c r="DJ55" s="1088"/>
      <c r="DK55" s="1089"/>
      <c r="DL55" s="1087"/>
      <c r="DM55" s="1088"/>
      <c r="DN55" s="1088"/>
      <c r="DO55" s="1088"/>
      <c r="DP55" s="1089"/>
      <c r="DQ55" s="1087"/>
      <c r="DR55" s="1088"/>
      <c r="DS55" s="1088"/>
      <c r="DT55" s="1088"/>
      <c r="DU55" s="1089"/>
      <c r="DV55" s="1090"/>
      <c r="DW55" s="1091"/>
      <c r="DX55" s="1091"/>
      <c r="DY55" s="1091"/>
      <c r="DZ55" s="1092"/>
      <c r="EA55" s="247"/>
    </row>
    <row r="56" spans="1:131" s="248" customFormat="1" ht="26.25" customHeight="1" x14ac:dyDescent="0.2">
      <c r="A56" s="262">
        <v>29</v>
      </c>
      <c r="B56" s="1135"/>
      <c r="C56" s="1136"/>
      <c r="D56" s="1136"/>
      <c r="E56" s="1136"/>
      <c r="F56" s="1136"/>
      <c r="G56" s="1136"/>
      <c r="H56" s="1136"/>
      <c r="I56" s="1136"/>
      <c r="J56" s="1136"/>
      <c r="K56" s="1136"/>
      <c r="L56" s="1136"/>
      <c r="M56" s="1136"/>
      <c r="N56" s="1136"/>
      <c r="O56" s="1136"/>
      <c r="P56" s="1137"/>
      <c r="Q56" s="1138"/>
      <c r="R56" s="1121"/>
      <c r="S56" s="1121"/>
      <c r="T56" s="1121"/>
      <c r="U56" s="1121"/>
      <c r="V56" s="1121"/>
      <c r="W56" s="1121"/>
      <c r="X56" s="1121"/>
      <c r="Y56" s="1121"/>
      <c r="Z56" s="1121"/>
      <c r="AA56" s="1121"/>
      <c r="AB56" s="1121"/>
      <c r="AC56" s="1121"/>
      <c r="AD56" s="1121"/>
      <c r="AE56" s="1139"/>
      <c r="AF56" s="1117"/>
      <c r="AG56" s="1118"/>
      <c r="AH56" s="1118"/>
      <c r="AI56" s="1118"/>
      <c r="AJ56" s="1119"/>
      <c r="AK56" s="1120"/>
      <c r="AL56" s="1121"/>
      <c r="AM56" s="1121"/>
      <c r="AN56" s="1121"/>
      <c r="AO56" s="1121"/>
      <c r="AP56" s="1121"/>
      <c r="AQ56" s="1121"/>
      <c r="AR56" s="1121"/>
      <c r="AS56" s="1121"/>
      <c r="AT56" s="1121"/>
      <c r="AU56" s="1121"/>
      <c r="AV56" s="1121"/>
      <c r="AW56" s="1121"/>
      <c r="AX56" s="1121"/>
      <c r="AY56" s="1121"/>
      <c r="AZ56" s="1122"/>
      <c r="BA56" s="1122"/>
      <c r="BB56" s="1122"/>
      <c r="BC56" s="1122"/>
      <c r="BD56" s="1122"/>
      <c r="BE56" s="1130"/>
      <c r="BF56" s="1130"/>
      <c r="BG56" s="1130"/>
      <c r="BH56" s="1130"/>
      <c r="BI56" s="1131"/>
      <c r="BJ56" s="253"/>
      <c r="BK56" s="253"/>
      <c r="BL56" s="253"/>
      <c r="BM56" s="253"/>
      <c r="BN56" s="253"/>
      <c r="BO56" s="266"/>
      <c r="BP56" s="266"/>
      <c r="BQ56" s="263">
        <v>50</v>
      </c>
      <c r="BR56" s="264"/>
      <c r="BS56" s="1112"/>
      <c r="BT56" s="1113"/>
      <c r="BU56" s="1113"/>
      <c r="BV56" s="1113"/>
      <c r="BW56" s="1113"/>
      <c r="BX56" s="1113"/>
      <c r="BY56" s="1113"/>
      <c r="BZ56" s="1113"/>
      <c r="CA56" s="1113"/>
      <c r="CB56" s="1113"/>
      <c r="CC56" s="1113"/>
      <c r="CD56" s="1113"/>
      <c r="CE56" s="1113"/>
      <c r="CF56" s="1113"/>
      <c r="CG56" s="1114"/>
      <c r="CH56" s="1087"/>
      <c r="CI56" s="1088"/>
      <c r="CJ56" s="1088"/>
      <c r="CK56" s="1088"/>
      <c r="CL56" s="1089"/>
      <c r="CM56" s="1087"/>
      <c r="CN56" s="1088"/>
      <c r="CO56" s="1088"/>
      <c r="CP56" s="1088"/>
      <c r="CQ56" s="1089"/>
      <c r="CR56" s="1087"/>
      <c r="CS56" s="1088"/>
      <c r="CT56" s="1088"/>
      <c r="CU56" s="1088"/>
      <c r="CV56" s="1089"/>
      <c r="CW56" s="1087"/>
      <c r="CX56" s="1088"/>
      <c r="CY56" s="1088"/>
      <c r="CZ56" s="1088"/>
      <c r="DA56" s="1089"/>
      <c r="DB56" s="1087"/>
      <c r="DC56" s="1088"/>
      <c r="DD56" s="1088"/>
      <c r="DE56" s="1088"/>
      <c r="DF56" s="1089"/>
      <c r="DG56" s="1087"/>
      <c r="DH56" s="1088"/>
      <c r="DI56" s="1088"/>
      <c r="DJ56" s="1088"/>
      <c r="DK56" s="1089"/>
      <c r="DL56" s="1087"/>
      <c r="DM56" s="1088"/>
      <c r="DN56" s="1088"/>
      <c r="DO56" s="1088"/>
      <c r="DP56" s="1089"/>
      <c r="DQ56" s="1087"/>
      <c r="DR56" s="1088"/>
      <c r="DS56" s="1088"/>
      <c r="DT56" s="1088"/>
      <c r="DU56" s="1089"/>
      <c r="DV56" s="1090"/>
      <c r="DW56" s="1091"/>
      <c r="DX56" s="1091"/>
      <c r="DY56" s="1091"/>
      <c r="DZ56" s="1092"/>
      <c r="EA56" s="247"/>
    </row>
    <row r="57" spans="1:131" s="248" customFormat="1" ht="26.25" customHeight="1" x14ac:dyDescent="0.2">
      <c r="A57" s="262">
        <v>30</v>
      </c>
      <c r="B57" s="1135"/>
      <c r="C57" s="1136"/>
      <c r="D57" s="1136"/>
      <c r="E57" s="1136"/>
      <c r="F57" s="1136"/>
      <c r="G57" s="1136"/>
      <c r="H57" s="1136"/>
      <c r="I57" s="1136"/>
      <c r="J57" s="1136"/>
      <c r="K57" s="1136"/>
      <c r="L57" s="1136"/>
      <c r="M57" s="1136"/>
      <c r="N57" s="1136"/>
      <c r="O57" s="1136"/>
      <c r="P57" s="1137"/>
      <c r="Q57" s="1138"/>
      <c r="R57" s="1121"/>
      <c r="S57" s="1121"/>
      <c r="T57" s="1121"/>
      <c r="U57" s="1121"/>
      <c r="V57" s="1121"/>
      <c r="W57" s="1121"/>
      <c r="X57" s="1121"/>
      <c r="Y57" s="1121"/>
      <c r="Z57" s="1121"/>
      <c r="AA57" s="1121"/>
      <c r="AB57" s="1121"/>
      <c r="AC57" s="1121"/>
      <c r="AD57" s="1121"/>
      <c r="AE57" s="1139"/>
      <c r="AF57" s="1117"/>
      <c r="AG57" s="1118"/>
      <c r="AH57" s="1118"/>
      <c r="AI57" s="1118"/>
      <c r="AJ57" s="1119"/>
      <c r="AK57" s="1120"/>
      <c r="AL57" s="1121"/>
      <c r="AM57" s="1121"/>
      <c r="AN57" s="1121"/>
      <c r="AO57" s="1121"/>
      <c r="AP57" s="1121"/>
      <c r="AQ57" s="1121"/>
      <c r="AR57" s="1121"/>
      <c r="AS57" s="1121"/>
      <c r="AT57" s="1121"/>
      <c r="AU57" s="1121"/>
      <c r="AV57" s="1121"/>
      <c r="AW57" s="1121"/>
      <c r="AX57" s="1121"/>
      <c r="AY57" s="1121"/>
      <c r="AZ57" s="1122"/>
      <c r="BA57" s="1122"/>
      <c r="BB57" s="1122"/>
      <c r="BC57" s="1122"/>
      <c r="BD57" s="1122"/>
      <c r="BE57" s="1130"/>
      <c r="BF57" s="1130"/>
      <c r="BG57" s="1130"/>
      <c r="BH57" s="1130"/>
      <c r="BI57" s="1131"/>
      <c r="BJ57" s="253"/>
      <c r="BK57" s="253"/>
      <c r="BL57" s="253"/>
      <c r="BM57" s="253"/>
      <c r="BN57" s="253"/>
      <c r="BO57" s="266"/>
      <c r="BP57" s="266"/>
      <c r="BQ57" s="263">
        <v>51</v>
      </c>
      <c r="BR57" s="264"/>
      <c r="BS57" s="1112"/>
      <c r="BT57" s="1113"/>
      <c r="BU57" s="1113"/>
      <c r="BV57" s="1113"/>
      <c r="BW57" s="1113"/>
      <c r="BX57" s="1113"/>
      <c r="BY57" s="1113"/>
      <c r="BZ57" s="1113"/>
      <c r="CA57" s="1113"/>
      <c r="CB57" s="1113"/>
      <c r="CC57" s="1113"/>
      <c r="CD57" s="1113"/>
      <c r="CE57" s="1113"/>
      <c r="CF57" s="1113"/>
      <c r="CG57" s="1114"/>
      <c r="CH57" s="1087"/>
      <c r="CI57" s="1088"/>
      <c r="CJ57" s="1088"/>
      <c r="CK57" s="1088"/>
      <c r="CL57" s="1089"/>
      <c r="CM57" s="1087"/>
      <c r="CN57" s="1088"/>
      <c r="CO57" s="1088"/>
      <c r="CP57" s="1088"/>
      <c r="CQ57" s="1089"/>
      <c r="CR57" s="1087"/>
      <c r="CS57" s="1088"/>
      <c r="CT57" s="1088"/>
      <c r="CU57" s="1088"/>
      <c r="CV57" s="1089"/>
      <c r="CW57" s="1087"/>
      <c r="CX57" s="1088"/>
      <c r="CY57" s="1088"/>
      <c r="CZ57" s="1088"/>
      <c r="DA57" s="1089"/>
      <c r="DB57" s="1087"/>
      <c r="DC57" s="1088"/>
      <c r="DD57" s="1088"/>
      <c r="DE57" s="1088"/>
      <c r="DF57" s="1089"/>
      <c r="DG57" s="1087"/>
      <c r="DH57" s="1088"/>
      <c r="DI57" s="1088"/>
      <c r="DJ57" s="1088"/>
      <c r="DK57" s="1089"/>
      <c r="DL57" s="1087"/>
      <c r="DM57" s="1088"/>
      <c r="DN57" s="1088"/>
      <c r="DO57" s="1088"/>
      <c r="DP57" s="1089"/>
      <c r="DQ57" s="1087"/>
      <c r="DR57" s="1088"/>
      <c r="DS57" s="1088"/>
      <c r="DT57" s="1088"/>
      <c r="DU57" s="1089"/>
      <c r="DV57" s="1090"/>
      <c r="DW57" s="1091"/>
      <c r="DX57" s="1091"/>
      <c r="DY57" s="1091"/>
      <c r="DZ57" s="1092"/>
      <c r="EA57" s="247"/>
    </row>
    <row r="58" spans="1:131" s="248" customFormat="1" ht="26.25" customHeight="1" x14ac:dyDescent="0.2">
      <c r="A58" s="262">
        <v>31</v>
      </c>
      <c r="B58" s="1135"/>
      <c r="C58" s="1136"/>
      <c r="D58" s="1136"/>
      <c r="E58" s="1136"/>
      <c r="F58" s="1136"/>
      <c r="G58" s="1136"/>
      <c r="H58" s="1136"/>
      <c r="I58" s="1136"/>
      <c r="J58" s="1136"/>
      <c r="K58" s="1136"/>
      <c r="L58" s="1136"/>
      <c r="M58" s="1136"/>
      <c r="N58" s="1136"/>
      <c r="O58" s="1136"/>
      <c r="P58" s="1137"/>
      <c r="Q58" s="1138"/>
      <c r="R58" s="1121"/>
      <c r="S58" s="1121"/>
      <c r="T58" s="1121"/>
      <c r="U58" s="1121"/>
      <c r="V58" s="1121"/>
      <c r="W58" s="1121"/>
      <c r="X58" s="1121"/>
      <c r="Y58" s="1121"/>
      <c r="Z58" s="1121"/>
      <c r="AA58" s="1121"/>
      <c r="AB58" s="1121"/>
      <c r="AC58" s="1121"/>
      <c r="AD58" s="1121"/>
      <c r="AE58" s="1139"/>
      <c r="AF58" s="1117"/>
      <c r="AG58" s="1118"/>
      <c r="AH58" s="1118"/>
      <c r="AI58" s="1118"/>
      <c r="AJ58" s="1119"/>
      <c r="AK58" s="1120"/>
      <c r="AL58" s="1121"/>
      <c r="AM58" s="1121"/>
      <c r="AN58" s="1121"/>
      <c r="AO58" s="1121"/>
      <c r="AP58" s="1121"/>
      <c r="AQ58" s="1121"/>
      <c r="AR58" s="1121"/>
      <c r="AS58" s="1121"/>
      <c r="AT58" s="1121"/>
      <c r="AU58" s="1121"/>
      <c r="AV58" s="1121"/>
      <c r="AW58" s="1121"/>
      <c r="AX58" s="1121"/>
      <c r="AY58" s="1121"/>
      <c r="AZ58" s="1122"/>
      <c r="BA58" s="1122"/>
      <c r="BB58" s="1122"/>
      <c r="BC58" s="1122"/>
      <c r="BD58" s="1122"/>
      <c r="BE58" s="1130"/>
      <c r="BF58" s="1130"/>
      <c r="BG58" s="1130"/>
      <c r="BH58" s="1130"/>
      <c r="BI58" s="1131"/>
      <c r="BJ58" s="253"/>
      <c r="BK58" s="253"/>
      <c r="BL58" s="253"/>
      <c r="BM58" s="253"/>
      <c r="BN58" s="253"/>
      <c r="BO58" s="266"/>
      <c r="BP58" s="266"/>
      <c r="BQ58" s="263">
        <v>52</v>
      </c>
      <c r="BR58" s="264"/>
      <c r="BS58" s="1112"/>
      <c r="BT58" s="1113"/>
      <c r="BU58" s="1113"/>
      <c r="BV58" s="1113"/>
      <c r="BW58" s="1113"/>
      <c r="BX58" s="1113"/>
      <c r="BY58" s="1113"/>
      <c r="BZ58" s="1113"/>
      <c r="CA58" s="1113"/>
      <c r="CB58" s="1113"/>
      <c r="CC58" s="1113"/>
      <c r="CD58" s="1113"/>
      <c r="CE58" s="1113"/>
      <c r="CF58" s="1113"/>
      <c r="CG58" s="1114"/>
      <c r="CH58" s="1087"/>
      <c r="CI58" s="1088"/>
      <c r="CJ58" s="1088"/>
      <c r="CK58" s="1088"/>
      <c r="CL58" s="1089"/>
      <c r="CM58" s="1087"/>
      <c r="CN58" s="1088"/>
      <c r="CO58" s="1088"/>
      <c r="CP58" s="1088"/>
      <c r="CQ58" s="1089"/>
      <c r="CR58" s="1087"/>
      <c r="CS58" s="1088"/>
      <c r="CT58" s="1088"/>
      <c r="CU58" s="1088"/>
      <c r="CV58" s="1089"/>
      <c r="CW58" s="1087"/>
      <c r="CX58" s="1088"/>
      <c r="CY58" s="1088"/>
      <c r="CZ58" s="1088"/>
      <c r="DA58" s="1089"/>
      <c r="DB58" s="1087"/>
      <c r="DC58" s="1088"/>
      <c r="DD58" s="1088"/>
      <c r="DE58" s="1088"/>
      <c r="DF58" s="1089"/>
      <c r="DG58" s="1087"/>
      <c r="DH58" s="1088"/>
      <c r="DI58" s="1088"/>
      <c r="DJ58" s="1088"/>
      <c r="DK58" s="1089"/>
      <c r="DL58" s="1087"/>
      <c r="DM58" s="1088"/>
      <c r="DN58" s="1088"/>
      <c r="DO58" s="1088"/>
      <c r="DP58" s="1089"/>
      <c r="DQ58" s="1087"/>
      <c r="DR58" s="1088"/>
      <c r="DS58" s="1088"/>
      <c r="DT58" s="1088"/>
      <c r="DU58" s="1089"/>
      <c r="DV58" s="1090"/>
      <c r="DW58" s="1091"/>
      <c r="DX58" s="1091"/>
      <c r="DY58" s="1091"/>
      <c r="DZ58" s="1092"/>
      <c r="EA58" s="247"/>
    </row>
    <row r="59" spans="1:131" s="248" customFormat="1" ht="26.25" customHeight="1" x14ac:dyDescent="0.2">
      <c r="A59" s="262">
        <v>32</v>
      </c>
      <c r="B59" s="1135"/>
      <c r="C59" s="1136"/>
      <c r="D59" s="1136"/>
      <c r="E59" s="1136"/>
      <c r="F59" s="1136"/>
      <c r="G59" s="1136"/>
      <c r="H59" s="1136"/>
      <c r="I59" s="1136"/>
      <c r="J59" s="1136"/>
      <c r="K59" s="1136"/>
      <c r="L59" s="1136"/>
      <c r="M59" s="1136"/>
      <c r="N59" s="1136"/>
      <c r="O59" s="1136"/>
      <c r="P59" s="1137"/>
      <c r="Q59" s="1138"/>
      <c r="R59" s="1121"/>
      <c r="S59" s="1121"/>
      <c r="T59" s="1121"/>
      <c r="U59" s="1121"/>
      <c r="V59" s="1121"/>
      <c r="W59" s="1121"/>
      <c r="X59" s="1121"/>
      <c r="Y59" s="1121"/>
      <c r="Z59" s="1121"/>
      <c r="AA59" s="1121"/>
      <c r="AB59" s="1121"/>
      <c r="AC59" s="1121"/>
      <c r="AD59" s="1121"/>
      <c r="AE59" s="1139"/>
      <c r="AF59" s="1117"/>
      <c r="AG59" s="1118"/>
      <c r="AH59" s="1118"/>
      <c r="AI59" s="1118"/>
      <c r="AJ59" s="1119"/>
      <c r="AK59" s="1120"/>
      <c r="AL59" s="1121"/>
      <c r="AM59" s="1121"/>
      <c r="AN59" s="1121"/>
      <c r="AO59" s="1121"/>
      <c r="AP59" s="1121"/>
      <c r="AQ59" s="1121"/>
      <c r="AR59" s="1121"/>
      <c r="AS59" s="1121"/>
      <c r="AT59" s="1121"/>
      <c r="AU59" s="1121"/>
      <c r="AV59" s="1121"/>
      <c r="AW59" s="1121"/>
      <c r="AX59" s="1121"/>
      <c r="AY59" s="1121"/>
      <c r="AZ59" s="1122"/>
      <c r="BA59" s="1122"/>
      <c r="BB59" s="1122"/>
      <c r="BC59" s="1122"/>
      <c r="BD59" s="1122"/>
      <c r="BE59" s="1130"/>
      <c r="BF59" s="1130"/>
      <c r="BG59" s="1130"/>
      <c r="BH59" s="1130"/>
      <c r="BI59" s="1131"/>
      <c r="BJ59" s="253"/>
      <c r="BK59" s="253"/>
      <c r="BL59" s="253"/>
      <c r="BM59" s="253"/>
      <c r="BN59" s="253"/>
      <c r="BO59" s="266"/>
      <c r="BP59" s="266"/>
      <c r="BQ59" s="263">
        <v>53</v>
      </c>
      <c r="BR59" s="264"/>
      <c r="BS59" s="1112"/>
      <c r="BT59" s="1113"/>
      <c r="BU59" s="1113"/>
      <c r="BV59" s="1113"/>
      <c r="BW59" s="1113"/>
      <c r="BX59" s="1113"/>
      <c r="BY59" s="1113"/>
      <c r="BZ59" s="1113"/>
      <c r="CA59" s="1113"/>
      <c r="CB59" s="1113"/>
      <c r="CC59" s="1113"/>
      <c r="CD59" s="1113"/>
      <c r="CE59" s="1113"/>
      <c r="CF59" s="1113"/>
      <c r="CG59" s="1114"/>
      <c r="CH59" s="1087"/>
      <c r="CI59" s="1088"/>
      <c r="CJ59" s="1088"/>
      <c r="CK59" s="1088"/>
      <c r="CL59" s="1089"/>
      <c r="CM59" s="1087"/>
      <c r="CN59" s="1088"/>
      <c r="CO59" s="1088"/>
      <c r="CP59" s="1088"/>
      <c r="CQ59" s="1089"/>
      <c r="CR59" s="1087"/>
      <c r="CS59" s="1088"/>
      <c r="CT59" s="1088"/>
      <c r="CU59" s="1088"/>
      <c r="CV59" s="1089"/>
      <c r="CW59" s="1087"/>
      <c r="CX59" s="1088"/>
      <c r="CY59" s="1088"/>
      <c r="CZ59" s="1088"/>
      <c r="DA59" s="1089"/>
      <c r="DB59" s="1087"/>
      <c r="DC59" s="1088"/>
      <c r="DD59" s="1088"/>
      <c r="DE59" s="1088"/>
      <c r="DF59" s="1089"/>
      <c r="DG59" s="1087"/>
      <c r="DH59" s="1088"/>
      <c r="DI59" s="1088"/>
      <c r="DJ59" s="1088"/>
      <c r="DK59" s="1089"/>
      <c r="DL59" s="1087"/>
      <c r="DM59" s="1088"/>
      <c r="DN59" s="1088"/>
      <c r="DO59" s="1088"/>
      <c r="DP59" s="1089"/>
      <c r="DQ59" s="1087"/>
      <c r="DR59" s="1088"/>
      <c r="DS59" s="1088"/>
      <c r="DT59" s="1088"/>
      <c r="DU59" s="1089"/>
      <c r="DV59" s="1090"/>
      <c r="DW59" s="1091"/>
      <c r="DX59" s="1091"/>
      <c r="DY59" s="1091"/>
      <c r="DZ59" s="1092"/>
      <c r="EA59" s="247"/>
    </row>
    <row r="60" spans="1:131" s="248" customFormat="1" ht="26.25" customHeight="1" x14ac:dyDescent="0.2">
      <c r="A60" s="262">
        <v>33</v>
      </c>
      <c r="B60" s="1135"/>
      <c r="C60" s="1136"/>
      <c r="D60" s="1136"/>
      <c r="E60" s="1136"/>
      <c r="F60" s="1136"/>
      <c r="G60" s="1136"/>
      <c r="H60" s="1136"/>
      <c r="I60" s="1136"/>
      <c r="J60" s="1136"/>
      <c r="K60" s="1136"/>
      <c r="L60" s="1136"/>
      <c r="M60" s="1136"/>
      <c r="N60" s="1136"/>
      <c r="O60" s="1136"/>
      <c r="P60" s="1137"/>
      <c r="Q60" s="1138"/>
      <c r="R60" s="1121"/>
      <c r="S60" s="1121"/>
      <c r="T60" s="1121"/>
      <c r="U60" s="1121"/>
      <c r="V60" s="1121"/>
      <c r="W60" s="1121"/>
      <c r="X60" s="1121"/>
      <c r="Y60" s="1121"/>
      <c r="Z60" s="1121"/>
      <c r="AA60" s="1121"/>
      <c r="AB60" s="1121"/>
      <c r="AC60" s="1121"/>
      <c r="AD60" s="1121"/>
      <c r="AE60" s="1139"/>
      <c r="AF60" s="1117"/>
      <c r="AG60" s="1118"/>
      <c r="AH60" s="1118"/>
      <c r="AI60" s="1118"/>
      <c r="AJ60" s="1119"/>
      <c r="AK60" s="1120"/>
      <c r="AL60" s="1121"/>
      <c r="AM60" s="1121"/>
      <c r="AN60" s="1121"/>
      <c r="AO60" s="1121"/>
      <c r="AP60" s="1121"/>
      <c r="AQ60" s="1121"/>
      <c r="AR60" s="1121"/>
      <c r="AS60" s="1121"/>
      <c r="AT60" s="1121"/>
      <c r="AU60" s="1121"/>
      <c r="AV60" s="1121"/>
      <c r="AW60" s="1121"/>
      <c r="AX60" s="1121"/>
      <c r="AY60" s="1121"/>
      <c r="AZ60" s="1122"/>
      <c r="BA60" s="1122"/>
      <c r="BB60" s="1122"/>
      <c r="BC60" s="1122"/>
      <c r="BD60" s="1122"/>
      <c r="BE60" s="1130"/>
      <c r="BF60" s="1130"/>
      <c r="BG60" s="1130"/>
      <c r="BH60" s="1130"/>
      <c r="BI60" s="1131"/>
      <c r="BJ60" s="253"/>
      <c r="BK60" s="253"/>
      <c r="BL60" s="253"/>
      <c r="BM60" s="253"/>
      <c r="BN60" s="253"/>
      <c r="BO60" s="266"/>
      <c r="BP60" s="266"/>
      <c r="BQ60" s="263">
        <v>54</v>
      </c>
      <c r="BR60" s="264"/>
      <c r="BS60" s="1112"/>
      <c r="BT60" s="1113"/>
      <c r="BU60" s="1113"/>
      <c r="BV60" s="1113"/>
      <c r="BW60" s="1113"/>
      <c r="BX60" s="1113"/>
      <c r="BY60" s="1113"/>
      <c r="BZ60" s="1113"/>
      <c r="CA60" s="1113"/>
      <c r="CB60" s="1113"/>
      <c r="CC60" s="1113"/>
      <c r="CD60" s="1113"/>
      <c r="CE60" s="1113"/>
      <c r="CF60" s="1113"/>
      <c r="CG60" s="1114"/>
      <c r="CH60" s="1087"/>
      <c r="CI60" s="1088"/>
      <c r="CJ60" s="1088"/>
      <c r="CK60" s="1088"/>
      <c r="CL60" s="1089"/>
      <c r="CM60" s="1087"/>
      <c r="CN60" s="1088"/>
      <c r="CO60" s="1088"/>
      <c r="CP60" s="1088"/>
      <c r="CQ60" s="1089"/>
      <c r="CR60" s="1087"/>
      <c r="CS60" s="1088"/>
      <c r="CT60" s="1088"/>
      <c r="CU60" s="1088"/>
      <c r="CV60" s="1089"/>
      <c r="CW60" s="1087"/>
      <c r="CX60" s="1088"/>
      <c r="CY60" s="1088"/>
      <c r="CZ60" s="1088"/>
      <c r="DA60" s="1089"/>
      <c r="DB60" s="1087"/>
      <c r="DC60" s="1088"/>
      <c r="DD60" s="1088"/>
      <c r="DE60" s="1088"/>
      <c r="DF60" s="1089"/>
      <c r="DG60" s="1087"/>
      <c r="DH60" s="1088"/>
      <c r="DI60" s="1088"/>
      <c r="DJ60" s="1088"/>
      <c r="DK60" s="1089"/>
      <c r="DL60" s="1087"/>
      <c r="DM60" s="1088"/>
      <c r="DN60" s="1088"/>
      <c r="DO60" s="1088"/>
      <c r="DP60" s="1089"/>
      <c r="DQ60" s="1087"/>
      <c r="DR60" s="1088"/>
      <c r="DS60" s="1088"/>
      <c r="DT60" s="1088"/>
      <c r="DU60" s="1089"/>
      <c r="DV60" s="1090"/>
      <c r="DW60" s="1091"/>
      <c r="DX60" s="1091"/>
      <c r="DY60" s="1091"/>
      <c r="DZ60" s="1092"/>
      <c r="EA60" s="247"/>
    </row>
    <row r="61" spans="1:131" s="248" customFormat="1" ht="26.25" customHeight="1" thickBot="1" x14ac:dyDescent="0.25">
      <c r="A61" s="262">
        <v>34</v>
      </c>
      <c r="B61" s="1135"/>
      <c r="C61" s="1136"/>
      <c r="D61" s="1136"/>
      <c r="E61" s="1136"/>
      <c r="F61" s="1136"/>
      <c r="G61" s="1136"/>
      <c r="H61" s="1136"/>
      <c r="I61" s="1136"/>
      <c r="J61" s="1136"/>
      <c r="K61" s="1136"/>
      <c r="L61" s="1136"/>
      <c r="M61" s="1136"/>
      <c r="N61" s="1136"/>
      <c r="O61" s="1136"/>
      <c r="P61" s="1137"/>
      <c r="Q61" s="1138"/>
      <c r="R61" s="1121"/>
      <c r="S61" s="1121"/>
      <c r="T61" s="1121"/>
      <c r="U61" s="1121"/>
      <c r="V61" s="1121"/>
      <c r="W61" s="1121"/>
      <c r="X61" s="1121"/>
      <c r="Y61" s="1121"/>
      <c r="Z61" s="1121"/>
      <c r="AA61" s="1121"/>
      <c r="AB61" s="1121"/>
      <c r="AC61" s="1121"/>
      <c r="AD61" s="1121"/>
      <c r="AE61" s="1139"/>
      <c r="AF61" s="1117"/>
      <c r="AG61" s="1118"/>
      <c r="AH61" s="1118"/>
      <c r="AI61" s="1118"/>
      <c r="AJ61" s="1119"/>
      <c r="AK61" s="1120"/>
      <c r="AL61" s="1121"/>
      <c r="AM61" s="1121"/>
      <c r="AN61" s="1121"/>
      <c r="AO61" s="1121"/>
      <c r="AP61" s="1121"/>
      <c r="AQ61" s="1121"/>
      <c r="AR61" s="1121"/>
      <c r="AS61" s="1121"/>
      <c r="AT61" s="1121"/>
      <c r="AU61" s="1121"/>
      <c r="AV61" s="1121"/>
      <c r="AW61" s="1121"/>
      <c r="AX61" s="1121"/>
      <c r="AY61" s="1121"/>
      <c r="AZ61" s="1122"/>
      <c r="BA61" s="1122"/>
      <c r="BB61" s="1122"/>
      <c r="BC61" s="1122"/>
      <c r="BD61" s="1122"/>
      <c r="BE61" s="1130"/>
      <c r="BF61" s="1130"/>
      <c r="BG61" s="1130"/>
      <c r="BH61" s="1130"/>
      <c r="BI61" s="1131"/>
      <c r="BJ61" s="253"/>
      <c r="BK61" s="253"/>
      <c r="BL61" s="253"/>
      <c r="BM61" s="253"/>
      <c r="BN61" s="253"/>
      <c r="BO61" s="266"/>
      <c r="BP61" s="266"/>
      <c r="BQ61" s="263">
        <v>55</v>
      </c>
      <c r="BR61" s="264"/>
      <c r="BS61" s="1112"/>
      <c r="BT61" s="1113"/>
      <c r="BU61" s="1113"/>
      <c r="BV61" s="1113"/>
      <c r="BW61" s="1113"/>
      <c r="BX61" s="1113"/>
      <c r="BY61" s="1113"/>
      <c r="BZ61" s="1113"/>
      <c r="CA61" s="1113"/>
      <c r="CB61" s="1113"/>
      <c r="CC61" s="1113"/>
      <c r="CD61" s="1113"/>
      <c r="CE61" s="1113"/>
      <c r="CF61" s="1113"/>
      <c r="CG61" s="1114"/>
      <c r="CH61" s="1087"/>
      <c r="CI61" s="1088"/>
      <c r="CJ61" s="1088"/>
      <c r="CK61" s="1088"/>
      <c r="CL61" s="1089"/>
      <c r="CM61" s="1087"/>
      <c r="CN61" s="1088"/>
      <c r="CO61" s="1088"/>
      <c r="CP61" s="1088"/>
      <c r="CQ61" s="1089"/>
      <c r="CR61" s="1087"/>
      <c r="CS61" s="1088"/>
      <c r="CT61" s="1088"/>
      <c r="CU61" s="1088"/>
      <c r="CV61" s="1089"/>
      <c r="CW61" s="1087"/>
      <c r="CX61" s="1088"/>
      <c r="CY61" s="1088"/>
      <c r="CZ61" s="1088"/>
      <c r="DA61" s="1089"/>
      <c r="DB61" s="1087"/>
      <c r="DC61" s="1088"/>
      <c r="DD61" s="1088"/>
      <c r="DE61" s="1088"/>
      <c r="DF61" s="1089"/>
      <c r="DG61" s="1087"/>
      <c r="DH61" s="1088"/>
      <c r="DI61" s="1088"/>
      <c r="DJ61" s="1088"/>
      <c r="DK61" s="1089"/>
      <c r="DL61" s="1087"/>
      <c r="DM61" s="1088"/>
      <c r="DN61" s="1088"/>
      <c r="DO61" s="1088"/>
      <c r="DP61" s="1089"/>
      <c r="DQ61" s="1087"/>
      <c r="DR61" s="1088"/>
      <c r="DS61" s="1088"/>
      <c r="DT61" s="1088"/>
      <c r="DU61" s="1089"/>
      <c r="DV61" s="1090"/>
      <c r="DW61" s="1091"/>
      <c r="DX61" s="1091"/>
      <c r="DY61" s="1091"/>
      <c r="DZ61" s="1092"/>
      <c r="EA61" s="247"/>
    </row>
    <row r="62" spans="1:131" s="248" customFormat="1" ht="26.25" customHeight="1" x14ac:dyDescent="0.2">
      <c r="A62" s="262">
        <v>35</v>
      </c>
      <c r="B62" s="1135"/>
      <c r="C62" s="1136"/>
      <c r="D62" s="1136"/>
      <c r="E62" s="1136"/>
      <c r="F62" s="1136"/>
      <c r="G62" s="1136"/>
      <c r="H62" s="1136"/>
      <c r="I62" s="1136"/>
      <c r="J62" s="1136"/>
      <c r="K62" s="1136"/>
      <c r="L62" s="1136"/>
      <c r="M62" s="1136"/>
      <c r="N62" s="1136"/>
      <c r="O62" s="1136"/>
      <c r="P62" s="1137"/>
      <c r="Q62" s="1138"/>
      <c r="R62" s="1121"/>
      <c r="S62" s="1121"/>
      <c r="T62" s="1121"/>
      <c r="U62" s="1121"/>
      <c r="V62" s="1121"/>
      <c r="W62" s="1121"/>
      <c r="X62" s="1121"/>
      <c r="Y62" s="1121"/>
      <c r="Z62" s="1121"/>
      <c r="AA62" s="1121"/>
      <c r="AB62" s="1121"/>
      <c r="AC62" s="1121"/>
      <c r="AD62" s="1121"/>
      <c r="AE62" s="1139"/>
      <c r="AF62" s="1117"/>
      <c r="AG62" s="1118"/>
      <c r="AH62" s="1118"/>
      <c r="AI62" s="1118"/>
      <c r="AJ62" s="1119"/>
      <c r="AK62" s="1120"/>
      <c r="AL62" s="1121"/>
      <c r="AM62" s="1121"/>
      <c r="AN62" s="1121"/>
      <c r="AO62" s="1121"/>
      <c r="AP62" s="1121"/>
      <c r="AQ62" s="1121"/>
      <c r="AR62" s="1121"/>
      <c r="AS62" s="1121"/>
      <c r="AT62" s="1121"/>
      <c r="AU62" s="1121"/>
      <c r="AV62" s="1121"/>
      <c r="AW62" s="1121"/>
      <c r="AX62" s="1121"/>
      <c r="AY62" s="1121"/>
      <c r="AZ62" s="1122"/>
      <c r="BA62" s="1122"/>
      <c r="BB62" s="1122"/>
      <c r="BC62" s="1122"/>
      <c r="BD62" s="1122"/>
      <c r="BE62" s="1130"/>
      <c r="BF62" s="1130"/>
      <c r="BG62" s="1130"/>
      <c r="BH62" s="1130"/>
      <c r="BI62" s="1131"/>
      <c r="BJ62" s="1132" t="s">
        <v>403</v>
      </c>
      <c r="BK62" s="1133"/>
      <c r="BL62" s="1133"/>
      <c r="BM62" s="1133"/>
      <c r="BN62" s="1134"/>
      <c r="BO62" s="266"/>
      <c r="BP62" s="266"/>
      <c r="BQ62" s="263">
        <v>56</v>
      </c>
      <c r="BR62" s="264"/>
      <c r="BS62" s="1112"/>
      <c r="BT62" s="1113"/>
      <c r="BU62" s="1113"/>
      <c r="BV62" s="1113"/>
      <c r="BW62" s="1113"/>
      <c r="BX62" s="1113"/>
      <c r="BY62" s="1113"/>
      <c r="BZ62" s="1113"/>
      <c r="CA62" s="1113"/>
      <c r="CB62" s="1113"/>
      <c r="CC62" s="1113"/>
      <c r="CD62" s="1113"/>
      <c r="CE62" s="1113"/>
      <c r="CF62" s="1113"/>
      <c r="CG62" s="1114"/>
      <c r="CH62" s="1087"/>
      <c r="CI62" s="1088"/>
      <c r="CJ62" s="1088"/>
      <c r="CK62" s="1088"/>
      <c r="CL62" s="1089"/>
      <c r="CM62" s="1087"/>
      <c r="CN62" s="1088"/>
      <c r="CO62" s="1088"/>
      <c r="CP62" s="1088"/>
      <c r="CQ62" s="1089"/>
      <c r="CR62" s="1087"/>
      <c r="CS62" s="1088"/>
      <c r="CT62" s="1088"/>
      <c r="CU62" s="1088"/>
      <c r="CV62" s="1089"/>
      <c r="CW62" s="1087"/>
      <c r="CX62" s="1088"/>
      <c r="CY62" s="1088"/>
      <c r="CZ62" s="1088"/>
      <c r="DA62" s="1089"/>
      <c r="DB62" s="1087"/>
      <c r="DC62" s="1088"/>
      <c r="DD62" s="1088"/>
      <c r="DE62" s="1088"/>
      <c r="DF62" s="1089"/>
      <c r="DG62" s="1087"/>
      <c r="DH62" s="1088"/>
      <c r="DI62" s="1088"/>
      <c r="DJ62" s="1088"/>
      <c r="DK62" s="1089"/>
      <c r="DL62" s="1087"/>
      <c r="DM62" s="1088"/>
      <c r="DN62" s="1088"/>
      <c r="DO62" s="1088"/>
      <c r="DP62" s="1089"/>
      <c r="DQ62" s="1087"/>
      <c r="DR62" s="1088"/>
      <c r="DS62" s="1088"/>
      <c r="DT62" s="1088"/>
      <c r="DU62" s="1089"/>
      <c r="DV62" s="1090"/>
      <c r="DW62" s="1091"/>
      <c r="DX62" s="1091"/>
      <c r="DY62" s="1091"/>
      <c r="DZ62" s="1092"/>
      <c r="EA62" s="247"/>
    </row>
    <row r="63" spans="1:131" s="248" customFormat="1" ht="26.25" customHeight="1" thickBot="1" x14ac:dyDescent="0.25">
      <c r="A63" s="265" t="s">
        <v>385</v>
      </c>
      <c r="B63" s="1037" t="s">
        <v>404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6"/>
      <c r="AF63" s="1127">
        <v>489</v>
      </c>
      <c r="AG63" s="1052"/>
      <c r="AH63" s="1052"/>
      <c r="AI63" s="1052"/>
      <c r="AJ63" s="1128"/>
      <c r="AK63" s="1129"/>
      <c r="AL63" s="1056"/>
      <c r="AM63" s="1056"/>
      <c r="AN63" s="1056"/>
      <c r="AO63" s="1056"/>
      <c r="AP63" s="1052">
        <v>5878</v>
      </c>
      <c r="AQ63" s="1052"/>
      <c r="AR63" s="1052"/>
      <c r="AS63" s="1052"/>
      <c r="AT63" s="1052"/>
      <c r="AU63" s="1052">
        <v>2686</v>
      </c>
      <c r="AV63" s="1052"/>
      <c r="AW63" s="1052"/>
      <c r="AX63" s="1052"/>
      <c r="AY63" s="1052"/>
      <c r="AZ63" s="1123"/>
      <c r="BA63" s="1123"/>
      <c r="BB63" s="1123"/>
      <c r="BC63" s="1123"/>
      <c r="BD63" s="1123"/>
      <c r="BE63" s="1053"/>
      <c r="BF63" s="1053"/>
      <c r="BG63" s="1053"/>
      <c r="BH63" s="1053"/>
      <c r="BI63" s="1054"/>
      <c r="BJ63" s="1124" t="s">
        <v>229</v>
      </c>
      <c r="BK63" s="1044"/>
      <c r="BL63" s="1044"/>
      <c r="BM63" s="1044"/>
      <c r="BN63" s="1125"/>
      <c r="BO63" s="266"/>
      <c r="BP63" s="266"/>
      <c r="BQ63" s="263">
        <v>57</v>
      </c>
      <c r="BR63" s="264"/>
      <c r="BS63" s="1112"/>
      <c r="BT63" s="1113"/>
      <c r="BU63" s="1113"/>
      <c r="BV63" s="1113"/>
      <c r="BW63" s="1113"/>
      <c r="BX63" s="1113"/>
      <c r="BY63" s="1113"/>
      <c r="BZ63" s="1113"/>
      <c r="CA63" s="1113"/>
      <c r="CB63" s="1113"/>
      <c r="CC63" s="1113"/>
      <c r="CD63" s="1113"/>
      <c r="CE63" s="1113"/>
      <c r="CF63" s="1113"/>
      <c r="CG63" s="1114"/>
      <c r="CH63" s="1087"/>
      <c r="CI63" s="1088"/>
      <c r="CJ63" s="1088"/>
      <c r="CK63" s="1088"/>
      <c r="CL63" s="1089"/>
      <c r="CM63" s="1087"/>
      <c r="CN63" s="1088"/>
      <c r="CO63" s="1088"/>
      <c r="CP63" s="1088"/>
      <c r="CQ63" s="1089"/>
      <c r="CR63" s="1087"/>
      <c r="CS63" s="1088"/>
      <c r="CT63" s="1088"/>
      <c r="CU63" s="1088"/>
      <c r="CV63" s="1089"/>
      <c r="CW63" s="1087"/>
      <c r="CX63" s="1088"/>
      <c r="CY63" s="1088"/>
      <c r="CZ63" s="1088"/>
      <c r="DA63" s="1089"/>
      <c r="DB63" s="1087"/>
      <c r="DC63" s="1088"/>
      <c r="DD63" s="1088"/>
      <c r="DE63" s="1088"/>
      <c r="DF63" s="1089"/>
      <c r="DG63" s="1087"/>
      <c r="DH63" s="1088"/>
      <c r="DI63" s="1088"/>
      <c r="DJ63" s="1088"/>
      <c r="DK63" s="1089"/>
      <c r="DL63" s="1087"/>
      <c r="DM63" s="1088"/>
      <c r="DN63" s="1088"/>
      <c r="DO63" s="1088"/>
      <c r="DP63" s="1089"/>
      <c r="DQ63" s="1087"/>
      <c r="DR63" s="1088"/>
      <c r="DS63" s="1088"/>
      <c r="DT63" s="1088"/>
      <c r="DU63" s="1089"/>
      <c r="DV63" s="1090"/>
      <c r="DW63" s="1091"/>
      <c r="DX63" s="1091"/>
      <c r="DY63" s="1091"/>
      <c r="DZ63" s="109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2"/>
      <c r="BT64" s="1113"/>
      <c r="BU64" s="1113"/>
      <c r="BV64" s="1113"/>
      <c r="BW64" s="1113"/>
      <c r="BX64" s="1113"/>
      <c r="BY64" s="1113"/>
      <c r="BZ64" s="1113"/>
      <c r="CA64" s="1113"/>
      <c r="CB64" s="1113"/>
      <c r="CC64" s="1113"/>
      <c r="CD64" s="1113"/>
      <c r="CE64" s="1113"/>
      <c r="CF64" s="1113"/>
      <c r="CG64" s="1114"/>
      <c r="CH64" s="1087"/>
      <c r="CI64" s="1088"/>
      <c r="CJ64" s="1088"/>
      <c r="CK64" s="1088"/>
      <c r="CL64" s="1089"/>
      <c r="CM64" s="1087"/>
      <c r="CN64" s="1088"/>
      <c r="CO64" s="1088"/>
      <c r="CP64" s="1088"/>
      <c r="CQ64" s="1089"/>
      <c r="CR64" s="1087"/>
      <c r="CS64" s="1088"/>
      <c r="CT64" s="1088"/>
      <c r="CU64" s="1088"/>
      <c r="CV64" s="1089"/>
      <c r="CW64" s="1087"/>
      <c r="CX64" s="1088"/>
      <c r="CY64" s="1088"/>
      <c r="CZ64" s="1088"/>
      <c r="DA64" s="1089"/>
      <c r="DB64" s="1087"/>
      <c r="DC64" s="1088"/>
      <c r="DD64" s="1088"/>
      <c r="DE64" s="1088"/>
      <c r="DF64" s="1089"/>
      <c r="DG64" s="1087"/>
      <c r="DH64" s="1088"/>
      <c r="DI64" s="1088"/>
      <c r="DJ64" s="1088"/>
      <c r="DK64" s="1089"/>
      <c r="DL64" s="1087"/>
      <c r="DM64" s="1088"/>
      <c r="DN64" s="1088"/>
      <c r="DO64" s="1088"/>
      <c r="DP64" s="1089"/>
      <c r="DQ64" s="1087"/>
      <c r="DR64" s="1088"/>
      <c r="DS64" s="1088"/>
      <c r="DT64" s="1088"/>
      <c r="DU64" s="1089"/>
      <c r="DV64" s="1090"/>
      <c r="DW64" s="1091"/>
      <c r="DX64" s="1091"/>
      <c r="DY64" s="1091"/>
      <c r="DZ64" s="1092"/>
      <c r="EA64" s="247"/>
    </row>
    <row r="65" spans="1:131" s="248" customFormat="1" ht="26.25" customHeight="1" thickBot="1" x14ac:dyDescent="0.25">
      <c r="A65" s="253" t="s">
        <v>405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2"/>
      <c r="BT65" s="1113"/>
      <c r="BU65" s="1113"/>
      <c r="BV65" s="1113"/>
      <c r="BW65" s="1113"/>
      <c r="BX65" s="1113"/>
      <c r="BY65" s="1113"/>
      <c r="BZ65" s="1113"/>
      <c r="CA65" s="1113"/>
      <c r="CB65" s="1113"/>
      <c r="CC65" s="1113"/>
      <c r="CD65" s="1113"/>
      <c r="CE65" s="1113"/>
      <c r="CF65" s="1113"/>
      <c r="CG65" s="1114"/>
      <c r="CH65" s="1087"/>
      <c r="CI65" s="1088"/>
      <c r="CJ65" s="1088"/>
      <c r="CK65" s="1088"/>
      <c r="CL65" s="1089"/>
      <c r="CM65" s="1087"/>
      <c r="CN65" s="1088"/>
      <c r="CO65" s="1088"/>
      <c r="CP65" s="1088"/>
      <c r="CQ65" s="1089"/>
      <c r="CR65" s="1087"/>
      <c r="CS65" s="1088"/>
      <c r="CT65" s="1088"/>
      <c r="CU65" s="1088"/>
      <c r="CV65" s="1089"/>
      <c r="CW65" s="1087"/>
      <c r="CX65" s="1088"/>
      <c r="CY65" s="1088"/>
      <c r="CZ65" s="1088"/>
      <c r="DA65" s="1089"/>
      <c r="DB65" s="1087"/>
      <c r="DC65" s="1088"/>
      <c r="DD65" s="1088"/>
      <c r="DE65" s="1088"/>
      <c r="DF65" s="1089"/>
      <c r="DG65" s="1087"/>
      <c r="DH65" s="1088"/>
      <c r="DI65" s="1088"/>
      <c r="DJ65" s="1088"/>
      <c r="DK65" s="1089"/>
      <c r="DL65" s="1087"/>
      <c r="DM65" s="1088"/>
      <c r="DN65" s="1088"/>
      <c r="DO65" s="1088"/>
      <c r="DP65" s="1089"/>
      <c r="DQ65" s="1087"/>
      <c r="DR65" s="1088"/>
      <c r="DS65" s="1088"/>
      <c r="DT65" s="1088"/>
      <c r="DU65" s="1089"/>
      <c r="DV65" s="1090"/>
      <c r="DW65" s="1091"/>
      <c r="DX65" s="1091"/>
      <c r="DY65" s="1091"/>
      <c r="DZ65" s="1092"/>
      <c r="EA65" s="247"/>
    </row>
    <row r="66" spans="1:131" s="248" customFormat="1" ht="26.25" customHeight="1" x14ac:dyDescent="0.2">
      <c r="A66" s="1093" t="s">
        <v>406</v>
      </c>
      <c r="B66" s="1094"/>
      <c r="C66" s="1094"/>
      <c r="D66" s="1094"/>
      <c r="E66" s="1094"/>
      <c r="F66" s="1094"/>
      <c r="G66" s="1094"/>
      <c r="H66" s="1094"/>
      <c r="I66" s="1094"/>
      <c r="J66" s="1094"/>
      <c r="K66" s="1094"/>
      <c r="L66" s="1094"/>
      <c r="M66" s="1094"/>
      <c r="N66" s="1094"/>
      <c r="O66" s="1094"/>
      <c r="P66" s="1095"/>
      <c r="Q66" s="1099" t="s">
        <v>407</v>
      </c>
      <c r="R66" s="1100"/>
      <c r="S66" s="1100"/>
      <c r="T66" s="1100"/>
      <c r="U66" s="1101"/>
      <c r="V66" s="1099" t="s">
        <v>391</v>
      </c>
      <c r="W66" s="1100"/>
      <c r="X66" s="1100"/>
      <c r="Y66" s="1100"/>
      <c r="Z66" s="1101"/>
      <c r="AA66" s="1099" t="s">
        <v>408</v>
      </c>
      <c r="AB66" s="1100"/>
      <c r="AC66" s="1100"/>
      <c r="AD66" s="1100"/>
      <c r="AE66" s="1101"/>
      <c r="AF66" s="1105" t="s">
        <v>409</v>
      </c>
      <c r="AG66" s="1106"/>
      <c r="AH66" s="1106"/>
      <c r="AI66" s="1106"/>
      <c r="AJ66" s="1107"/>
      <c r="AK66" s="1099" t="s">
        <v>394</v>
      </c>
      <c r="AL66" s="1094"/>
      <c r="AM66" s="1094"/>
      <c r="AN66" s="1094"/>
      <c r="AO66" s="1095"/>
      <c r="AP66" s="1099" t="s">
        <v>395</v>
      </c>
      <c r="AQ66" s="1100"/>
      <c r="AR66" s="1100"/>
      <c r="AS66" s="1100"/>
      <c r="AT66" s="1101"/>
      <c r="AU66" s="1099" t="s">
        <v>410</v>
      </c>
      <c r="AV66" s="1100"/>
      <c r="AW66" s="1100"/>
      <c r="AX66" s="1100"/>
      <c r="AY66" s="1101"/>
      <c r="AZ66" s="1099" t="s">
        <v>373</v>
      </c>
      <c r="BA66" s="1100"/>
      <c r="BB66" s="1100"/>
      <c r="BC66" s="1100"/>
      <c r="BD66" s="1115"/>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6"/>
      <c r="B67" s="1097"/>
      <c r="C67" s="1097"/>
      <c r="D67" s="1097"/>
      <c r="E67" s="1097"/>
      <c r="F67" s="1097"/>
      <c r="G67" s="1097"/>
      <c r="H67" s="1097"/>
      <c r="I67" s="1097"/>
      <c r="J67" s="1097"/>
      <c r="K67" s="1097"/>
      <c r="L67" s="1097"/>
      <c r="M67" s="1097"/>
      <c r="N67" s="1097"/>
      <c r="O67" s="1097"/>
      <c r="P67" s="1098"/>
      <c r="Q67" s="1102"/>
      <c r="R67" s="1103"/>
      <c r="S67" s="1103"/>
      <c r="T67" s="1103"/>
      <c r="U67" s="1104"/>
      <c r="V67" s="1102"/>
      <c r="W67" s="1103"/>
      <c r="X67" s="1103"/>
      <c r="Y67" s="1103"/>
      <c r="Z67" s="1104"/>
      <c r="AA67" s="1102"/>
      <c r="AB67" s="1103"/>
      <c r="AC67" s="1103"/>
      <c r="AD67" s="1103"/>
      <c r="AE67" s="1104"/>
      <c r="AF67" s="1108"/>
      <c r="AG67" s="1109"/>
      <c r="AH67" s="1109"/>
      <c r="AI67" s="1109"/>
      <c r="AJ67" s="1110"/>
      <c r="AK67" s="1111"/>
      <c r="AL67" s="1097"/>
      <c r="AM67" s="1097"/>
      <c r="AN67" s="1097"/>
      <c r="AO67" s="1098"/>
      <c r="AP67" s="1102"/>
      <c r="AQ67" s="1103"/>
      <c r="AR67" s="1103"/>
      <c r="AS67" s="1103"/>
      <c r="AT67" s="1104"/>
      <c r="AU67" s="1102"/>
      <c r="AV67" s="1103"/>
      <c r="AW67" s="1103"/>
      <c r="AX67" s="1103"/>
      <c r="AY67" s="1104"/>
      <c r="AZ67" s="1102"/>
      <c r="BA67" s="1103"/>
      <c r="BB67" s="1103"/>
      <c r="BC67" s="1103"/>
      <c r="BD67" s="1116"/>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83" t="s">
        <v>568</v>
      </c>
      <c r="C68" s="1084"/>
      <c r="D68" s="1084"/>
      <c r="E68" s="1084"/>
      <c r="F68" s="1084"/>
      <c r="G68" s="1084"/>
      <c r="H68" s="1084"/>
      <c r="I68" s="1084"/>
      <c r="J68" s="1084"/>
      <c r="K68" s="1084"/>
      <c r="L68" s="1084"/>
      <c r="M68" s="1084"/>
      <c r="N68" s="1084"/>
      <c r="O68" s="1084"/>
      <c r="P68" s="1085"/>
      <c r="Q68" s="1086">
        <v>4886</v>
      </c>
      <c r="R68" s="1080"/>
      <c r="S68" s="1080"/>
      <c r="T68" s="1080"/>
      <c r="U68" s="1080"/>
      <c r="V68" s="1080">
        <v>3849</v>
      </c>
      <c r="W68" s="1080"/>
      <c r="X68" s="1080"/>
      <c r="Y68" s="1080"/>
      <c r="Z68" s="1080"/>
      <c r="AA68" s="1080">
        <v>1038</v>
      </c>
      <c r="AB68" s="1080"/>
      <c r="AC68" s="1080"/>
      <c r="AD68" s="1080"/>
      <c r="AE68" s="1080"/>
      <c r="AF68" s="1080">
        <v>1038</v>
      </c>
      <c r="AG68" s="1080"/>
      <c r="AH68" s="1080"/>
      <c r="AI68" s="1080"/>
      <c r="AJ68" s="1080"/>
      <c r="AK68" s="1080" t="s">
        <v>572</v>
      </c>
      <c r="AL68" s="1080"/>
      <c r="AM68" s="1080"/>
      <c r="AN68" s="1080"/>
      <c r="AO68" s="1080"/>
      <c r="AP68" s="1079" t="s">
        <v>560</v>
      </c>
      <c r="AQ68" s="1080"/>
      <c r="AR68" s="1080"/>
      <c r="AS68" s="1080"/>
      <c r="AT68" s="1080"/>
      <c r="AU68" s="1079" t="s">
        <v>560</v>
      </c>
      <c r="AV68" s="1080"/>
      <c r="AW68" s="1080"/>
      <c r="AX68" s="1080"/>
      <c r="AY68" s="1080"/>
      <c r="AZ68" s="1081"/>
      <c r="BA68" s="1081"/>
      <c r="BB68" s="1081"/>
      <c r="BC68" s="1081"/>
      <c r="BD68" s="1082"/>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569</v>
      </c>
      <c r="C69" s="1068"/>
      <c r="D69" s="1068"/>
      <c r="E69" s="1068"/>
      <c r="F69" s="1068"/>
      <c r="G69" s="1068"/>
      <c r="H69" s="1068"/>
      <c r="I69" s="1068"/>
      <c r="J69" s="1068"/>
      <c r="K69" s="1068"/>
      <c r="L69" s="1068"/>
      <c r="M69" s="1068"/>
      <c r="N69" s="1068"/>
      <c r="O69" s="1068"/>
      <c r="P69" s="1069"/>
      <c r="Q69" s="1070">
        <v>943518</v>
      </c>
      <c r="R69" s="1064"/>
      <c r="S69" s="1064"/>
      <c r="T69" s="1064"/>
      <c r="U69" s="1064"/>
      <c r="V69" s="1064">
        <v>933423</v>
      </c>
      <c r="W69" s="1064"/>
      <c r="X69" s="1064"/>
      <c r="Y69" s="1064"/>
      <c r="Z69" s="1064"/>
      <c r="AA69" s="1064">
        <v>10095</v>
      </c>
      <c r="AB69" s="1064"/>
      <c r="AC69" s="1064"/>
      <c r="AD69" s="1064"/>
      <c r="AE69" s="1064"/>
      <c r="AF69" s="1064">
        <v>10095</v>
      </c>
      <c r="AG69" s="1064"/>
      <c r="AH69" s="1064"/>
      <c r="AI69" s="1064"/>
      <c r="AJ69" s="1064"/>
      <c r="AK69" s="1064">
        <v>4560</v>
      </c>
      <c r="AL69" s="1064"/>
      <c r="AM69" s="1064"/>
      <c r="AN69" s="1064"/>
      <c r="AO69" s="1064"/>
      <c r="AP69" s="1075" t="s">
        <v>560</v>
      </c>
      <c r="AQ69" s="1064"/>
      <c r="AR69" s="1064"/>
      <c r="AS69" s="1064"/>
      <c r="AT69" s="1064"/>
      <c r="AU69" s="1075" t="s">
        <v>560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570</v>
      </c>
      <c r="C70" s="1068"/>
      <c r="D70" s="1068"/>
      <c r="E70" s="1068"/>
      <c r="F70" s="1068"/>
      <c r="G70" s="1068"/>
      <c r="H70" s="1068"/>
      <c r="I70" s="1068"/>
      <c r="J70" s="1068"/>
      <c r="K70" s="1068"/>
      <c r="L70" s="1068"/>
      <c r="M70" s="1068"/>
      <c r="N70" s="1068"/>
      <c r="O70" s="1068"/>
      <c r="P70" s="1069"/>
      <c r="Q70" s="1070">
        <v>3463</v>
      </c>
      <c r="R70" s="1064"/>
      <c r="S70" s="1064"/>
      <c r="T70" s="1064"/>
      <c r="U70" s="1064"/>
      <c r="V70" s="1064">
        <v>3147</v>
      </c>
      <c r="W70" s="1064"/>
      <c r="X70" s="1064"/>
      <c r="Y70" s="1064"/>
      <c r="Z70" s="1064"/>
      <c r="AA70" s="1064">
        <v>316</v>
      </c>
      <c r="AB70" s="1064"/>
      <c r="AC70" s="1064"/>
      <c r="AD70" s="1064"/>
      <c r="AE70" s="1064"/>
      <c r="AF70" s="1064">
        <v>316</v>
      </c>
      <c r="AG70" s="1064"/>
      <c r="AH70" s="1064"/>
      <c r="AI70" s="1064"/>
      <c r="AJ70" s="1064"/>
      <c r="AK70" s="1064" t="s">
        <v>572</v>
      </c>
      <c r="AL70" s="1064"/>
      <c r="AM70" s="1064"/>
      <c r="AN70" s="1064"/>
      <c r="AO70" s="1064"/>
      <c r="AP70" s="1075" t="s">
        <v>560</v>
      </c>
      <c r="AQ70" s="1064"/>
      <c r="AR70" s="1064"/>
      <c r="AS70" s="1064"/>
      <c r="AT70" s="1064"/>
      <c r="AU70" s="1075" t="s">
        <v>560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571</v>
      </c>
      <c r="C71" s="1068"/>
      <c r="D71" s="1068"/>
      <c r="E71" s="1068"/>
      <c r="F71" s="1068"/>
      <c r="G71" s="1068"/>
      <c r="H71" s="1068"/>
      <c r="I71" s="1068"/>
      <c r="J71" s="1068"/>
      <c r="K71" s="1068"/>
      <c r="L71" s="1068"/>
      <c r="M71" s="1068"/>
      <c r="N71" s="1068"/>
      <c r="O71" s="1068"/>
      <c r="P71" s="1069"/>
      <c r="Q71" s="1070">
        <v>984</v>
      </c>
      <c r="R71" s="1064"/>
      <c r="S71" s="1064"/>
      <c r="T71" s="1064"/>
      <c r="U71" s="1064"/>
      <c r="V71" s="1064">
        <v>932</v>
      </c>
      <c r="W71" s="1064"/>
      <c r="X71" s="1064"/>
      <c r="Y71" s="1064"/>
      <c r="Z71" s="1064"/>
      <c r="AA71" s="1064">
        <v>52</v>
      </c>
      <c r="AB71" s="1064"/>
      <c r="AC71" s="1064"/>
      <c r="AD71" s="1064"/>
      <c r="AE71" s="1064"/>
      <c r="AF71" s="1064">
        <v>52</v>
      </c>
      <c r="AG71" s="1064"/>
      <c r="AH71" s="1064"/>
      <c r="AI71" s="1064"/>
      <c r="AJ71" s="1064"/>
      <c r="AK71" s="1064" t="s">
        <v>572</v>
      </c>
      <c r="AL71" s="1064"/>
      <c r="AM71" s="1064"/>
      <c r="AN71" s="1064"/>
      <c r="AO71" s="1064"/>
      <c r="AP71" s="1075" t="s">
        <v>560</v>
      </c>
      <c r="AQ71" s="1064"/>
      <c r="AR71" s="1064"/>
      <c r="AS71" s="1064"/>
      <c r="AT71" s="1064"/>
      <c r="AU71" s="1075" t="s">
        <v>560</v>
      </c>
      <c r="AV71" s="1064"/>
      <c r="AW71" s="1064"/>
      <c r="AX71" s="1064"/>
      <c r="AY71" s="1064"/>
      <c r="AZ71" s="1076"/>
      <c r="BA71" s="1077"/>
      <c r="BB71" s="1077"/>
      <c r="BC71" s="1077"/>
      <c r="BD71" s="1078"/>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385</v>
      </c>
      <c r="B88" s="1037" t="s">
        <v>411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11501</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412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v>
      </c>
      <c r="CS102" s="1044"/>
      <c r="CT102" s="1044"/>
      <c r="CU102" s="1044"/>
      <c r="CV102" s="1045"/>
      <c r="CW102" s="1043">
        <v>0</v>
      </c>
      <c r="CX102" s="1044"/>
      <c r="CY102" s="1044"/>
      <c r="CZ102" s="1044"/>
      <c r="DA102" s="1045"/>
      <c r="DB102" s="1043">
        <v>0</v>
      </c>
      <c r="DC102" s="1044"/>
      <c r="DD102" s="1044"/>
      <c r="DE102" s="1044"/>
      <c r="DF102" s="1045"/>
      <c r="DG102" s="1043">
        <v>0</v>
      </c>
      <c r="DH102" s="1044"/>
      <c r="DI102" s="1044"/>
      <c r="DJ102" s="1044"/>
      <c r="DK102" s="1045"/>
      <c r="DL102" s="1043">
        <v>0</v>
      </c>
      <c r="DM102" s="1044"/>
      <c r="DN102" s="1044"/>
      <c r="DO102" s="1044"/>
      <c r="DP102" s="1045"/>
      <c r="DQ102" s="1043">
        <v>0</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417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418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419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420</v>
      </c>
      <c r="AB109" s="987"/>
      <c r="AC109" s="987"/>
      <c r="AD109" s="987"/>
      <c r="AE109" s="988"/>
      <c r="AF109" s="989" t="s">
        <v>303</v>
      </c>
      <c r="AG109" s="987"/>
      <c r="AH109" s="987"/>
      <c r="AI109" s="987"/>
      <c r="AJ109" s="988"/>
      <c r="AK109" s="989" t="s">
        <v>302</v>
      </c>
      <c r="AL109" s="987"/>
      <c r="AM109" s="987"/>
      <c r="AN109" s="987"/>
      <c r="AO109" s="988"/>
      <c r="AP109" s="989" t="s">
        <v>421</v>
      </c>
      <c r="AQ109" s="987"/>
      <c r="AR109" s="987"/>
      <c r="AS109" s="987"/>
      <c r="AT109" s="1018"/>
      <c r="AU109" s="986" t="s">
        <v>419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420</v>
      </c>
      <c r="BR109" s="987"/>
      <c r="BS109" s="987"/>
      <c r="BT109" s="987"/>
      <c r="BU109" s="988"/>
      <c r="BV109" s="989" t="s">
        <v>303</v>
      </c>
      <c r="BW109" s="987"/>
      <c r="BX109" s="987"/>
      <c r="BY109" s="987"/>
      <c r="BZ109" s="988"/>
      <c r="CA109" s="989" t="s">
        <v>302</v>
      </c>
      <c r="CB109" s="987"/>
      <c r="CC109" s="987"/>
      <c r="CD109" s="987"/>
      <c r="CE109" s="988"/>
      <c r="CF109" s="1025" t="s">
        <v>421</v>
      </c>
      <c r="CG109" s="1025"/>
      <c r="CH109" s="1025"/>
      <c r="CI109" s="1025"/>
      <c r="CJ109" s="1025"/>
      <c r="CK109" s="989" t="s">
        <v>422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420</v>
      </c>
      <c r="DH109" s="987"/>
      <c r="DI109" s="987"/>
      <c r="DJ109" s="987"/>
      <c r="DK109" s="988"/>
      <c r="DL109" s="989" t="s">
        <v>303</v>
      </c>
      <c r="DM109" s="987"/>
      <c r="DN109" s="987"/>
      <c r="DO109" s="987"/>
      <c r="DP109" s="988"/>
      <c r="DQ109" s="989" t="s">
        <v>302</v>
      </c>
      <c r="DR109" s="987"/>
      <c r="DS109" s="987"/>
      <c r="DT109" s="987"/>
      <c r="DU109" s="988"/>
      <c r="DV109" s="989" t="s">
        <v>421</v>
      </c>
      <c r="DW109" s="987"/>
      <c r="DX109" s="987"/>
      <c r="DY109" s="987"/>
      <c r="DZ109" s="1018"/>
    </row>
    <row r="110" spans="1:131" s="247" customFormat="1" ht="26.25" customHeight="1" x14ac:dyDescent="0.2">
      <c r="A110" s="889" t="s">
        <v>423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1134917</v>
      </c>
      <c r="AB110" s="980"/>
      <c r="AC110" s="980"/>
      <c r="AD110" s="980"/>
      <c r="AE110" s="981"/>
      <c r="AF110" s="982">
        <v>1139369</v>
      </c>
      <c r="AG110" s="980"/>
      <c r="AH110" s="980"/>
      <c r="AI110" s="980"/>
      <c r="AJ110" s="981"/>
      <c r="AK110" s="982">
        <v>979987</v>
      </c>
      <c r="AL110" s="980"/>
      <c r="AM110" s="980"/>
      <c r="AN110" s="980"/>
      <c r="AO110" s="981"/>
      <c r="AP110" s="983">
        <v>11.5</v>
      </c>
      <c r="AQ110" s="984"/>
      <c r="AR110" s="984"/>
      <c r="AS110" s="984"/>
      <c r="AT110" s="985"/>
      <c r="AU110" s="1019" t="s">
        <v>72</v>
      </c>
      <c r="AV110" s="1020"/>
      <c r="AW110" s="1020"/>
      <c r="AX110" s="1020"/>
      <c r="AY110" s="1020"/>
      <c r="AZ110" s="945" t="s">
        <v>424</v>
      </c>
      <c r="BA110" s="890"/>
      <c r="BB110" s="890"/>
      <c r="BC110" s="890"/>
      <c r="BD110" s="890"/>
      <c r="BE110" s="890"/>
      <c r="BF110" s="890"/>
      <c r="BG110" s="890"/>
      <c r="BH110" s="890"/>
      <c r="BI110" s="890"/>
      <c r="BJ110" s="890"/>
      <c r="BK110" s="890"/>
      <c r="BL110" s="890"/>
      <c r="BM110" s="890"/>
      <c r="BN110" s="890"/>
      <c r="BO110" s="890"/>
      <c r="BP110" s="891"/>
      <c r="BQ110" s="946">
        <v>8525974</v>
      </c>
      <c r="BR110" s="927"/>
      <c r="BS110" s="927"/>
      <c r="BT110" s="927"/>
      <c r="BU110" s="927"/>
      <c r="BV110" s="927">
        <v>7900845</v>
      </c>
      <c r="BW110" s="927"/>
      <c r="BX110" s="927"/>
      <c r="BY110" s="927"/>
      <c r="BZ110" s="927"/>
      <c r="CA110" s="927">
        <v>7490285</v>
      </c>
      <c r="CB110" s="927"/>
      <c r="CC110" s="927"/>
      <c r="CD110" s="927"/>
      <c r="CE110" s="927"/>
      <c r="CF110" s="951">
        <v>87.8</v>
      </c>
      <c r="CG110" s="952"/>
      <c r="CH110" s="952"/>
      <c r="CI110" s="952"/>
      <c r="CJ110" s="952"/>
      <c r="CK110" s="1015" t="s">
        <v>425</v>
      </c>
      <c r="CL110" s="901"/>
      <c r="CM110" s="976" t="s">
        <v>426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387</v>
      </c>
      <c r="DH110" s="927"/>
      <c r="DI110" s="927"/>
      <c r="DJ110" s="927"/>
      <c r="DK110" s="927"/>
      <c r="DL110" s="927" t="s">
        <v>427</v>
      </c>
      <c r="DM110" s="927"/>
      <c r="DN110" s="927"/>
      <c r="DO110" s="927"/>
      <c r="DP110" s="927"/>
      <c r="DQ110" s="927" t="s">
        <v>427</v>
      </c>
      <c r="DR110" s="927"/>
      <c r="DS110" s="927"/>
      <c r="DT110" s="927"/>
      <c r="DU110" s="927"/>
      <c r="DV110" s="928" t="s">
        <v>427</v>
      </c>
      <c r="DW110" s="928"/>
      <c r="DX110" s="928"/>
      <c r="DY110" s="928"/>
      <c r="DZ110" s="929"/>
    </row>
    <row r="111" spans="1:131" s="247" customFormat="1" ht="26.25" customHeight="1" x14ac:dyDescent="0.2">
      <c r="A111" s="856" t="s">
        <v>428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229</v>
      </c>
      <c r="AB111" s="1008"/>
      <c r="AC111" s="1008"/>
      <c r="AD111" s="1008"/>
      <c r="AE111" s="1009"/>
      <c r="AF111" s="1010" t="s">
        <v>229</v>
      </c>
      <c r="AG111" s="1008"/>
      <c r="AH111" s="1008"/>
      <c r="AI111" s="1008"/>
      <c r="AJ111" s="1009"/>
      <c r="AK111" s="1010" t="s">
        <v>229</v>
      </c>
      <c r="AL111" s="1008"/>
      <c r="AM111" s="1008"/>
      <c r="AN111" s="1008"/>
      <c r="AO111" s="1009"/>
      <c r="AP111" s="1011" t="s">
        <v>229</v>
      </c>
      <c r="AQ111" s="1012"/>
      <c r="AR111" s="1012"/>
      <c r="AS111" s="1012"/>
      <c r="AT111" s="1013"/>
      <c r="AU111" s="1021"/>
      <c r="AV111" s="1022"/>
      <c r="AW111" s="1022"/>
      <c r="AX111" s="1022"/>
      <c r="AY111" s="1022"/>
      <c r="AZ111" s="897" t="s">
        <v>429</v>
      </c>
      <c r="BA111" s="832"/>
      <c r="BB111" s="832"/>
      <c r="BC111" s="832"/>
      <c r="BD111" s="832"/>
      <c r="BE111" s="832"/>
      <c r="BF111" s="832"/>
      <c r="BG111" s="832"/>
      <c r="BH111" s="832"/>
      <c r="BI111" s="832"/>
      <c r="BJ111" s="832"/>
      <c r="BK111" s="832"/>
      <c r="BL111" s="832"/>
      <c r="BM111" s="832"/>
      <c r="BN111" s="832"/>
      <c r="BO111" s="832"/>
      <c r="BP111" s="833"/>
      <c r="BQ111" s="898">
        <v>809250</v>
      </c>
      <c r="BR111" s="899"/>
      <c r="BS111" s="899"/>
      <c r="BT111" s="899"/>
      <c r="BU111" s="899"/>
      <c r="BV111" s="899">
        <v>717393</v>
      </c>
      <c r="BW111" s="899"/>
      <c r="BX111" s="899"/>
      <c r="BY111" s="899"/>
      <c r="BZ111" s="899"/>
      <c r="CA111" s="899">
        <v>1157070</v>
      </c>
      <c r="CB111" s="899"/>
      <c r="CC111" s="899"/>
      <c r="CD111" s="899"/>
      <c r="CE111" s="899"/>
      <c r="CF111" s="960">
        <v>13.6</v>
      </c>
      <c r="CG111" s="961"/>
      <c r="CH111" s="961"/>
      <c r="CI111" s="961"/>
      <c r="CJ111" s="961"/>
      <c r="CK111" s="1016"/>
      <c r="CL111" s="903"/>
      <c r="CM111" s="906" t="s">
        <v>430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427</v>
      </c>
      <c r="DH111" s="899"/>
      <c r="DI111" s="899"/>
      <c r="DJ111" s="899"/>
      <c r="DK111" s="899"/>
      <c r="DL111" s="899" t="s">
        <v>427</v>
      </c>
      <c r="DM111" s="899"/>
      <c r="DN111" s="899"/>
      <c r="DO111" s="899"/>
      <c r="DP111" s="899"/>
      <c r="DQ111" s="899" t="s">
        <v>427</v>
      </c>
      <c r="DR111" s="899"/>
      <c r="DS111" s="899"/>
      <c r="DT111" s="899"/>
      <c r="DU111" s="899"/>
      <c r="DV111" s="876" t="s">
        <v>427</v>
      </c>
      <c r="DW111" s="876"/>
      <c r="DX111" s="876"/>
      <c r="DY111" s="876"/>
      <c r="DZ111" s="877"/>
    </row>
    <row r="112" spans="1:131" s="247" customFormat="1" ht="26.25" customHeight="1" x14ac:dyDescent="0.2">
      <c r="A112" s="1001" t="s">
        <v>431</v>
      </c>
      <c r="B112" s="1002"/>
      <c r="C112" s="832" t="s">
        <v>432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229</v>
      </c>
      <c r="AB112" s="862"/>
      <c r="AC112" s="862"/>
      <c r="AD112" s="862"/>
      <c r="AE112" s="863"/>
      <c r="AF112" s="864" t="s">
        <v>387</v>
      </c>
      <c r="AG112" s="862"/>
      <c r="AH112" s="862"/>
      <c r="AI112" s="862"/>
      <c r="AJ112" s="863"/>
      <c r="AK112" s="864" t="s">
        <v>229</v>
      </c>
      <c r="AL112" s="862"/>
      <c r="AM112" s="862"/>
      <c r="AN112" s="862"/>
      <c r="AO112" s="863"/>
      <c r="AP112" s="909" t="s">
        <v>229</v>
      </c>
      <c r="AQ112" s="910"/>
      <c r="AR112" s="910"/>
      <c r="AS112" s="910"/>
      <c r="AT112" s="911"/>
      <c r="AU112" s="1021"/>
      <c r="AV112" s="1022"/>
      <c r="AW112" s="1022"/>
      <c r="AX112" s="1022"/>
      <c r="AY112" s="1022"/>
      <c r="AZ112" s="897" t="s">
        <v>433</v>
      </c>
      <c r="BA112" s="832"/>
      <c r="BB112" s="832"/>
      <c r="BC112" s="832"/>
      <c r="BD112" s="832"/>
      <c r="BE112" s="832"/>
      <c r="BF112" s="832"/>
      <c r="BG112" s="832"/>
      <c r="BH112" s="832"/>
      <c r="BI112" s="832"/>
      <c r="BJ112" s="832"/>
      <c r="BK112" s="832"/>
      <c r="BL112" s="832"/>
      <c r="BM112" s="832"/>
      <c r="BN112" s="832"/>
      <c r="BO112" s="832"/>
      <c r="BP112" s="833"/>
      <c r="BQ112" s="898">
        <v>2934636</v>
      </c>
      <c r="BR112" s="899"/>
      <c r="BS112" s="899"/>
      <c r="BT112" s="899"/>
      <c r="BU112" s="899"/>
      <c r="BV112" s="899">
        <v>2779480</v>
      </c>
      <c r="BW112" s="899"/>
      <c r="BX112" s="899"/>
      <c r="BY112" s="899"/>
      <c r="BZ112" s="899"/>
      <c r="CA112" s="899">
        <v>2686199</v>
      </c>
      <c r="CB112" s="899"/>
      <c r="CC112" s="899"/>
      <c r="CD112" s="899"/>
      <c r="CE112" s="899"/>
      <c r="CF112" s="960">
        <v>31.5</v>
      </c>
      <c r="CG112" s="961"/>
      <c r="CH112" s="961"/>
      <c r="CI112" s="961"/>
      <c r="CJ112" s="961"/>
      <c r="CK112" s="1016"/>
      <c r="CL112" s="903"/>
      <c r="CM112" s="906" t="s">
        <v>434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229</v>
      </c>
      <c r="DH112" s="899"/>
      <c r="DI112" s="899"/>
      <c r="DJ112" s="899"/>
      <c r="DK112" s="899"/>
      <c r="DL112" s="899" t="s">
        <v>229</v>
      </c>
      <c r="DM112" s="899"/>
      <c r="DN112" s="899"/>
      <c r="DO112" s="899"/>
      <c r="DP112" s="899"/>
      <c r="DQ112" s="899" t="s">
        <v>387</v>
      </c>
      <c r="DR112" s="899"/>
      <c r="DS112" s="899"/>
      <c r="DT112" s="899"/>
      <c r="DU112" s="899"/>
      <c r="DV112" s="876" t="s">
        <v>229</v>
      </c>
      <c r="DW112" s="876"/>
      <c r="DX112" s="876"/>
      <c r="DY112" s="876"/>
      <c r="DZ112" s="877"/>
    </row>
    <row r="113" spans="1:130" s="247" customFormat="1" ht="26.25" customHeight="1" x14ac:dyDescent="0.2">
      <c r="A113" s="1003"/>
      <c r="B113" s="1004"/>
      <c r="C113" s="832" t="s">
        <v>435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292536</v>
      </c>
      <c r="AB113" s="1008"/>
      <c r="AC113" s="1008"/>
      <c r="AD113" s="1008"/>
      <c r="AE113" s="1009"/>
      <c r="AF113" s="1010">
        <v>250475</v>
      </c>
      <c r="AG113" s="1008"/>
      <c r="AH113" s="1008"/>
      <c r="AI113" s="1008"/>
      <c r="AJ113" s="1009"/>
      <c r="AK113" s="1010">
        <v>248259</v>
      </c>
      <c r="AL113" s="1008"/>
      <c r="AM113" s="1008"/>
      <c r="AN113" s="1008"/>
      <c r="AO113" s="1009"/>
      <c r="AP113" s="1011">
        <v>2.9</v>
      </c>
      <c r="AQ113" s="1012"/>
      <c r="AR113" s="1012"/>
      <c r="AS113" s="1012"/>
      <c r="AT113" s="1013"/>
      <c r="AU113" s="1021"/>
      <c r="AV113" s="1022"/>
      <c r="AW113" s="1022"/>
      <c r="AX113" s="1022"/>
      <c r="AY113" s="1022"/>
      <c r="AZ113" s="897" t="s">
        <v>436</v>
      </c>
      <c r="BA113" s="832"/>
      <c r="BB113" s="832"/>
      <c r="BC113" s="832"/>
      <c r="BD113" s="832"/>
      <c r="BE113" s="832"/>
      <c r="BF113" s="832"/>
      <c r="BG113" s="832"/>
      <c r="BH113" s="832"/>
      <c r="BI113" s="832"/>
      <c r="BJ113" s="832"/>
      <c r="BK113" s="832"/>
      <c r="BL113" s="832"/>
      <c r="BM113" s="832"/>
      <c r="BN113" s="832"/>
      <c r="BO113" s="832"/>
      <c r="BP113" s="833"/>
      <c r="BQ113" s="898" t="s">
        <v>229</v>
      </c>
      <c r="BR113" s="899"/>
      <c r="BS113" s="899"/>
      <c r="BT113" s="899"/>
      <c r="BU113" s="899"/>
      <c r="BV113" s="899" t="s">
        <v>229</v>
      </c>
      <c r="BW113" s="899"/>
      <c r="BX113" s="899"/>
      <c r="BY113" s="899"/>
      <c r="BZ113" s="899"/>
      <c r="CA113" s="899" t="s">
        <v>229</v>
      </c>
      <c r="CB113" s="899"/>
      <c r="CC113" s="899"/>
      <c r="CD113" s="899"/>
      <c r="CE113" s="899"/>
      <c r="CF113" s="960" t="s">
        <v>229</v>
      </c>
      <c r="CG113" s="961"/>
      <c r="CH113" s="961"/>
      <c r="CI113" s="961"/>
      <c r="CJ113" s="961"/>
      <c r="CK113" s="1016"/>
      <c r="CL113" s="903"/>
      <c r="CM113" s="906" t="s">
        <v>437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387</v>
      </c>
      <c r="DH113" s="862"/>
      <c r="DI113" s="862"/>
      <c r="DJ113" s="862"/>
      <c r="DK113" s="863"/>
      <c r="DL113" s="864" t="s">
        <v>387</v>
      </c>
      <c r="DM113" s="862"/>
      <c r="DN113" s="862"/>
      <c r="DO113" s="862"/>
      <c r="DP113" s="863"/>
      <c r="DQ113" s="864" t="s">
        <v>387</v>
      </c>
      <c r="DR113" s="862"/>
      <c r="DS113" s="862"/>
      <c r="DT113" s="862"/>
      <c r="DU113" s="863"/>
      <c r="DV113" s="909" t="s">
        <v>229</v>
      </c>
      <c r="DW113" s="910"/>
      <c r="DX113" s="910"/>
      <c r="DY113" s="910"/>
      <c r="DZ113" s="911"/>
    </row>
    <row r="114" spans="1:130" s="247" customFormat="1" ht="26.25" customHeight="1" x14ac:dyDescent="0.2">
      <c r="A114" s="1003"/>
      <c r="B114" s="1004"/>
      <c r="C114" s="832" t="s">
        <v>438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229</v>
      </c>
      <c r="AB114" s="862"/>
      <c r="AC114" s="862"/>
      <c r="AD114" s="862"/>
      <c r="AE114" s="863"/>
      <c r="AF114" s="864" t="s">
        <v>229</v>
      </c>
      <c r="AG114" s="862"/>
      <c r="AH114" s="862"/>
      <c r="AI114" s="862"/>
      <c r="AJ114" s="863"/>
      <c r="AK114" s="864" t="s">
        <v>229</v>
      </c>
      <c r="AL114" s="862"/>
      <c r="AM114" s="862"/>
      <c r="AN114" s="862"/>
      <c r="AO114" s="863"/>
      <c r="AP114" s="909" t="s">
        <v>229</v>
      </c>
      <c r="AQ114" s="910"/>
      <c r="AR114" s="910"/>
      <c r="AS114" s="910"/>
      <c r="AT114" s="911"/>
      <c r="AU114" s="1021"/>
      <c r="AV114" s="1022"/>
      <c r="AW114" s="1022"/>
      <c r="AX114" s="1022"/>
      <c r="AY114" s="1022"/>
      <c r="AZ114" s="897" t="s">
        <v>439</v>
      </c>
      <c r="BA114" s="832"/>
      <c r="BB114" s="832"/>
      <c r="BC114" s="832"/>
      <c r="BD114" s="832"/>
      <c r="BE114" s="832"/>
      <c r="BF114" s="832"/>
      <c r="BG114" s="832"/>
      <c r="BH114" s="832"/>
      <c r="BI114" s="832"/>
      <c r="BJ114" s="832"/>
      <c r="BK114" s="832"/>
      <c r="BL114" s="832"/>
      <c r="BM114" s="832"/>
      <c r="BN114" s="832"/>
      <c r="BO114" s="832"/>
      <c r="BP114" s="833"/>
      <c r="BQ114" s="898">
        <v>1430977</v>
      </c>
      <c r="BR114" s="899"/>
      <c r="BS114" s="899"/>
      <c r="BT114" s="899"/>
      <c r="BU114" s="899"/>
      <c r="BV114" s="899">
        <v>1171066</v>
      </c>
      <c r="BW114" s="899"/>
      <c r="BX114" s="899"/>
      <c r="BY114" s="899"/>
      <c r="BZ114" s="899"/>
      <c r="CA114" s="899">
        <v>1222632</v>
      </c>
      <c r="CB114" s="899"/>
      <c r="CC114" s="899"/>
      <c r="CD114" s="899"/>
      <c r="CE114" s="899"/>
      <c r="CF114" s="960">
        <v>14.3</v>
      </c>
      <c r="CG114" s="961"/>
      <c r="CH114" s="961"/>
      <c r="CI114" s="961"/>
      <c r="CJ114" s="961"/>
      <c r="CK114" s="1016"/>
      <c r="CL114" s="903"/>
      <c r="CM114" s="906" t="s">
        <v>440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229</v>
      </c>
      <c r="DH114" s="862"/>
      <c r="DI114" s="862"/>
      <c r="DJ114" s="862"/>
      <c r="DK114" s="863"/>
      <c r="DL114" s="864" t="s">
        <v>229</v>
      </c>
      <c r="DM114" s="862"/>
      <c r="DN114" s="862"/>
      <c r="DO114" s="862"/>
      <c r="DP114" s="863"/>
      <c r="DQ114" s="864" t="s">
        <v>229</v>
      </c>
      <c r="DR114" s="862"/>
      <c r="DS114" s="862"/>
      <c r="DT114" s="862"/>
      <c r="DU114" s="863"/>
      <c r="DV114" s="909" t="s">
        <v>441</v>
      </c>
      <c r="DW114" s="910"/>
      <c r="DX114" s="910"/>
      <c r="DY114" s="910"/>
      <c r="DZ114" s="911"/>
    </row>
    <row r="115" spans="1:130" s="247" customFormat="1" ht="26.25" customHeight="1" x14ac:dyDescent="0.2">
      <c r="A115" s="1003"/>
      <c r="B115" s="1004"/>
      <c r="C115" s="832" t="s">
        <v>442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98930</v>
      </c>
      <c r="AB115" s="1008"/>
      <c r="AC115" s="1008"/>
      <c r="AD115" s="1008"/>
      <c r="AE115" s="1009"/>
      <c r="AF115" s="1010">
        <v>98972</v>
      </c>
      <c r="AG115" s="1008"/>
      <c r="AH115" s="1008"/>
      <c r="AI115" s="1008"/>
      <c r="AJ115" s="1009"/>
      <c r="AK115" s="1010">
        <v>99013</v>
      </c>
      <c r="AL115" s="1008"/>
      <c r="AM115" s="1008"/>
      <c r="AN115" s="1008"/>
      <c r="AO115" s="1009"/>
      <c r="AP115" s="1011">
        <v>1.2</v>
      </c>
      <c r="AQ115" s="1012"/>
      <c r="AR115" s="1012"/>
      <c r="AS115" s="1012"/>
      <c r="AT115" s="1013"/>
      <c r="AU115" s="1021"/>
      <c r="AV115" s="1022"/>
      <c r="AW115" s="1022"/>
      <c r="AX115" s="1022"/>
      <c r="AY115" s="1022"/>
      <c r="AZ115" s="897" t="s">
        <v>443</v>
      </c>
      <c r="BA115" s="832"/>
      <c r="BB115" s="832"/>
      <c r="BC115" s="832"/>
      <c r="BD115" s="832"/>
      <c r="BE115" s="832"/>
      <c r="BF115" s="832"/>
      <c r="BG115" s="832"/>
      <c r="BH115" s="832"/>
      <c r="BI115" s="832"/>
      <c r="BJ115" s="832"/>
      <c r="BK115" s="832"/>
      <c r="BL115" s="832"/>
      <c r="BM115" s="832"/>
      <c r="BN115" s="832"/>
      <c r="BO115" s="832"/>
      <c r="BP115" s="833"/>
      <c r="BQ115" s="898" t="s">
        <v>229</v>
      </c>
      <c r="BR115" s="899"/>
      <c r="BS115" s="899"/>
      <c r="BT115" s="899"/>
      <c r="BU115" s="899"/>
      <c r="BV115" s="899" t="s">
        <v>229</v>
      </c>
      <c r="BW115" s="899"/>
      <c r="BX115" s="899"/>
      <c r="BY115" s="899"/>
      <c r="BZ115" s="899"/>
      <c r="CA115" s="899" t="s">
        <v>387</v>
      </c>
      <c r="CB115" s="899"/>
      <c r="CC115" s="899"/>
      <c r="CD115" s="899"/>
      <c r="CE115" s="899"/>
      <c r="CF115" s="960" t="s">
        <v>229</v>
      </c>
      <c r="CG115" s="961"/>
      <c r="CH115" s="961"/>
      <c r="CI115" s="961"/>
      <c r="CJ115" s="961"/>
      <c r="CK115" s="1016"/>
      <c r="CL115" s="903"/>
      <c r="CM115" s="897" t="s">
        <v>444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387</v>
      </c>
      <c r="DH115" s="862"/>
      <c r="DI115" s="862"/>
      <c r="DJ115" s="862"/>
      <c r="DK115" s="863"/>
      <c r="DL115" s="864" t="s">
        <v>387</v>
      </c>
      <c r="DM115" s="862"/>
      <c r="DN115" s="862"/>
      <c r="DO115" s="862"/>
      <c r="DP115" s="863"/>
      <c r="DQ115" s="864" t="s">
        <v>387</v>
      </c>
      <c r="DR115" s="862"/>
      <c r="DS115" s="862"/>
      <c r="DT115" s="862"/>
      <c r="DU115" s="863"/>
      <c r="DV115" s="909" t="s">
        <v>387</v>
      </c>
      <c r="DW115" s="910"/>
      <c r="DX115" s="910"/>
      <c r="DY115" s="910"/>
      <c r="DZ115" s="911"/>
    </row>
    <row r="116" spans="1:130" s="247" customFormat="1" ht="26.25" customHeight="1" x14ac:dyDescent="0.2">
      <c r="A116" s="1005"/>
      <c r="B116" s="1006"/>
      <c r="C116" s="965" t="s">
        <v>445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229</v>
      </c>
      <c r="AB116" s="862"/>
      <c r="AC116" s="862"/>
      <c r="AD116" s="862"/>
      <c r="AE116" s="863"/>
      <c r="AF116" s="864" t="s">
        <v>229</v>
      </c>
      <c r="AG116" s="862"/>
      <c r="AH116" s="862"/>
      <c r="AI116" s="862"/>
      <c r="AJ116" s="863"/>
      <c r="AK116" s="864" t="s">
        <v>387</v>
      </c>
      <c r="AL116" s="862"/>
      <c r="AM116" s="862"/>
      <c r="AN116" s="862"/>
      <c r="AO116" s="863"/>
      <c r="AP116" s="909" t="s">
        <v>229</v>
      </c>
      <c r="AQ116" s="910"/>
      <c r="AR116" s="910"/>
      <c r="AS116" s="910"/>
      <c r="AT116" s="911"/>
      <c r="AU116" s="1021"/>
      <c r="AV116" s="1022"/>
      <c r="AW116" s="1022"/>
      <c r="AX116" s="1022"/>
      <c r="AY116" s="1022"/>
      <c r="AZ116" s="948" t="s">
        <v>446</v>
      </c>
      <c r="BA116" s="949"/>
      <c r="BB116" s="949"/>
      <c r="BC116" s="949"/>
      <c r="BD116" s="949"/>
      <c r="BE116" s="949"/>
      <c r="BF116" s="949"/>
      <c r="BG116" s="949"/>
      <c r="BH116" s="949"/>
      <c r="BI116" s="949"/>
      <c r="BJ116" s="949"/>
      <c r="BK116" s="949"/>
      <c r="BL116" s="949"/>
      <c r="BM116" s="949"/>
      <c r="BN116" s="949"/>
      <c r="BO116" s="949"/>
      <c r="BP116" s="950"/>
      <c r="BQ116" s="898" t="s">
        <v>229</v>
      </c>
      <c r="BR116" s="899"/>
      <c r="BS116" s="899"/>
      <c r="BT116" s="899"/>
      <c r="BU116" s="899"/>
      <c r="BV116" s="899" t="s">
        <v>229</v>
      </c>
      <c r="BW116" s="899"/>
      <c r="BX116" s="899"/>
      <c r="BY116" s="899"/>
      <c r="BZ116" s="899"/>
      <c r="CA116" s="899" t="s">
        <v>229</v>
      </c>
      <c r="CB116" s="899"/>
      <c r="CC116" s="899"/>
      <c r="CD116" s="899"/>
      <c r="CE116" s="899"/>
      <c r="CF116" s="960" t="s">
        <v>387</v>
      </c>
      <c r="CG116" s="961"/>
      <c r="CH116" s="961"/>
      <c r="CI116" s="961"/>
      <c r="CJ116" s="961"/>
      <c r="CK116" s="1016"/>
      <c r="CL116" s="903"/>
      <c r="CM116" s="906" t="s">
        <v>447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229</v>
      </c>
      <c r="DH116" s="862"/>
      <c r="DI116" s="862"/>
      <c r="DJ116" s="862"/>
      <c r="DK116" s="863"/>
      <c r="DL116" s="864" t="s">
        <v>229</v>
      </c>
      <c r="DM116" s="862"/>
      <c r="DN116" s="862"/>
      <c r="DO116" s="862"/>
      <c r="DP116" s="863"/>
      <c r="DQ116" s="864" t="s">
        <v>229</v>
      </c>
      <c r="DR116" s="862"/>
      <c r="DS116" s="862"/>
      <c r="DT116" s="862"/>
      <c r="DU116" s="863"/>
      <c r="DV116" s="909" t="s">
        <v>229</v>
      </c>
      <c r="DW116" s="910"/>
      <c r="DX116" s="910"/>
      <c r="DY116" s="910"/>
      <c r="DZ116" s="911"/>
    </row>
    <row r="117" spans="1:130" s="247" customFormat="1" ht="26.25" customHeight="1" x14ac:dyDescent="0.2">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448</v>
      </c>
      <c r="Z117" s="988"/>
      <c r="AA117" s="993">
        <v>1526383</v>
      </c>
      <c r="AB117" s="994"/>
      <c r="AC117" s="994"/>
      <c r="AD117" s="994"/>
      <c r="AE117" s="995"/>
      <c r="AF117" s="996">
        <v>1488816</v>
      </c>
      <c r="AG117" s="994"/>
      <c r="AH117" s="994"/>
      <c r="AI117" s="994"/>
      <c r="AJ117" s="995"/>
      <c r="AK117" s="996">
        <v>1327259</v>
      </c>
      <c r="AL117" s="994"/>
      <c r="AM117" s="994"/>
      <c r="AN117" s="994"/>
      <c r="AO117" s="995"/>
      <c r="AP117" s="997"/>
      <c r="AQ117" s="998"/>
      <c r="AR117" s="998"/>
      <c r="AS117" s="998"/>
      <c r="AT117" s="999"/>
      <c r="AU117" s="1021"/>
      <c r="AV117" s="1022"/>
      <c r="AW117" s="1022"/>
      <c r="AX117" s="1022"/>
      <c r="AY117" s="1022"/>
      <c r="AZ117" s="948" t="s">
        <v>449</v>
      </c>
      <c r="BA117" s="949"/>
      <c r="BB117" s="949"/>
      <c r="BC117" s="949"/>
      <c r="BD117" s="949"/>
      <c r="BE117" s="949"/>
      <c r="BF117" s="949"/>
      <c r="BG117" s="949"/>
      <c r="BH117" s="949"/>
      <c r="BI117" s="949"/>
      <c r="BJ117" s="949"/>
      <c r="BK117" s="949"/>
      <c r="BL117" s="949"/>
      <c r="BM117" s="949"/>
      <c r="BN117" s="949"/>
      <c r="BO117" s="949"/>
      <c r="BP117" s="950"/>
      <c r="BQ117" s="898" t="s">
        <v>387</v>
      </c>
      <c r="BR117" s="899"/>
      <c r="BS117" s="899"/>
      <c r="BT117" s="899"/>
      <c r="BU117" s="899"/>
      <c r="BV117" s="899" t="s">
        <v>229</v>
      </c>
      <c r="BW117" s="899"/>
      <c r="BX117" s="899"/>
      <c r="BY117" s="899"/>
      <c r="BZ117" s="899"/>
      <c r="CA117" s="899" t="s">
        <v>229</v>
      </c>
      <c r="CB117" s="899"/>
      <c r="CC117" s="899"/>
      <c r="CD117" s="899"/>
      <c r="CE117" s="899"/>
      <c r="CF117" s="960" t="s">
        <v>229</v>
      </c>
      <c r="CG117" s="961"/>
      <c r="CH117" s="961"/>
      <c r="CI117" s="961"/>
      <c r="CJ117" s="961"/>
      <c r="CK117" s="1016"/>
      <c r="CL117" s="903"/>
      <c r="CM117" s="906" t="s">
        <v>450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229</v>
      </c>
      <c r="DH117" s="862"/>
      <c r="DI117" s="862"/>
      <c r="DJ117" s="862"/>
      <c r="DK117" s="863"/>
      <c r="DL117" s="864" t="s">
        <v>387</v>
      </c>
      <c r="DM117" s="862"/>
      <c r="DN117" s="862"/>
      <c r="DO117" s="862"/>
      <c r="DP117" s="863"/>
      <c r="DQ117" s="864" t="s">
        <v>229</v>
      </c>
      <c r="DR117" s="862"/>
      <c r="DS117" s="862"/>
      <c r="DT117" s="862"/>
      <c r="DU117" s="863"/>
      <c r="DV117" s="909" t="s">
        <v>229</v>
      </c>
      <c r="DW117" s="910"/>
      <c r="DX117" s="910"/>
      <c r="DY117" s="910"/>
      <c r="DZ117" s="911"/>
    </row>
    <row r="118" spans="1:130" s="247" customFormat="1" ht="26.25" customHeight="1" x14ac:dyDescent="0.2">
      <c r="A118" s="986" t="s">
        <v>422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420</v>
      </c>
      <c r="AB118" s="987"/>
      <c r="AC118" s="987"/>
      <c r="AD118" s="987"/>
      <c r="AE118" s="988"/>
      <c r="AF118" s="989" t="s">
        <v>303</v>
      </c>
      <c r="AG118" s="987"/>
      <c r="AH118" s="987"/>
      <c r="AI118" s="987"/>
      <c r="AJ118" s="988"/>
      <c r="AK118" s="989" t="s">
        <v>302</v>
      </c>
      <c r="AL118" s="987"/>
      <c r="AM118" s="987"/>
      <c r="AN118" s="987"/>
      <c r="AO118" s="988"/>
      <c r="AP118" s="990" t="s">
        <v>421</v>
      </c>
      <c r="AQ118" s="991"/>
      <c r="AR118" s="991"/>
      <c r="AS118" s="991"/>
      <c r="AT118" s="992"/>
      <c r="AU118" s="1021"/>
      <c r="AV118" s="1022"/>
      <c r="AW118" s="1022"/>
      <c r="AX118" s="1022"/>
      <c r="AY118" s="1022"/>
      <c r="AZ118" s="964" t="s">
        <v>451</v>
      </c>
      <c r="BA118" s="965"/>
      <c r="BB118" s="965"/>
      <c r="BC118" s="965"/>
      <c r="BD118" s="965"/>
      <c r="BE118" s="965"/>
      <c r="BF118" s="965"/>
      <c r="BG118" s="965"/>
      <c r="BH118" s="965"/>
      <c r="BI118" s="965"/>
      <c r="BJ118" s="965"/>
      <c r="BK118" s="965"/>
      <c r="BL118" s="965"/>
      <c r="BM118" s="965"/>
      <c r="BN118" s="965"/>
      <c r="BO118" s="965"/>
      <c r="BP118" s="966"/>
      <c r="BQ118" s="967" t="s">
        <v>387</v>
      </c>
      <c r="BR118" s="930"/>
      <c r="BS118" s="930"/>
      <c r="BT118" s="930"/>
      <c r="BU118" s="930"/>
      <c r="BV118" s="930" t="s">
        <v>229</v>
      </c>
      <c r="BW118" s="930"/>
      <c r="BX118" s="930"/>
      <c r="BY118" s="930"/>
      <c r="BZ118" s="930"/>
      <c r="CA118" s="930" t="s">
        <v>387</v>
      </c>
      <c r="CB118" s="930"/>
      <c r="CC118" s="930"/>
      <c r="CD118" s="930"/>
      <c r="CE118" s="930"/>
      <c r="CF118" s="960" t="s">
        <v>229</v>
      </c>
      <c r="CG118" s="961"/>
      <c r="CH118" s="961"/>
      <c r="CI118" s="961"/>
      <c r="CJ118" s="961"/>
      <c r="CK118" s="1016"/>
      <c r="CL118" s="903"/>
      <c r="CM118" s="906" t="s">
        <v>452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229</v>
      </c>
      <c r="DH118" s="862"/>
      <c r="DI118" s="862"/>
      <c r="DJ118" s="862"/>
      <c r="DK118" s="863"/>
      <c r="DL118" s="864" t="s">
        <v>387</v>
      </c>
      <c r="DM118" s="862"/>
      <c r="DN118" s="862"/>
      <c r="DO118" s="862"/>
      <c r="DP118" s="863"/>
      <c r="DQ118" s="864" t="s">
        <v>387</v>
      </c>
      <c r="DR118" s="862"/>
      <c r="DS118" s="862"/>
      <c r="DT118" s="862"/>
      <c r="DU118" s="863"/>
      <c r="DV118" s="909" t="s">
        <v>387</v>
      </c>
      <c r="DW118" s="910"/>
      <c r="DX118" s="910"/>
      <c r="DY118" s="910"/>
      <c r="DZ118" s="911"/>
    </row>
    <row r="119" spans="1:130" s="247" customFormat="1" ht="26.25" customHeight="1" x14ac:dyDescent="0.2">
      <c r="A119" s="900" t="s">
        <v>425</v>
      </c>
      <c r="B119" s="901"/>
      <c r="C119" s="976" t="s">
        <v>426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229</v>
      </c>
      <c r="AB119" s="980"/>
      <c r="AC119" s="980"/>
      <c r="AD119" s="980"/>
      <c r="AE119" s="981"/>
      <c r="AF119" s="982" t="s">
        <v>229</v>
      </c>
      <c r="AG119" s="980"/>
      <c r="AH119" s="980"/>
      <c r="AI119" s="980"/>
      <c r="AJ119" s="981"/>
      <c r="AK119" s="982" t="s">
        <v>229</v>
      </c>
      <c r="AL119" s="980"/>
      <c r="AM119" s="980"/>
      <c r="AN119" s="980"/>
      <c r="AO119" s="981"/>
      <c r="AP119" s="983" t="s">
        <v>229</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453</v>
      </c>
      <c r="BP119" s="963"/>
      <c r="BQ119" s="967">
        <v>13700837</v>
      </c>
      <c r="BR119" s="930"/>
      <c r="BS119" s="930"/>
      <c r="BT119" s="930"/>
      <c r="BU119" s="930"/>
      <c r="BV119" s="930">
        <v>12568784</v>
      </c>
      <c r="BW119" s="930"/>
      <c r="BX119" s="930"/>
      <c r="BY119" s="930"/>
      <c r="BZ119" s="930"/>
      <c r="CA119" s="930">
        <v>12556186</v>
      </c>
      <c r="CB119" s="930"/>
      <c r="CC119" s="930"/>
      <c r="CD119" s="930"/>
      <c r="CE119" s="930"/>
      <c r="CF119" s="828"/>
      <c r="CG119" s="829"/>
      <c r="CH119" s="829"/>
      <c r="CI119" s="829"/>
      <c r="CJ119" s="919"/>
      <c r="CK119" s="1017"/>
      <c r="CL119" s="905"/>
      <c r="CM119" s="923" t="s">
        <v>454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809250</v>
      </c>
      <c r="DH119" s="845"/>
      <c r="DI119" s="845"/>
      <c r="DJ119" s="845"/>
      <c r="DK119" s="846"/>
      <c r="DL119" s="847">
        <v>717393</v>
      </c>
      <c r="DM119" s="845"/>
      <c r="DN119" s="845"/>
      <c r="DO119" s="845"/>
      <c r="DP119" s="846"/>
      <c r="DQ119" s="847">
        <v>1157070</v>
      </c>
      <c r="DR119" s="845"/>
      <c r="DS119" s="845"/>
      <c r="DT119" s="845"/>
      <c r="DU119" s="846"/>
      <c r="DV119" s="933">
        <v>13.6</v>
      </c>
      <c r="DW119" s="934"/>
      <c r="DX119" s="934"/>
      <c r="DY119" s="934"/>
      <c r="DZ119" s="935"/>
    </row>
    <row r="120" spans="1:130" s="247" customFormat="1" ht="26.25" customHeight="1" x14ac:dyDescent="0.2">
      <c r="A120" s="902"/>
      <c r="B120" s="903"/>
      <c r="C120" s="906" t="s">
        <v>430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229</v>
      </c>
      <c r="AB120" s="862"/>
      <c r="AC120" s="862"/>
      <c r="AD120" s="862"/>
      <c r="AE120" s="863"/>
      <c r="AF120" s="864" t="s">
        <v>387</v>
      </c>
      <c r="AG120" s="862"/>
      <c r="AH120" s="862"/>
      <c r="AI120" s="862"/>
      <c r="AJ120" s="863"/>
      <c r="AK120" s="864" t="s">
        <v>229</v>
      </c>
      <c r="AL120" s="862"/>
      <c r="AM120" s="862"/>
      <c r="AN120" s="862"/>
      <c r="AO120" s="863"/>
      <c r="AP120" s="909" t="s">
        <v>229</v>
      </c>
      <c r="AQ120" s="910"/>
      <c r="AR120" s="910"/>
      <c r="AS120" s="910"/>
      <c r="AT120" s="911"/>
      <c r="AU120" s="968" t="s">
        <v>455</v>
      </c>
      <c r="AV120" s="969"/>
      <c r="AW120" s="969"/>
      <c r="AX120" s="969"/>
      <c r="AY120" s="970"/>
      <c r="AZ120" s="945" t="s">
        <v>456</v>
      </c>
      <c r="BA120" s="890"/>
      <c r="BB120" s="890"/>
      <c r="BC120" s="890"/>
      <c r="BD120" s="890"/>
      <c r="BE120" s="890"/>
      <c r="BF120" s="890"/>
      <c r="BG120" s="890"/>
      <c r="BH120" s="890"/>
      <c r="BI120" s="890"/>
      <c r="BJ120" s="890"/>
      <c r="BK120" s="890"/>
      <c r="BL120" s="890"/>
      <c r="BM120" s="890"/>
      <c r="BN120" s="890"/>
      <c r="BO120" s="890"/>
      <c r="BP120" s="891"/>
      <c r="BQ120" s="946">
        <v>4236642</v>
      </c>
      <c r="BR120" s="927"/>
      <c r="BS120" s="927"/>
      <c r="BT120" s="927"/>
      <c r="BU120" s="927"/>
      <c r="BV120" s="927">
        <v>4612059</v>
      </c>
      <c r="BW120" s="927"/>
      <c r="BX120" s="927"/>
      <c r="BY120" s="927"/>
      <c r="BZ120" s="927"/>
      <c r="CA120" s="927">
        <v>4970443</v>
      </c>
      <c r="CB120" s="927"/>
      <c r="CC120" s="927"/>
      <c r="CD120" s="927"/>
      <c r="CE120" s="927"/>
      <c r="CF120" s="951">
        <v>58.3</v>
      </c>
      <c r="CG120" s="952"/>
      <c r="CH120" s="952"/>
      <c r="CI120" s="952"/>
      <c r="CJ120" s="952"/>
      <c r="CK120" s="953" t="s">
        <v>457</v>
      </c>
      <c r="CL120" s="937"/>
      <c r="CM120" s="937"/>
      <c r="CN120" s="937"/>
      <c r="CO120" s="938"/>
      <c r="CP120" s="957" t="s">
        <v>458</v>
      </c>
      <c r="CQ120" s="958"/>
      <c r="CR120" s="958"/>
      <c r="CS120" s="958"/>
      <c r="CT120" s="958"/>
      <c r="CU120" s="958"/>
      <c r="CV120" s="958"/>
      <c r="CW120" s="958"/>
      <c r="CX120" s="958"/>
      <c r="CY120" s="958"/>
      <c r="CZ120" s="958"/>
      <c r="DA120" s="958"/>
      <c r="DB120" s="958"/>
      <c r="DC120" s="958"/>
      <c r="DD120" s="958"/>
      <c r="DE120" s="958"/>
      <c r="DF120" s="959"/>
      <c r="DG120" s="946">
        <v>2934636</v>
      </c>
      <c r="DH120" s="927"/>
      <c r="DI120" s="927"/>
      <c r="DJ120" s="927"/>
      <c r="DK120" s="927"/>
      <c r="DL120" s="927">
        <v>2779480</v>
      </c>
      <c r="DM120" s="927"/>
      <c r="DN120" s="927"/>
      <c r="DO120" s="927"/>
      <c r="DP120" s="927"/>
      <c r="DQ120" s="927">
        <v>2686199</v>
      </c>
      <c r="DR120" s="927"/>
      <c r="DS120" s="927"/>
      <c r="DT120" s="927"/>
      <c r="DU120" s="927"/>
      <c r="DV120" s="928">
        <v>31.5</v>
      </c>
      <c r="DW120" s="928"/>
      <c r="DX120" s="928"/>
      <c r="DY120" s="928"/>
      <c r="DZ120" s="929"/>
    </row>
    <row r="121" spans="1:130" s="247" customFormat="1" ht="26.25" customHeight="1" x14ac:dyDescent="0.2">
      <c r="A121" s="902"/>
      <c r="B121" s="903"/>
      <c r="C121" s="948" t="s">
        <v>459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229</v>
      </c>
      <c r="AB121" s="862"/>
      <c r="AC121" s="862"/>
      <c r="AD121" s="862"/>
      <c r="AE121" s="863"/>
      <c r="AF121" s="864" t="s">
        <v>229</v>
      </c>
      <c r="AG121" s="862"/>
      <c r="AH121" s="862"/>
      <c r="AI121" s="862"/>
      <c r="AJ121" s="863"/>
      <c r="AK121" s="864" t="s">
        <v>229</v>
      </c>
      <c r="AL121" s="862"/>
      <c r="AM121" s="862"/>
      <c r="AN121" s="862"/>
      <c r="AO121" s="863"/>
      <c r="AP121" s="909" t="s">
        <v>387</v>
      </c>
      <c r="AQ121" s="910"/>
      <c r="AR121" s="910"/>
      <c r="AS121" s="910"/>
      <c r="AT121" s="911"/>
      <c r="AU121" s="971"/>
      <c r="AV121" s="972"/>
      <c r="AW121" s="972"/>
      <c r="AX121" s="972"/>
      <c r="AY121" s="973"/>
      <c r="AZ121" s="897" t="s">
        <v>460</v>
      </c>
      <c r="BA121" s="832"/>
      <c r="BB121" s="832"/>
      <c r="BC121" s="832"/>
      <c r="BD121" s="832"/>
      <c r="BE121" s="832"/>
      <c r="BF121" s="832"/>
      <c r="BG121" s="832"/>
      <c r="BH121" s="832"/>
      <c r="BI121" s="832"/>
      <c r="BJ121" s="832"/>
      <c r="BK121" s="832"/>
      <c r="BL121" s="832"/>
      <c r="BM121" s="832"/>
      <c r="BN121" s="832"/>
      <c r="BO121" s="832"/>
      <c r="BP121" s="833"/>
      <c r="BQ121" s="898">
        <v>2371390</v>
      </c>
      <c r="BR121" s="899"/>
      <c r="BS121" s="899"/>
      <c r="BT121" s="899"/>
      <c r="BU121" s="899"/>
      <c r="BV121" s="899">
        <v>2294430</v>
      </c>
      <c r="BW121" s="899"/>
      <c r="BX121" s="899"/>
      <c r="BY121" s="899"/>
      <c r="BZ121" s="899"/>
      <c r="CA121" s="899">
        <v>2324970</v>
      </c>
      <c r="CB121" s="899"/>
      <c r="CC121" s="899"/>
      <c r="CD121" s="899"/>
      <c r="CE121" s="899"/>
      <c r="CF121" s="960">
        <v>27.3</v>
      </c>
      <c r="CG121" s="961"/>
      <c r="CH121" s="961"/>
      <c r="CI121" s="961"/>
      <c r="CJ121" s="961"/>
      <c r="CK121" s="954"/>
      <c r="CL121" s="940"/>
      <c r="CM121" s="940"/>
      <c r="CN121" s="940"/>
      <c r="CO121" s="941"/>
      <c r="CP121" s="920" t="s">
        <v>399</v>
      </c>
      <c r="CQ121" s="921"/>
      <c r="CR121" s="921"/>
      <c r="CS121" s="921"/>
      <c r="CT121" s="921"/>
      <c r="CU121" s="921"/>
      <c r="CV121" s="921"/>
      <c r="CW121" s="921"/>
      <c r="CX121" s="921"/>
      <c r="CY121" s="921"/>
      <c r="CZ121" s="921"/>
      <c r="DA121" s="921"/>
      <c r="DB121" s="921"/>
      <c r="DC121" s="921"/>
      <c r="DD121" s="921"/>
      <c r="DE121" s="921"/>
      <c r="DF121" s="922"/>
      <c r="DG121" s="898" t="s">
        <v>229</v>
      </c>
      <c r="DH121" s="899"/>
      <c r="DI121" s="899"/>
      <c r="DJ121" s="899"/>
      <c r="DK121" s="899"/>
      <c r="DL121" s="899" t="s">
        <v>387</v>
      </c>
      <c r="DM121" s="899"/>
      <c r="DN121" s="899"/>
      <c r="DO121" s="899"/>
      <c r="DP121" s="899"/>
      <c r="DQ121" s="899" t="s">
        <v>387</v>
      </c>
      <c r="DR121" s="899"/>
      <c r="DS121" s="899"/>
      <c r="DT121" s="899"/>
      <c r="DU121" s="899"/>
      <c r="DV121" s="876" t="s">
        <v>387</v>
      </c>
      <c r="DW121" s="876"/>
      <c r="DX121" s="876"/>
      <c r="DY121" s="876"/>
      <c r="DZ121" s="877"/>
    </row>
    <row r="122" spans="1:130" s="247" customFormat="1" ht="26.25" customHeight="1" x14ac:dyDescent="0.2">
      <c r="A122" s="902"/>
      <c r="B122" s="903"/>
      <c r="C122" s="906" t="s">
        <v>440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229</v>
      </c>
      <c r="AB122" s="862"/>
      <c r="AC122" s="862"/>
      <c r="AD122" s="862"/>
      <c r="AE122" s="863"/>
      <c r="AF122" s="864" t="s">
        <v>229</v>
      </c>
      <c r="AG122" s="862"/>
      <c r="AH122" s="862"/>
      <c r="AI122" s="862"/>
      <c r="AJ122" s="863"/>
      <c r="AK122" s="864" t="s">
        <v>229</v>
      </c>
      <c r="AL122" s="862"/>
      <c r="AM122" s="862"/>
      <c r="AN122" s="862"/>
      <c r="AO122" s="863"/>
      <c r="AP122" s="909" t="s">
        <v>229</v>
      </c>
      <c r="AQ122" s="910"/>
      <c r="AR122" s="910"/>
      <c r="AS122" s="910"/>
      <c r="AT122" s="911"/>
      <c r="AU122" s="971"/>
      <c r="AV122" s="972"/>
      <c r="AW122" s="972"/>
      <c r="AX122" s="972"/>
      <c r="AY122" s="973"/>
      <c r="AZ122" s="964" t="s">
        <v>461</v>
      </c>
      <c r="BA122" s="965"/>
      <c r="BB122" s="965"/>
      <c r="BC122" s="965"/>
      <c r="BD122" s="965"/>
      <c r="BE122" s="965"/>
      <c r="BF122" s="965"/>
      <c r="BG122" s="965"/>
      <c r="BH122" s="965"/>
      <c r="BI122" s="965"/>
      <c r="BJ122" s="965"/>
      <c r="BK122" s="965"/>
      <c r="BL122" s="965"/>
      <c r="BM122" s="965"/>
      <c r="BN122" s="965"/>
      <c r="BO122" s="965"/>
      <c r="BP122" s="966"/>
      <c r="BQ122" s="967">
        <v>7394939</v>
      </c>
      <c r="BR122" s="930"/>
      <c r="BS122" s="930"/>
      <c r="BT122" s="930"/>
      <c r="BU122" s="930"/>
      <c r="BV122" s="930">
        <v>6776559</v>
      </c>
      <c r="BW122" s="930"/>
      <c r="BX122" s="930"/>
      <c r="BY122" s="930"/>
      <c r="BZ122" s="930"/>
      <c r="CA122" s="930">
        <v>6222901</v>
      </c>
      <c r="CB122" s="930"/>
      <c r="CC122" s="930"/>
      <c r="CD122" s="930"/>
      <c r="CE122" s="930"/>
      <c r="CF122" s="931">
        <v>72.900000000000006</v>
      </c>
      <c r="CG122" s="932"/>
      <c r="CH122" s="932"/>
      <c r="CI122" s="932"/>
      <c r="CJ122" s="932"/>
      <c r="CK122" s="954"/>
      <c r="CL122" s="940"/>
      <c r="CM122" s="940"/>
      <c r="CN122" s="940"/>
      <c r="CO122" s="941"/>
      <c r="CP122" s="920" t="s">
        <v>400</v>
      </c>
      <c r="CQ122" s="921"/>
      <c r="CR122" s="921"/>
      <c r="CS122" s="921"/>
      <c r="CT122" s="921"/>
      <c r="CU122" s="921"/>
      <c r="CV122" s="921"/>
      <c r="CW122" s="921"/>
      <c r="CX122" s="921"/>
      <c r="CY122" s="921"/>
      <c r="CZ122" s="921"/>
      <c r="DA122" s="921"/>
      <c r="DB122" s="921"/>
      <c r="DC122" s="921"/>
      <c r="DD122" s="921"/>
      <c r="DE122" s="921"/>
      <c r="DF122" s="922"/>
      <c r="DG122" s="898" t="s">
        <v>229</v>
      </c>
      <c r="DH122" s="899"/>
      <c r="DI122" s="899"/>
      <c r="DJ122" s="899"/>
      <c r="DK122" s="899"/>
      <c r="DL122" s="899" t="s">
        <v>387</v>
      </c>
      <c r="DM122" s="899"/>
      <c r="DN122" s="899"/>
      <c r="DO122" s="899"/>
      <c r="DP122" s="899"/>
      <c r="DQ122" s="899" t="s">
        <v>229</v>
      </c>
      <c r="DR122" s="899"/>
      <c r="DS122" s="899"/>
      <c r="DT122" s="899"/>
      <c r="DU122" s="899"/>
      <c r="DV122" s="876" t="s">
        <v>229</v>
      </c>
      <c r="DW122" s="876"/>
      <c r="DX122" s="876"/>
      <c r="DY122" s="876"/>
      <c r="DZ122" s="877"/>
    </row>
    <row r="123" spans="1:130" s="247" customFormat="1" ht="26.25" customHeight="1" x14ac:dyDescent="0.2">
      <c r="A123" s="902"/>
      <c r="B123" s="903"/>
      <c r="C123" s="906" t="s">
        <v>447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229</v>
      </c>
      <c r="AB123" s="862"/>
      <c r="AC123" s="862"/>
      <c r="AD123" s="862"/>
      <c r="AE123" s="863"/>
      <c r="AF123" s="864" t="s">
        <v>229</v>
      </c>
      <c r="AG123" s="862"/>
      <c r="AH123" s="862"/>
      <c r="AI123" s="862"/>
      <c r="AJ123" s="863"/>
      <c r="AK123" s="864" t="s">
        <v>229</v>
      </c>
      <c r="AL123" s="862"/>
      <c r="AM123" s="862"/>
      <c r="AN123" s="862"/>
      <c r="AO123" s="863"/>
      <c r="AP123" s="909" t="s">
        <v>387</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462</v>
      </c>
      <c r="BP123" s="963"/>
      <c r="BQ123" s="917">
        <v>14002971</v>
      </c>
      <c r="BR123" s="918"/>
      <c r="BS123" s="918"/>
      <c r="BT123" s="918"/>
      <c r="BU123" s="918"/>
      <c r="BV123" s="918">
        <v>13683048</v>
      </c>
      <c r="BW123" s="918"/>
      <c r="BX123" s="918"/>
      <c r="BY123" s="918"/>
      <c r="BZ123" s="918"/>
      <c r="CA123" s="918">
        <v>13518314</v>
      </c>
      <c r="CB123" s="918"/>
      <c r="CC123" s="918"/>
      <c r="CD123" s="918"/>
      <c r="CE123" s="918"/>
      <c r="CF123" s="828"/>
      <c r="CG123" s="829"/>
      <c r="CH123" s="829"/>
      <c r="CI123" s="829"/>
      <c r="CJ123" s="919"/>
      <c r="CK123" s="954"/>
      <c r="CL123" s="940"/>
      <c r="CM123" s="940"/>
      <c r="CN123" s="940"/>
      <c r="CO123" s="941"/>
      <c r="CP123" s="920" t="s">
        <v>398</v>
      </c>
      <c r="CQ123" s="921"/>
      <c r="CR123" s="921"/>
      <c r="CS123" s="921"/>
      <c r="CT123" s="921"/>
      <c r="CU123" s="921"/>
      <c r="CV123" s="921"/>
      <c r="CW123" s="921"/>
      <c r="CX123" s="921"/>
      <c r="CY123" s="921"/>
      <c r="CZ123" s="921"/>
      <c r="DA123" s="921"/>
      <c r="DB123" s="921"/>
      <c r="DC123" s="921"/>
      <c r="DD123" s="921"/>
      <c r="DE123" s="921"/>
      <c r="DF123" s="922"/>
      <c r="DG123" s="861" t="s">
        <v>229</v>
      </c>
      <c r="DH123" s="862"/>
      <c r="DI123" s="862"/>
      <c r="DJ123" s="862"/>
      <c r="DK123" s="863"/>
      <c r="DL123" s="864" t="s">
        <v>229</v>
      </c>
      <c r="DM123" s="862"/>
      <c r="DN123" s="862"/>
      <c r="DO123" s="862"/>
      <c r="DP123" s="863"/>
      <c r="DQ123" s="864" t="s">
        <v>229</v>
      </c>
      <c r="DR123" s="862"/>
      <c r="DS123" s="862"/>
      <c r="DT123" s="862"/>
      <c r="DU123" s="863"/>
      <c r="DV123" s="909" t="s">
        <v>229</v>
      </c>
      <c r="DW123" s="910"/>
      <c r="DX123" s="910"/>
      <c r="DY123" s="910"/>
      <c r="DZ123" s="911"/>
    </row>
    <row r="124" spans="1:130" s="247" customFormat="1" ht="26.25" customHeight="1" thickBot="1" x14ac:dyDescent="0.25">
      <c r="A124" s="902"/>
      <c r="B124" s="903"/>
      <c r="C124" s="906" t="s">
        <v>450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229</v>
      </c>
      <c r="AB124" s="862"/>
      <c r="AC124" s="862"/>
      <c r="AD124" s="862"/>
      <c r="AE124" s="863"/>
      <c r="AF124" s="864" t="s">
        <v>387</v>
      </c>
      <c r="AG124" s="862"/>
      <c r="AH124" s="862"/>
      <c r="AI124" s="862"/>
      <c r="AJ124" s="863"/>
      <c r="AK124" s="864" t="s">
        <v>229</v>
      </c>
      <c r="AL124" s="862"/>
      <c r="AM124" s="862"/>
      <c r="AN124" s="862"/>
      <c r="AO124" s="863"/>
      <c r="AP124" s="909" t="s">
        <v>441</v>
      </c>
      <c r="AQ124" s="910"/>
      <c r="AR124" s="910"/>
      <c r="AS124" s="910"/>
      <c r="AT124" s="911"/>
      <c r="AU124" s="912" t="s">
        <v>463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229</v>
      </c>
      <c r="BR124" s="916"/>
      <c r="BS124" s="916"/>
      <c r="BT124" s="916"/>
      <c r="BU124" s="916"/>
      <c r="BV124" s="916" t="s">
        <v>229</v>
      </c>
      <c r="BW124" s="916"/>
      <c r="BX124" s="916"/>
      <c r="BY124" s="916"/>
      <c r="BZ124" s="916"/>
      <c r="CA124" s="916" t="s">
        <v>229</v>
      </c>
      <c r="CB124" s="916"/>
      <c r="CC124" s="916"/>
      <c r="CD124" s="916"/>
      <c r="CE124" s="916"/>
      <c r="CF124" s="806"/>
      <c r="CG124" s="807"/>
      <c r="CH124" s="807"/>
      <c r="CI124" s="807"/>
      <c r="CJ124" s="947"/>
      <c r="CK124" s="955"/>
      <c r="CL124" s="955"/>
      <c r="CM124" s="955"/>
      <c r="CN124" s="955"/>
      <c r="CO124" s="956"/>
      <c r="CP124" s="920" t="s">
        <v>464</v>
      </c>
      <c r="CQ124" s="921"/>
      <c r="CR124" s="921"/>
      <c r="CS124" s="921"/>
      <c r="CT124" s="921"/>
      <c r="CU124" s="921"/>
      <c r="CV124" s="921"/>
      <c r="CW124" s="921"/>
      <c r="CX124" s="921"/>
      <c r="CY124" s="921"/>
      <c r="CZ124" s="921"/>
      <c r="DA124" s="921"/>
      <c r="DB124" s="921"/>
      <c r="DC124" s="921"/>
      <c r="DD124" s="921"/>
      <c r="DE124" s="921"/>
      <c r="DF124" s="922"/>
      <c r="DG124" s="844" t="s">
        <v>387</v>
      </c>
      <c r="DH124" s="845"/>
      <c r="DI124" s="845"/>
      <c r="DJ124" s="845"/>
      <c r="DK124" s="846"/>
      <c r="DL124" s="847" t="s">
        <v>229</v>
      </c>
      <c r="DM124" s="845"/>
      <c r="DN124" s="845"/>
      <c r="DO124" s="845"/>
      <c r="DP124" s="846"/>
      <c r="DQ124" s="847" t="s">
        <v>229</v>
      </c>
      <c r="DR124" s="845"/>
      <c r="DS124" s="845"/>
      <c r="DT124" s="845"/>
      <c r="DU124" s="846"/>
      <c r="DV124" s="933" t="s">
        <v>229</v>
      </c>
      <c r="DW124" s="934"/>
      <c r="DX124" s="934"/>
      <c r="DY124" s="934"/>
      <c r="DZ124" s="935"/>
    </row>
    <row r="125" spans="1:130" s="247" customFormat="1" ht="26.25" customHeight="1" x14ac:dyDescent="0.2">
      <c r="A125" s="902"/>
      <c r="B125" s="903"/>
      <c r="C125" s="906" t="s">
        <v>452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229</v>
      </c>
      <c r="AB125" s="862"/>
      <c r="AC125" s="862"/>
      <c r="AD125" s="862"/>
      <c r="AE125" s="863"/>
      <c r="AF125" s="864" t="s">
        <v>229</v>
      </c>
      <c r="AG125" s="862"/>
      <c r="AH125" s="862"/>
      <c r="AI125" s="862"/>
      <c r="AJ125" s="863"/>
      <c r="AK125" s="864" t="s">
        <v>387</v>
      </c>
      <c r="AL125" s="862"/>
      <c r="AM125" s="862"/>
      <c r="AN125" s="862"/>
      <c r="AO125" s="863"/>
      <c r="AP125" s="909" t="s">
        <v>387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465</v>
      </c>
      <c r="CL125" s="937"/>
      <c r="CM125" s="937"/>
      <c r="CN125" s="937"/>
      <c r="CO125" s="938"/>
      <c r="CP125" s="945" t="s">
        <v>466</v>
      </c>
      <c r="CQ125" s="890"/>
      <c r="CR125" s="890"/>
      <c r="CS125" s="890"/>
      <c r="CT125" s="890"/>
      <c r="CU125" s="890"/>
      <c r="CV125" s="890"/>
      <c r="CW125" s="890"/>
      <c r="CX125" s="890"/>
      <c r="CY125" s="890"/>
      <c r="CZ125" s="890"/>
      <c r="DA125" s="890"/>
      <c r="DB125" s="890"/>
      <c r="DC125" s="890"/>
      <c r="DD125" s="890"/>
      <c r="DE125" s="890"/>
      <c r="DF125" s="891"/>
      <c r="DG125" s="946" t="s">
        <v>229</v>
      </c>
      <c r="DH125" s="927"/>
      <c r="DI125" s="927"/>
      <c r="DJ125" s="927"/>
      <c r="DK125" s="927"/>
      <c r="DL125" s="927" t="s">
        <v>229</v>
      </c>
      <c r="DM125" s="927"/>
      <c r="DN125" s="927"/>
      <c r="DO125" s="927"/>
      <c r="DP125" s="927"/>
      <c r="DQ125" s="927" t="s">
        <v>387</v>
      </c>
      <c r="DR125" s="927"/>
      <c r="DS125" s="927"/>
      <c r="DT125" s="927"/>
      <c r="DU125" s="927"/>
      <c r="DV125" s="928" t="s">
        <v>387</v>
      </c>
      <c r="DW125" s="928"/>
      <c r="DX125" s="928"/>
      <c r="DY125" s="928"/>
      <c r="DZ125" s="929"/>
    </row>
    <row r="126" spans="1:130" s="247" customFormat="1" ht="26.25" customHeight="1" thickBot="1" x14ac:dyDescent="0.25">
      <c r="A126" s="902"/>
      <c r="B126" s="903"/>
      <c r="C126" s="906" t="s">
        <v>454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98930</v>
      </c>
      <c r="AB126" s="862"/>
      <c r="AC126" s="862"/>
      <c r="AD126" s="862"/>
      <c r="AE126" s="863"/>
      <c r="AF126" s="864">
        <v>98972</v>
      </c>
      <c r="AG126" s="862"/>
      <c r="AH126" s="862"/>
      <c r="AI126" s="862"/>
      <c r="AJ126" s="863"/>
      <c r="AK126" s="864">
        <v>99013</v>
      </c>
      <c r="AL126" s="862"/>
      <c r="AM126" s="862"/>
      <c r="AN126" s="862"/>
      <c r="AO126" s="863"/>
      <c r="AP126" s="909">
        <v>1.2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467</v>
      </c>
      <c r="CQ126" s="832"/>
      <c r="CR126" s="832"/>
      <c r="CS126" s="832"/>
      <c r="CT126" s="832"/>
      <c r="CU126" s="832"/>
      <c r="CV126" s="832"/>
      <c r="CW126" s="832"/>
      <c r="CX126" s="832"/>
      <c r="CY126" s="832"/>
      <c r="CZ126" s="832"/>
      <c r="DA126" s="832"/>
      <c r="DB126" s="832"/>
      <c r="DC126" s="832"/>
      <c r="DD126" s="832"/>
      <c r="DE126" s="832"/>
      <c r="DF126" s="833"/>
      <c r="DG126" s="898" t="s">
        <v>229</v>
      </c>
      <c r="DH126" s="899"/>
      <c r="DI126" s="899"/>
      <c r="DJ126" s="899"/>
      <c r="DK126" s="899"/>
      <c r="DL126" s="899" t="s">
        <v>229</v>
      </c>
      <c r="DM126" s="899"/>
      <c r="DN126" s="899"/>
      <c r="DO126" s="899"/>
      <c r="DP126" s="899"/>
      <c r="DQ126" s="899" t="s">
        <v>229</v>
      </c>
      <c r="DR126" s="899"/>
      <c r="DS126" s="899"/>
      <c r="DT126" s="899"/>
      <c r="DU126" s="899"/>
      <c r="DV126" s="876" t="s">
        <v>387</v>
      </c>
      <c r="DW126" s="876"/>
      <c r="DX126" s="876"/>
      <c r="DY126" s="876"/>
      <c r="DZ126" s="877"/>
    </row>
    <row r="127" spans="1:130" s="247" customFormat="1" ht="26.25" customHeight="1" x14ac:dyDescent="0.2">
      <c r="A127" s="904"/>
      <c r="B127" s="905"/>
      <c r="C127" s="923" t="s">
        <v>468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229</v>
      </c>
      <c r="AB127" s="862"/>
      <c r="AC127" s="862"/>
      <c r="AD127" s="862"/>
      <c r="AE127" s="863"/>
      <c r="AF127" s="864" t="s">
        <v>229</v>
      </c>
      <c r="AG127" s="862"/>
      <c r="AH127" s="862"/>
      <c r="AI127" s="862"/>
      <c r="AJ127" s="863"/>
      <c r="AK127" s="864" t="s">
        <v>387</v>
      </c>
      <c r="AL127" s="862"/>
      <c r="AM127" s="862"/>
      <c r="AN127" s="862"/>
      <c r="AO127" s="863"/>
      <c r="AP127" s="909" t="s">
        <v>229</v>
      </c>
      <c r="AQ127" s="910"/>
      <c r="AR127" s="910"/>
      <c r="AS127" s="910"/>
      <c r="AT127" s="911"/>
      <c r="AU127" s="283"/>
      <c r="AV127" s="283"/>
      <c r="AW127" s="283"/>
      <c r="AX127" s="926" t="s">
        <v>469</v>
      </c>
      <c r="AY127" s="894"/>
      <c r="AZ127" s="894"/>
      <c r="BA127" s="894"/>
      <c r="BB127" s="894"/>
      <c r="BC127" s="894"/>
      <c r="BD127" s="894"/>
      <c r="BE127" s="895"/>
      <c r="BF127" s="893" t="s">
        <v>470</v>
      </c>
      <c r="BG127" s="894"/>
      <c r="BH127" s="894"/>
      <c r="BI127" s="894"/>
      <c r="BJ127" s="894"/>
      <c r="BK127" s="894"/>
      <c r="BL127" s="895"/>
      <c r="BM127" s="893" t="s">
        <v>471</v>
      </c>
      <c r="BN127" s="894"/>
      <c r="BO127" s="894"/>
      <c r="BP127" s="894"/>
      <c r="BQ127" s="894"/>
      <c r="BR127" s="894"/>
      <c r="BS127" s="895"/>
      <c r="BT127" s="893" t="s">
        <v>472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473</v>
      </c>
      <c r="CQ127" s="832"/>
      <c r="CR127" s="832"/>
      <c r="CS127" s="832"/>
      <c r="CT127" s="832"/>
      <c r="CU127" s="832"/>
      <c r="CV127" s="832"/>
      <c r="CW127" s="832"/>
      <c r="CX127" s="832"/>
      <c r="CY127" s="832"/>
      <c r="CZ127" s="832"/>
      <c r="DA127" s="832"/>
      <c r="DB127" s="832"/>
      <c r="DC127" s="832"/>
      <c r="DD127" s="832"/>
      <c r="DE127" s="832"/>
      <c r="DF127" s="833"/>
      <c r="DG127" s="898" t="s">
        <v>387</v>
      </c>
      <c r="DH127" s="899"/>
      <c r="DI127" s="899"/>
      <c r="DJ127" s="899"/>
      <c r="DK127" s="899"/>
      <c r="DL127" s="899" t="s">
        <v>387</v>
      </c>
      <c r="DM127" s="899"/>
      <c r="DN127" s="899"/>
      <c r="DO127" s="899"/>
      <c r="DP127" s="899"/>
      <c r="DQ127" s="899" t="s">
        <v>229</v>
      </c>
      <c r="DR127" s="899"/>
      <c r="DS127" s="899"/>
      <c r="DT127" s="899"/>
      <c r="DU127" s="899"/>
      <c r="DV127" s="876" t="s">
        <v>229</v>
      </c>
      <c r="DW127" s="876"/>
      <c r="DX127" s="876"/>
      <c r="DY127" s="876"/>
      <c r="DZ127" s="877"/>
    </row>
    <row r="128" spans="1:130" s="247" customFormat="1" ht="26.25" customHeight="1" thickBot="1" x14ac:dyDescent="0.25">
      <c r="A128" s="878" t="s">
        <v>474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475</v>
      </c>
      <c r="X128" s="880"/>
      <c r="Y128" s="880"/>
      <c r="Z128" s="881"/>
      <c r="AA128" s="882">
        <v>372245</v>
      </c>
      <c r="AB128" s="883"/>
      <c r="AC128" s="883"/>
      <c r="AD128" s="883"/>
      <c r="AE128" s="884"/>
      <c r="AF128" s="885">
        <v>335038</v>
      </c>
      <c r="AG128" s="883"/>
      <c r="AH128" s="883"/>
      <c r="AI128" s="883"/>
      <c r="AJ128" s="884"/>
      <c r="AK128" s="885">
        <v>242341</v>
      </c>
      <c r="AL128" s="883"/>
      <c r="AM128" s="883"/>
      <c r="AN128" s="883"/>
      <c r="AO128" s="884"/>
      <c r="AP128" s="886"/>
      <c r="AQ128" s="887"/>
      <c r="AR128" s="887"/>
      <c r="AS128" s="887"/>
      <c r="AT128" s="888"/>
      <c r="AU128" s="283"/>
      <c r="AV128" s="283"/>
      <c r="AW128" s="283"/>
      <c r="AX128" s="889" t="s">
        <v>476</v>
      </c>
      <c r="AY128" s="890"/>
      <c r="AZ128" s="890"/>
      <c r="BA128" s="890"/>
      <c r="BB128" s="890"/>
      <c r="BC128" s="890"/>
      <c r="BD128" s="890"/>
      <c r="BE128" s="891"/>
      <c r="BF128" s="868" t="s">
        <v>229</v>
      </c>
      <c r="BG128" s="869"/>
      <c r="BH128" s="869"/>
      <c r="BI128" s="869"/>
      <c r="BJ128" s="869"/>
      <c r="BK128" s="869"/>
      <c r="BL128" s="892"/>
      <c r="BM128" s="868">
        <v>13.45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477</v>
      </c>
      <c r="CQ128" s="810"/>
      <c r="CR128" s="810"/>
      <c r="CS128" s="810"/>
      <c r="CT128" s="810"/>
      <c r="CU128" s="810"/>
      <c r="CV128" s="810"/>
      <c r="CW128" s="810"/>
      <c r="CX128" s="810"/>
      <c r="CY128" s="810"/>
      <c r="CZ128" s="810"/>
      <c r="DA128" s="810"/>
      <c r="DB128" s="810"/>
      <c r="DC128" s="810"/>
      <c r="DD128" s="810"/>
      <c r="DE128" s="810"/>
      <c r="DF128" s="811"/>
      <c r="DG128" s="872" t="s">
        <v>229</v>
      </c>
      <c r="DH128" s="873"/>
      <c r="DI128" s="873"/>
      <c r="DJ128" s="873"/>
      <c r="DK128" s="873"/>
      <c r="DL128" s="873" t="s">
        <v>229</v>
      </c>
      <c r="DM128" s="873"/>
      <c r="DN128" s="873"/>
      <c r="DO128" s="873"/>
      <c r="DP128" s="873"/>
      <c r="DQ128" s="873" t="s">
        <v>229</v>
      </c>
      <c r="DR128" s="873"/>
      <c r="DS128" s="873"/>
      <c r="DT128" s="873"/>
      <c r="DU128" s="873"/>
      <c r="DV128" s="874" t="s">
        <v>229</v>
      </c>
      <c r="DW128" s="874"/>
      <c r="DX128" s="874"/>
      <c r="DY128" s="874"/>
      <c r="DZ128" s="875"/>
    </row>
    <row r="129" spans="1:131" s="247" customFormat="1" ht="26.25" customHeight="1" x14ac:dyDescent="0.2">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478</v>
      </c>
      <c r="X129" s="859"/>
      <c r="Y129" s="859"/>
      <c r="Z129" s="860"/>
      <c r="AA129" s="861">
        <v>9121778</v>
      </c>
      <c r="AB129" s="862"/>
      <c r="AC129" s="862"/>
      <c r="AD129" s="862"/>
      <c r="AE129" s="863"/>
      <c r="AF129" s="864">
        <v>9314378</v>
      </c>
      <c r="AG129" s="862"/>
      <c r="AH129" s="862"/>
      <c r="AI129" s="862"/>
      <c r="AJ129" s="863"/>
      <c r="AK129" s="864">
        <v>9321679</v>
      </c>
      <c r="AL129" s="862"/>
      <c r="AM129" s="862"/>
      <c r="AN129" s="862"/>
      <c r="AO129" s="863"/>
      <c r="AP129" s="865"/>
      <c r="AQ129" s="866"/>
      <c r="AR129" s="866"/>
      <c r="AS129" s="866"/>
      <c r="AT129" s="867"/>
      <c r="AU129" s="285"/>
      <c r="AV129" s="285"/>
      <c r="AW129" s="285"/>
      <c r="AX129" s="831" t="s">
        <v>479</v>
      </c>
      <c r="AY129" s="832"/>
      <c r="AZ129" s="832"/>
      <c r="BA129" s="832"/>
      <c r="BB129" s="832"/>
      <c r="BC129" s="832"/>
      <c r="BD129" s="832"/>
      <c r="BE129" s="833"/>
      <c r="BF129" s="851" t="s">
        <v>387</v>
      </c>
      <c r="BG129" s="852"/>
      <c r="BH129" s="852"/>
      <c r="BI129" s="852"/>
      <c r="BJ129" s="852"/>
      <c r="BK129" s="852"/>
      <c r="BL129" s="853"/>
      <c r="BM129" s="851">
        <v>18.45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480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481</v>
      </c>
      <c r="X130" s="859"/>
      <c r="Y130" s="859"/>
      <c r="Z130" s="860"/>
      <c r="AA130" s="861">
        <v>917954</v>
      </c>
      <c r="AB130" s="862"/>
      <c r="AC130" s="862"/>
      <c r="AD130" s="862"/>
      <c r="AE130" s="863"/>
      <c r="AF130" s="864">
        <v>858083</v>
      </c>
      <c r="AG130" s="862"/>
      <c r="AH130" s="862"/>
      <c r="AI130" s="862"/>
      <c r="AJ130" s="863"/>
      <c r="AK130" s="864">
        <v>791227</v>
      </c>
      <c r="AL130" s="862"/>
      <c r="AM130" s="862"/>
      <c r="AN130" s="862"/>
      <c r="AO130" s="863"/>
      <c r="AP130" s="865"/>
      <c r="AQ130" s="866"/>
      <c r="AR130" s="866"/>
      <c r="AS130" s="866"/>
      <c r="AT130" s="867"/>
      <c r="AU130" s="285"/>
      <c r="AV130" s="285"/>
      <c r="AW130" s="285"/>
      <c r="AX130" s="831" t="s">
        <v>482</v>
      </c>
      <c r="AY130" s="832"/>
      <c r="AZ130" s="832"/>
      <c r="BA130" s="832"/>
      <c r="BB130" s="832"/>
      <c r="BC130" s="832"/>
      <c r="BD130" s="832"/>
      <c r="BE130" s="833"/>
      <c r="BF130" s="834">
        <v>3.2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483</v>
      </c>
      <c r="X131" s="842"/>
      <c r="Y131" s="842"/>
      <c r="Z131" s="843"/>
      <c r="AA131" s="844">
        <v>8203824</v>
      </c>
      <c r="AB131" s="845"/>
      <c r="AC131" s="845"/>
      <c r="AD131" s="845"/>
      <c r="AE131" s="846"/>
      <c r="AF131" s="847">
        <v>8456295</v>
      </c>
      <c r="AG131" s="845"/>
      <c r="AH131" s="845"/>
      <c r="AI131" s="845"/>
      <c r="AJ131" s="846"/>
      <c r="AK131" s="847">
        <v>8530452</v>
      </c>
      <c r="AL131" s="845"/>
      <c r="AM131" s="845"/>
      <c r="AN131" s="845"/>
      <c r="AO131" s="846"/>
      <c r="AP131" s="848"/>
      <c r="AQ131" s="849"/>
      <c r="AR131" s="849"/>
      <c r="AS131" s="849"/>
      <c r="AT131" s="850"/>
      <c r="AU131" s="285"/>
      <c r="AV131" s="285"/>
      <c r="AW131" s="285"/>
      <c r="AX131" s="809" t="s">
        <v>484</v>
      </c>
      <c r="AY131" s="810"/>
      <c r="AZ131" s="810"/>
      <c r="BA131" s="810"/>
      <c r="BB131" s="810"/>
      <c r="BC131" s="810"/>
      <c r="BD131" s="810"/>
      <c r="BE131" s="811"/>
      <c r="BF131" s="812" t="s">
        <v>229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485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486</v>
      </c>
      <c r="W132" s="822"/>
      <c r="X132" s="822"/>
      <c r="Y132" s="822"/>
      <c r="Z132" s="823"/>
      <c r="AA132" s="824">
        <v>2.8789501089999998</v>
      </c>
      <c r="AB132" s="825"/>
      <c r="AC132" s="825"/>
      <c r="AD132" s="825"/>
      <c r="AE132" s="826"/>
      <c r="AF132" s="827">
        <v>3.4967441410000002</v>
      </c>
      <c r="AG132" s="825"/>
      <c r="AH132" s="825"/>
      <c r="AI132" s="825"/>
      <c r="AJ132" s="826"/>
      <c r="AK132" s="827">
        <v>3.4428539069999999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487</v>
      </c>
      <c r="W133" s="801"/>
      <c r="X133" s="801"/>
      <c r="Y133" s="801"/>
      <c r="Z133" s="802"/>
      <c r="AA133" s="803">
        <v>3.8</v>
      </c>
      <c r="AB133" s="804"/>
      <c r="AC133" s="804"/>
      <c r="AD133" s="804"/>
      <c r="AE133" s="805"/>
      <c r="AF133" s="803">
        <v>3.2</v>
      </c>
      <c r="AG133" s="804"/>
      <c r="AH133" s="804"/>
      <c r="AI133" s="804"/>
      <c r="AJ133" s="805"/>
      <c r="AK133" s="803">
        <v>3.2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myi96zTTnKbh4+pVUYpyZAtDGQAN6BQycs1vC64C+jo07mNhNL3A/QWK6r//e0+/GZ2/h1rGwrDgzTwcE2f3/Q==" saltValue="+UAQf/klIhbRgkdmqr6G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90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488</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j/wrIIDo75/6n74egSQDvd4RT5Ruaf7HBWnKFEhMrC5c94Pr3U+K4sF/Jax353yVl7mkiyMnQiADSsqkdyWyrg==" saltValue="KgrcPZ8Af2QDLmL5UoNDtw=="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4Ro9CBPZFMahVfyqMJbCJyc8yColc4B98LCHAOzBwgJdirbUzxxlQiqXFM8LhPZCBHWIiOV5NCx8hnCGRW5jA==" saltValue="d/+PUzxULi5vM2YmR3Rn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489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490</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2" t="s">
        <v>491</v>
      </c>
      <c r="AP7" s="304"/>
      <c r="AQ7" s="305" t="s">
        <v>492</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3"/>
      <c r="AP8" s="310" t="s">
        <v>493</v>
      </c>
      <c r="AQ8" s="311" t="s">
        <v>494</v>
      </c>
      <c r="AR8" s="312" t="s">
        <v>495</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6" t="s">
        <v>496</v>
      </c>
      <c r="AL9" s="1237"/>
      <c r="AM9" s="1237"/>
      <c r="AN9" s="1238"/>
      <c r="AO9" s="313">
        <v>3110946</v>
      </c>
      <c r="AP9" s="313">
        <v>63886</v>
      </c>
      <c r="AQ9" s="314">
        <v>56845</v>
      </c>
      <c r="AR9" s="315">
        <v>12.4</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6" t="s">
        <v>497</v>
      </c>
      <c r="AL10" s="1237"/>
      <c r="AM10" s="1237"/>
      <c r="AN10" s="1238"/>
      <c r="AO10" s="316">
        <v>164607</v>
      </c>
      <c r="AP10" s="316">
        <v>3380</v>
      </c>
      <c r="AQ10" s="317">
        <v>5922</v>
      </c>
      <c r="AR10" s="318">
        <v>-42.9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6" t="s">
        <v>498</v>
      </c>
      <c r="AL11" s="1237"/>
      <c r="AM11" s="1237"/>
      <c r="AN11" s="1238"/>
      <c r="AO11" s="316">
        <v>741</v>
      </c>
      <c r="AP11" s="316">
        <v>15</v>
      </c>
      <c r="AQ11" s="317">
        <v>8264</v>
      </c>
      <c r="AR11" s="318">
        <v>-99.8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6" t="s">
        <v>499</v>
      </c>
      <c r="AL12" s="1237"/>
      <c r="AM12" s="1237"/>
      <c r="AN12" s="1238"/>
      <c r="AO12" s="316">
        <v>43612</v>
      </c>
      <c r="AP12" s="316">
        <v>896</v>
      </c>
      <c r="AQ12" s="317">
        <v>284</v>
      </c>
      <c r="AR12" s="318">
        <v>215.5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6" t="s">
        <v>500</v>
      </c>
      <c r="AL13" s="1237"/>
      <c r="AM13" s="1237"/>
      <c r="AN13" s="1238"/>
      <c r="AO13" s="316" t="s">
        <v>501</v>
      </c>
      <c r="AP13" s="316" t="s">
        <v>501</v>
      </c>
      <c r="AQ13" s="317">
        <v>20</v>
      </c>
      <c r="AR13" s="318" t="s">
        <v>501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6" t="s">
        <v>502</v>
      </c>
      <c r="AL14" s="1237"/>
      <c r="AM14" s="1237"/>
      <c r="AN14" s="1238"/>
      <c r="AO14" s="316">
        <v>150126</v>
      </c>
      <c r="AP14" s="316">
        <v>3083</v>
      </c>
      <c r="AQ14" s="317">
        <v>2517</v>
      </c>
      <c r="AR14" s="318">
        <v>22.5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6" t="s">
        <v>503</v>
      </c>
      <c r="AL15" s="1237"/>
      <c r="AM15" s="1237"/>
      <c r="AN15" s="1238"/>
      <c r="AO15" s="316">
        <v>34445</v>
      </c>
      <c r="AP15" s="316">
        <v>707</v>
      </c>
      <c r="AQ15" s="317">
        <v>1185</v>
      </c>
      <c r="AR15" s="318">
        <v>-40.299999999999997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9" t="s">
        <v>504</v>
      </c>
      <c r="AL16" s="1240"/>
      <c r="AM16" s="1240"/>
      <c r="AN16" s="1241"/>
      <c r="AO16" s="316">
        <v>-241433</v>
      </c>
      <c r="AP16" s="316">
        <v>-4958</v>
      </c>
      <c r="AQ16" s="317">
        <v>-4726</v>
      </c>
      <c r="AR16" s="318">
        <v>4.9000000000000004</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9" t="s">
        <v>184</v>
      </c>
      <c r="AL17" s="1240"/>
      <c r="AM17" s="1240"/>
      <c r="AN17" s="1241"/>
      <c r="AO17" s="316">
        <v>3263044</v>
      </c>
      <c r="AP17" s="316">
        <v>67010</v>
      </c>
      <c r="AQ17" s="317">
        <v>70311</v>
      </c>
      <c r="AR17" s="318">
        <v>-4.7</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505</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506</v>
      </c>
      <c r="AP20" s="324" t="s">
        <v>507</v>
      </c>
      <c r="AQ20" s="325" t="s">
        <v>508</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3" t="s">
        <v>509</v>
      </c>
      <c r="AL21" s="1234"/>
      <c r="AM21" s="1234"/>
      <c r="AN21" s="1235"/>
      <c r="AO21" s="328">
        <v>6.57</v>
      </c>
      <c r="AP21" s="329">
        <v>6.54</v>
      </c>
      <c r="AQ21" s="330">
        <v>0.03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3" t="s">
        <v>510</v>
      </c>
      <c r="AL22" s="1234"/>
      <c r="AM22" s="1234"/>
      <c r="AN22" s="1235"/>
      <c r="AO22" s="333">
        <v>100.3</v>
      </c>
      <c r="AP22" s="334">
        <v>97.4</v>
      </c>
      <c r="AQ22" s="335">
        <v>2.9</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511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512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513</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2" t="s">
        <v>491</v>
      </c>
      <c r="AP30" s="304"/>
      <c r="AQ30" s="305" t="s">
        <v>492</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3"/>
      <c r="AP31" s="310" t="s">
        <v>493</v>
      </c>
      <c r="AQ31" s="311" t="s">
        <v>494</v>
      </c>
      <c r="AR31" s="312" t="s">
        <v>495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4" t="s">
        <v>514</v>
      </c>
      <c r="AL32" s="1225"/>
      <c r="AM32" s="1225"/>
      <c r="AN32" s="1226"/>
      <c r="AO32" s="343">
        <v>979987</v>
      </c>
      <c r="AP32" s="343">
        <v>20125</v>
      </c>
      <c r="AQ32" s="344">
        <v>31480</v>
      </c>
      <c r="AR32" s="345">
        <v>-36.1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4" t="s">
        <v>515</v>
      </c>
      <c r="AL33" s="1225"/>
      <c r="AM33" s="1225"/>
      <c r="AN33" s="1226"/>
      <c r="AO33" s="343" t="s">
        <v>501</v>
      </c>
      <c r="AP33" s="343" t="s">
        <v>501</v>
      </c>
      <c r="AQ33" s="344" t="s">
        <v>501</v>
      </c>
      <c r="AR33" s="345" t="s">
        <v>501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4" t="s">
        <v>516</v>
      </c>
      <c r="AL34" s="1225"/>
      <c r="AM34" s="1225"/>
      <c r="AN34" s="1226"/>
      <c r="AO34" s="343" t="s">
        <v>501</v>
      </c>
      <c r="AP34" s="343" t="s">
        <v>501</v>
      </c>
      <c r="AQ34" s="344">
        <v>0</v>
      </c>
      <c r="AR34" s="345" t="s">
        <v>501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4" t="s">
        <v>517</v>
      </c>
      <c r="AL35" s="1225"/>
      <c r="AM35" s="1225"/>
      <c r="AN35" s="1226"/>
      <c r="AO35" s="343">
        <v>248259</v>
      </c>
      <c r="AP35" s="343">
        <v>5098</v>
      </c>
      <c r="AQ35" s="344">
        <v>9510</v>
      </c>
      <c r="AR35" s="345">
        <v>-46.4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4" t="s">
        <v>518</v>
      </c>
      <c r="AL36" s="1225"/>
      <c r="AM36" s="1225"/>
      <c r="AN36" s="1226"/>
      <c r="AO36" s="343" t="s">
        <v>501</v>
      </c>
      <c r="AP36" s="343" t="s">
        <v>501</v>
      </c>
      <c r="AQ36" s="344">
        <v>2191</v>
      </c>
      <c r="AR36" s="345" t="s">
        <v>501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4" t="s">
        <v>519</v>
      </c>
      <c r="AL37" s="1225"/>
      <c r="AM37" s="1225"/>
      <c r="AN37" s="1226"/>
      <c r="AO37" s="343">
        <v>99013</v>
      </c>
      <c r="AP37" s="343">
        <v>2033</v>
      </c>
      <c r="AQ37" s="344">
        <v>905</v>
      </c>
      <c r="AR37" s="345">
        <v>124.6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7" t="s">
        <v>520</v>
      </c>
      <c r="AL38" s="1228"/>
      <c r="AM38" s="1228"/>
      <c r="AN38" s="1229"/>
      <c r="AO38" s="346" t="s">
        <v>501</v>
      </c>
      <c r="AP38" s="346" t="s">
        <v>501</v>
      </c>
      <c r="AQ38" s="347">
        <v>0</v>
      </c>
      <c r="AR38" s="335" t="s">
        <v>501</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7" t="s">
        <v>521</v>
      </c>
      <c r="AL39" s="1228"/>
      <c r="AM39" s="1228"/>
      <c r="AN39" s="1229"/>
      <c r="AO39" s="343">
        <v>-242341</v>
      </c>
      <c r="AP39" s="343">
        <v>-4977</v>
      </c>
      <c r="AQ39" s="344">
        <v>-3197</v>
      </c>
      <c r="AR39" s="345">
        <v>55.7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4" t="s">
        <v>522</v>
      </c>
      <c r="AL40" s="1225"/>
      <c r="AM40" s="1225"/>
      <c r="AN40" s="1226"/>
      <c r="AO40" s="343">
        <v>-791227</v>
      </c>
      <c r="AP40" s="343">
        <v>-16249</v>
      </c>
      <c r="AQ40" s="344">
        <v>-28113</v>
      </c>
      <c r="AR40" s="345">
        <v>-42.2</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0" t="s">
        <v>295</v>
      </c>
      <c r="AL41" s="1231"/>
      <c r="AM41" s="1231"/>
      <c r="AN41" s="1232"/>
      <c r="AO41" s="343">
        <v>293691</v>
      </c>
      <c r="AP41" s="343">
        <v>6031</v>
      </c>
      <c r="AQ41" s="344">
        <v>12777</v>
      </c>
      <c r="AR41" s="345">
        <v>-52.8</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523</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524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7" t="s">
        <v>491</v>
      </c>
      <c r="AN49" s="1219" t="s">
        <v>526</v>
      </c>
      <c r="AO49" s="1220"/>
      <c r="AP49" s="1220"/>
      <c r="AQ49" s="1220"/>
      <c r="AR49" s="1221"/>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8"/>
      <c r="AN50" s="359" t="s">
        <v>527</v>
      </c>
      <c r="AO50" s="360" t="s">
        <v>528</v>
      </c>
      <c r="AP50" s="361" t="s">
        <v>529</v>
      </c>
      <c r="AQ50" s="362" t="s">
        <v>530</v>
      </c>
      <c r="AR50" s="363" t="s">
        <v>531</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532</v>
      </c>
      <c r="AL51" s="356"/>
      <c r="AM51" s="364">
        <v>1270116</v>
      </c>
      <c r="AN51" s="365">
        <v>26286</v>
      </c>
      <c r="AO51" s="366">
        <v>26.3</v>
      </c>
      <c r="AP51" s="367">
        <v>56894</v>
      </c>
      <c r="AQ51" s="368">
        <v>6.8</v>
      </c>
      <c r="AR51" s="369">
        <v>19.5</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533</v>
      </c>
      <c r="AM52" s="372">
        <v>918449</v>
      </c>
      <c r="AN52" s="373">
        <v>19008</v>
      </c>
      <c r="AO52" s="374">
        <v>39.5</v>
      </c>
      <c r="AP52" s="375">
        <v>32548</v>
      </c>
      <c r="AQ52" s="376">
        <v>12.6</v>
      </c>
      <c r="AR52" s="377">
        <v>26.9</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534</v>
      </c>
      <c r="AL53" s="356"/>
      <c r="AM53" s="364">
        <v>1038207</v>
      </c>
      <c r="AN53" s="365">
        <v>21463</v>
      </c>
      <c r="AO53" s="366">
        <v>-18.3</v>
      </c>
      <c r="AP53" s="367">
        <v>47738</v>
      </c>
      <c r="AQ53" s="368">
        <v>-16.100000000000001</v>
      </c>
      <c r="AR53" s="369">
        <v>-2.2000000000000002</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533</v>
      </c>
      <c r="AM54" s="372">
        <v>894369</v>
      </c>
      <c r="AN54" s="373">
        <v>18489</v>
      </c>
      <c r="AO54" s="374">
        <v>-2.7</v>
      </c>
      <c r="AP54" s="375">
        <v>24937</v>
      </c>
      <c r="AQ54" s="376">
        <v>-23.4</v>
      </c>
      <c r="AR54" s="377">
        <v>20.7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535</v>
      </c>
      <c r="AL55" s="356"/>
      <c r="AM55" s="364">
        <v>1298161</v>
      </c>
      <c r="AN55" s="365">
        <v>26796</v>
      </c>
      <c r="AO55" s="366">
        <v>24.8</v>
      </c>
      <c r="AP55" s="367">
        <v>52191</v>
      </c>
      <c r="AQ55" s="368">
        <v>9.3000000000000007</v>
      </c>
      <c r="AR55" s="369">
        <v>15.5</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533</v>
      </c>
      <c r="AM56" s="372">
        <v>681318</v>
      </c>
      <c r="AN56" s="373">
        <v>14063</v>
      </c>
      <c r="AO56" s="374">
        <v>-23.9</v>
      </c>
      <c r="AP56" s="375">
        <v>24843</v>
      </c>
      <c r="AQ56" s="376">
        <v>-0.4</v>
      </c>
      <c r="AR56" s="377">
        <v>-23.5</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536</v>
      </c>
      <c r="AL57" s="356"/>
      <c r="AM57" s="364">
        <v>888806</v>
      </c>
      <c r="AN57" s="365">
        <v>18293</v>
      </c>
      <c r="AO57" s="366">
        <v>-31.7</v>
      </c>
      <c r="AP57" s="367">
        <v>47387</v>
      </c>
      <c r="AQ57" s="368">
        <v>-9.1999999999999993</v>
      </c>
      <c r="AR57" s="369">
        <v>-22.5</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533</v>
      </c>
      <c r="AM58" s="372">
        <v>710923</v>
      </c>
      <c r="AN58" s="373">
        <v>14632</v>
      </c>
      <c r="AO58" s="374">
        <v>4</v>
      </c>
      <c r="AP58" s="375">
        <v>24928</v>
      </c>
      <c r="AQ58" s="376">
        <v>0.3</v>
      </c>
      <c r="AR58" s="377">
        <v>3.7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537</v>
      </c>
      <c r="AL59" s="356"/>
      <c r="AM59" s="364">
        <v>959510</v>
      </c>
      <c r="AN59" s="365">
        <v>19704</v>
      </c>
      <c r="AO59" s="366">
        <v>7.7</v>
      </c>
      <c r="AP59" s="367">
        <v>51264</v>
      </c>
      <c r="AQ59" s="368">
        <v>8.1999999999999993</v>
      </c>
      <c r="AR59" s="369">
        <v>-0.5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533</v>
      </c>
      <c r="AM60" s="372">
        <v>526696</v>
      </c>
      <c r="AN60" s="373">
        <v>10816</v>
      </c>
      <c r="AO60" s="374">
        <v>-26.1</v>
      </c>
      <c r="AP60" s="375">
        <v>26040</v>
      </c>
      <c r="AQ60" s="376">
        <v>4.5</v>
      </c>
      <c r="AR60" s="377">
        <v>-30.6</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538</v>
      </c>
      <c r="AL61" s="378"/>
      <c r="AM61" s="379">
        <v>1090960</v>
      </c>
      <c r="AN61" s="380">
        <v>22508</v>
      </c>
      <c r="AO61" s="381">
        <v>1.8</v>
      </c>
      <c r="AP61" s="382">
        <v>51095</v>
      </c>
      <c r="AQ61" s="383">
        <v>-0.2</v>
      </c>
      <c r="AR61" s="369">
        <v>2</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533</v>
      </c>
      <c r="AM62" s="372">
        <v>746351</v>
      </c>
      <c r="AN62" s="373">
        <v>15402</v>
      </c>
      <c r="AO62" s="374">
        <v>-1.8</v>
      </c>
      <c r="AP62" s="375">
        <v>26659</v>
      </c>
      <c r="AQ62" s="376">
        <v>-1.3</v>
      </c>
      <c r="AR62" s="377">
        <v>-0.5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zOmEatn7C7eM4gtKGooxqBFb2wRVBxxm6ayiBA8Rq8XzcpxIIlIcDyoesJng7UerCAukRiWZic9X9fMx7kRgZA==" saltValue="PFZ+C92NK8RqvTchmoch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540</v>
      </c>
    </row>
    <row r="120" spans="125:125" ht="13.5" hidden="1" customHeight="1" x14ac:dyDescent="0.2"/>
    <row r="121" spans="125:125" ht="13.5" hidden="1" customHeight="1" x14ac:dyDescent="0.2">
      <c r="DU121" s="291"/>
    </row>
  </sheetData>
  <sheetProtection algorithmName="SHA-512" hashValue="/DiRaNHt9M0JQSM90+V98tw6q+FZVpuFHhlSeb+063PZmipZYfDlOmRG0JoimE8uy4NPN5tFJ1VlLnOARW7YBA==" saltValue="XVt6ukU6ZUPXmKbY17Ac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541</v>
      </c>
    </row>
  </sheetData>
  <sheetProtection algorithmName="SHA-512" hashValue="+yuKq+dLnqjoRQAlE+dDPxUtV7V9SQ7RQtMin4Biat0EIsNEHIW+pGB2zuDqWhzMYSAfieZ8RSrPOa8Jt+HypA==" saltValue="zbDtkIfM9WTmlhsdXdSY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089843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542</v>
      </c>
      <c r="G46" s="8" t="s">
        <v>543</v>
      </c>
      <c r="H46" s="8" t="s">
        <v>544</v>
      </c>
      <c r="I46" s="8" t="s">
        <v>545</v>
      </c>
      <c r="J46" s="9" t="s">
        <v>546</v>
      </c>
    </row>
    <row r="47" spans="2:10" ht="57.75" customHeight="1" x14ac:dyDescent="0.2">
      <c r="B47" s="10"/>
      <c r="C47" s="1242" t="s">
        <v>3</v>
      </c>
      <c r="D47" s="1242"/>
      <c r="E47" s="1243"/>
      <c r="F47" s="11">
        <v>17.100000000000001</v>
      </c>
      <c r="G47" s="12">
        <v>16.68</v>
      </c>
      <c r="H47" s="12">
        <v>14.61</v>
      </c>
      <c r="I47" s="12">
        <v>20.63</v>
      </c>
      <c r="J47" s="13">
        <v>24.21</v>
      </c>
    </row>
    <row r="48" spans="2:10" ht="57.75" customHeight="1" x14ac:dyDescent="0.2">
      <c r="B48" s="14"/>
      <c r="C48" s="1244" t="s">
        <v>4</v>
      </c>
      <c r="D48" s="1244"/>
      <c r="E48" s="1245"/>
      <c r="F48" s="15">
        <v>6.38</v>
      </c>
      <c r="G48" s="16">
        <v>7.55</v>
      </c>
      <c r="H48" s="16">
        <v>12.74</v>
      </c>
      <c r="I48" s="16">
        <v>11.73</v>
      </c>
      <c r="J48" s="17">
        <v>11.55</v>
      </c>
    </row>
    <row r="49" spans="2:10" ht="57.75" customHeight="1" thickBot="1" x14ac:dyDescent="0.25">
      <c r="B49" s="18"/>
      <c r="C49" s="1246" t="s">
        <v>5</v>
      </c>
      <c r="D49" s="1246"/>
      <c r="E49" s="1247"/>
      <c r="F49" s="19">
        <v>1.48</v>
      </c>
      <c r="G49" s="20">
        <v>0.74</v>
      </c>
      <c r="H49" s="20">
        <v>3.3</v>
      </c>
      <c r="I49" s="20">
        <v>5.58</v>
      </c>
      <c r="J49" s="21">
        <v>3.42</v>
      </c>
    </row>
    <row r="50" spans="2:10" ht="13.5" customHeight="1" x14ac:dyDescent="0.2"/>
  </sheetData>
  <sheetProtection algorithmName="SHA-512" hashValue="6kSuJYUfK+R/zasPK7ZCHJC860czA5y+682t8SZMqXffxl8BhlmVo4qLMmZmwY/3ZBS9HkGIQJpUeS7mLMbWkg==" saltValue="hQRJ3A3gZgyEUAs3b1b+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2021-09-27T06:21:20Z</cp:lastPrinted>
  <dcterms:created xsi:type="dcterms:W3CDTF">2021-02-05T02:10:12Z</dcterms:created>
  <dcterms:modified xsi:type="dcterms:W3CDTF">2021-10-26T08:30:47Z</dcterms:modified>
  <cp:category/>
</cp:coreProperties>
</file>