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0" yWindow="0" windowWidth="15360" windowHeight="7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BE35" i="10"/>
  <c r="CO34" i="10"/>
  <c r="BW34" i="10"/>
  <c r="BW35" i="10" s="1"/>
  <c r="BW36" i="10" s="1"/>
  <c r="BW37" i="10" s="1"/>
  <c r="BW38" i="10" s="1"/>
  <c r="BW39" i="10" s="1"/>
  <c r="BW40" i="10" s="1"/>
  <c r="BW41" i="10" s="1"/>
  <c r="BW42" i="10" s="1"/>
  <c r="BW43" i="10" s="1"/>
  <c r="BE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<sst xmlns="http://schemas.openxmlformats.org/spreadsheetml/2006/main" count="1178" uniqueCount="613">
  <si>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</si>
  <si>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</si>
  <si>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</si>
  <si>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</si>
  <si>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</si>
  <si>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</si>
  <si>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</si>
  <si>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</si>
  <si>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</si>
  <si>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</si>
  <si>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</si>
  <si>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</si>
  <si>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</si>
  <si>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</si>
  <si>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</si>
  <si>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</si>
  <si>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</si>
  <si>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</si>
  <si>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</si>
  <si>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</si>
  <si>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</si>
  <si>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</si>
  <si>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</si>
  <si>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</si>
  <si>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</si>
  <si>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</si>
  <si>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</si>
  <si>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</si>
  <si>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</si>
  <si>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</si>
  <si>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</si>
  <si>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</si>
  <si>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</si>
  <si>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</si>
  <si>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</si>
  <si>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</si>
  <si>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</si>
  <si>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</si>
  <si>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</si>
  <si>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</si>
  <si>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</si>
  <si>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</si>
  <si>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</si>
  <si>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</si>
  <si>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</si>
  <si>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</si>
  <si>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</si>
  <si>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</si>
  <si>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</si>
  <si>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</si>
  <si>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</si>
  <si>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</si>
  <si>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</si>
  <si>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</si>
  <si>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</si>
  <si>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</si>
  <si>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</si>
  <si>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</si>
  <si>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</si>
  <si>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</si>
  <si>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</si>
  <si>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</si>
  <si>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</si>
  <si>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</si>
  <si>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</si>
  <si>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</si>
  <si>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</si>
  <si>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</si>
  <si>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</si>
  <si>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</si>
  <si>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</si>
  <si>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</si>
  <si>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</si>
  <si>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</si>
  <si>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</si>
  <si>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</si>
  <si>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</si>
  <si>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</si>
  <si>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</si>
  <si>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</si>
  <si>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</si>
  <si>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</si>
  <si>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</si>
  <si>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</si>
  <si>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</si>
  <si>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</si>
  <si>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</si>
  <si>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</si>
  <si>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</si>
  <si>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</si>
  <si>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</si>
  <si>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</si>
  <si>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</si>
  <si>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</si>
  <si>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</si>
  <si>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</si>
  <si>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</si>
  <si>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</si>
  <si>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南足柄市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</si>
  <si>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</si>
  <si>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</si>
  <si>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</si>
  <si>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</si>
  <si>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</si>
  <si>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</si>
  <si>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</si>
  <si>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</si>
  <si>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</si>
  <si>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</si>
  <si>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</si>
  <si>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</si>
  <si>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</si>
  <si>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</si>
  <si>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</si>
  <si>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</si>
  <si>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</si>
  <si>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</si>
  <si>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</si>
  <si>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</si>
  <si>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</si>
  <si>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</si>
  <si>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</si>
  <si>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</si>
  <si>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</si>
  <si>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</si>
  <si>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</si>
  <si>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</si>
  <si>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</si>
  <si>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</si>
  <si>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</si>
  <si>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</si>
  <si>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</si>
  <si>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</si>
  <si>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</si>
  <si>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</si>
  <si>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</si>
  <si>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</si>
  <si>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</si>
  <si>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</si>
  <si>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</si>
  <si>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</si>
  <si>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</si>
  <si>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</si>
  <si>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</si>
  <si>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</si>
  <si>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</si>
  <si>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</si>
  <si>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</si>
  <si>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</si>
  <si>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</si>
  <si>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</si>
  <si>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</si>
  <si>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</si>
  <si>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</si>
  <si>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</si>
  <si>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</si>
  <si>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</si>
  <si>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</si>
  <si>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</si>
  <si>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</si>
  <si>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</si>
  <si>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</si>
  <si>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</si>
  <si>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</si>
  <si>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</si>
  <si>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</si>
  <si>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</si>
  <si>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</si>
  <si>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</si>
  <si>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</si>
  <si>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</si>
  <si>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</si>
  <si>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</si>
  <si>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</si>
  <si>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</si>
  <si>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</si>
  <si>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</si>
  <si>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</si>
  <si>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</si>
  <si>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</si>
  <si>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</si>
  <si>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</si>
  <si>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</si>
  <si>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</si>
  <si>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</si>
  <si>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</si>
  <si>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</si>
  <si>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</si>
  <si>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</si>
  <si>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</si>
  <si>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</si>
  <si>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</si>
  <si>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</si>
  <si>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</si>
  <si>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</si>
  <si>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</si>
  <si>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</si>
  <si>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</si>
  <si>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</si>
  <si>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</si>
  <si>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</si>
  <si>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</si>
  <si>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</si>
  <si>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</si>
  <si>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</si>
  <si>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</si>
  <si>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</si>
  <si>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</si>
  <si>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</si>
  <si>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</si>
  <si>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</si>
  <si>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</si>
  <si>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</si>
  <si>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神奈川県南足柄市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</si>
  <si>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</si>
  <si>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</si>
  <si>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</si>
  <si>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</si>
  <si>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</si>
  <si>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</si>
  <si>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</si>
  <si>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</si>
  <si>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</si>
  <si>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</si>
  <si>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</si>
  <si>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</si>
  <si>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</si>
  <si>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</si>
  <si>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</si>
  <si>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</si>
  <si>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</si>
  <si>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</si>
  <si>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</si>
  <si>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</si>
  <si>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</si>
  <si>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</si>
  <si>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</si>
  <si>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</si>
  <si>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</si>
  <si>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</si>
  <si>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</si>
  <si>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</si>
  <si>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</si>
  <si>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</si>
  <si>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</si>
  <si>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</si>
  <si>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</si>
  <si>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</si>
  <si>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</si>
  <si>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</si>
  <si>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</si>
  <si>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</si>
  <si>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</si>
  <si>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</si>
  <si>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</si>
  <si>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</si>
  <si>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</si>
  <si>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</si>
  <si>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</si>
  <si>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</si>
  <si>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</si>
  <si>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</si>
  <si>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</si>
  <si>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</si>
  <si>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</si>
  <si>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</si>
  <si>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</si>
  <si>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</si>
  <si>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</si>
  <si>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</si>
  <si>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</si>
  <si>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</si>
  <si>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</si>
  <si>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</si>
  <si>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</si>
  <si>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</si>
  <si>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</si>
  <si>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</si>
  <si>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</si>
  <si>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</si>
  <si>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</si>
  <si>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</si>
  <si>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</si>
  <si>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</si>
  <si>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</si>
  <si>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</si>
  <si>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</si>
  <si>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</si>
  <si>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</si>
  <si>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</si>
  <si>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</si>
  <si>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</si>
  <si>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</si>
  <si>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</si>
  <si>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</si>
  <si>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</si>
  <si>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</si>
  <si>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</si>
  <si>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</si>
  <si>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</si>
  <si>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</si>
  <si>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</si>
  <si>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</si>
  <si>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</si>
  <si>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</si>
  <si>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</si>
  <si>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</si>
  <si>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</si>
  <si>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</si>
  <si>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</si>
  <si>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</si>
  <si>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</si>
  <si>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</si>
  <si>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</si>
  <si>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</si>
  <si>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</si>
  <si>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</si>
  <si>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</si>
  <si>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</si>
  <si>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</si>
  <si>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</si>
  <si>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</si>
  <si>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</si>
  <si>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</si>
  <si>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</si>
  <si>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</si>
  <si>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</si>
  <si>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</si>
  <si>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</si>
  <si>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</si>
  <si>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</si>
  <si>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</si>
  <si>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</si>
  <si>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</si>
  <si>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</si>
  <si>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</si>
  <si>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</si>
  <si>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</si>
  <si>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</si>
  <si>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</si>
  <si>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</si>
  <si>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</si>
  <si>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</si>
  <si>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</si>
  <si>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</si>
  <si>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</si>
  <si>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</si>
  <si>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</si>
  <si>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</si>
  <si>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</si>
  <si>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</si>
  <si>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</si>
  <si>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</si>
  <si>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</si>
  <si>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</si>
  <si>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</si>
  <si>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</si>
  <si>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</si>
  <si>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</si>
  <si>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</si>
  <si>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</si>
  <si>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</si>
  <si>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</si>
  <si>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</si>
  <si>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</si>
  <si>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</si>
  <si>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</si>
  <si>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神奈川県南足柄市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</si>
  <si>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</si>
  <si>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</si>
  <si>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</si>
  <si>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</si>
  <si>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</si>
  <si>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</si>
  <si>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</si>
  <si>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</si>
  <si>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</si>
  <si>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</si>
  <si>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</si>
  <si>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</si>
  <si>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</si>
  <si>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</si>
  <si>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</si>
  <si>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</si>
  <si>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</si>
  <si>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</si>
  <si>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</si>
  <si>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</si>
  <si>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教育基金事業特別会計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</si>
  <si>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</si>
  <si>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</si>
  <si>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</si>
  <si>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</si>
  <si>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</si>
  <si>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</si>
  <si>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</si>
  <si>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</si>
  <si>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</si>
  <si>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</si>
  <si>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</si>
  <si>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</si>
  <si>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</si>
  <si>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</si>
  <si>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訪問看護ステーション事業特別会計</t>
    <phoneticPr fontId="5"/>
  </si>
  <si>
    <t>介護保険事業特別会計</t>
    <phoneticPr fontId="5"/>
  </si>
  <si>
    <t>通所介護事業特別会計</t>
    <phoneticPr fontId="5"/>
  </si>
  <si>
    <t>後期高齢者医療事業特別会計</t>
    <phoneticPr fontId="5"/>
  </si>
  <si>
    <t>水道事業会計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</si>
  <si>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</si>
  <si>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</si>
  <si>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</si>
  <si>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</si>
  <si>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</si>
  <si>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</si>
  <si>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</si>
  <si>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</si>
  <si>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</si>
  <si>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</si>
  <si>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</si>
  <si>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</si>
  <si>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</si>
  <si>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</si>
  <si>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</si>
  <si>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</si>
  <si>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</si>
  <si>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</si>
  <si>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</si>
  <si>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</si>
  <si>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</si>
  <si>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</si>
  <si>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</si>
  <si>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</si>
  <si>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</si>
  <si>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</si>
  <si>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</si>
  <si>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</si>
  <si>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</si>
  <si>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</si>
  <si>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</si>
  <si>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</si>
  <si>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</si>
  <si>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</si>
  <si>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</si>
  <si>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</si>
  <si>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</si>
  <si>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</si>
  <si>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</si>
  <si>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</si>
  <si>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</si>
  <si>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</si>
  <si>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</si>
  <si>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</si>
  <si>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</si>
  <si>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</si>
  <si>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</si>
  <si>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</si>
  <si>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</si>
  <si>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</si>
  <si>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</si>
  <si>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</si>
  <si>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</si>
  <si>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</si>
  <si>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</si>
  <si>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</si>
  <si>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</si>
  <si>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</si>
  <si>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</si>
  <si>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</si>
  <si>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</si>
  <si>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</si>
  <si>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</si>
  <si>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</si>
  <si>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</si>
  <si>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</si>
  <si>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</si>
  <si>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</si>
  <si>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</si>
  <si>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</si>
  <si>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</si>
  <si>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</si>
  <si>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</si>
  <si>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</si>
  <si>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</si>
  <si>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</si>
  <si>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</si>
  <si>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</si>
  <si>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</si>
  <si>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</si>
  <si>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</si>
  <si>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</si>
  <si>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</si>
  <si>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</si>
  <si>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</si>
  <si>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</si>
  <si>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</si>
  <si>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</si>
  <si>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</si>
  <si>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</si>
  <si>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</si>
  <si>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</si>
  <si>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</si>
  <si>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</si>
  <si>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</si>
  <si>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</si>
  <si>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</si>
  <si>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</si>
  <si>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</si>
  <si>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</si>
  <si>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</si>
  <si>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</si>
  <si>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</si>
  <si>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</si>
  <si>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</si>
  <si>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</si>
  <si>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</si>
  <si>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</si>
  <si>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</si>
  <si>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</si>
  <si>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</si>
  <si>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</si>
  <si>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</si>
  <si>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</si>
  <si>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</si>
  <si>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</si>
  <si>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</si>
  <si>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</si>
  <si>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</si>
  <si>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</si>
  <si>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</si>
  <si>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</si>
  <si>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</si>
  <si>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</si>
  <si>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</si>
  <si>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</si>
  <si>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</si>
  <si>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</si>
  <si>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</si>
  <si>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</si>
  <si>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</si>
  <si>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</si>
  <si>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</si>
  <si>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</si>
  <si>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</si>
  <si>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</si>
  <si>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</si>
  <si>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</si>
  <si>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</si>
  <si>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</si>
  <si>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</si>
  <si>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</si>
  <si>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</si>
  <si>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</si>
  <si>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</si>
  <si>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</si>
  <si>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</si>
  <si>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</si>
  <si>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</si>
  <si>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</si>
  <si>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</si>
  <si>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</si>
  <si>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</si>
  <si>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</si>
  <si>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</si>
  <si>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</si>
  <si>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</si>
  <si>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1.77</t>
  </si>
  <si>
    <t>水道事業会計</t>
  </si>
  <si>
    <t>一般会計</t>
  </si>
  <si>
    <t>公共下水道事業会計</t>
  </si>
  <si>
    <t>介護保険事業特別会計</t>
  </si>
  <si>
    <t>訪問看護ステーション事業特別会計</t>
  </si>
  <si>
    <t>国民健康保険事業特別会計</t>
  </si>
  <si>
    <t>後期高齢者医療事業特別会計</t>
  </si>
  <si>
    <t>通所介護事業特別会計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</si>
  <si>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</si>
  <si>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</si>
  <si>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</si>
  <si>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</si>
  <si>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</si>
  <si>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</si>
  <si>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</si>
  <si>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</si>
  <si>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法適用企業</t>
  </si>
  <si>
    <t>小田原市外二ヶ市町組合</t>
    <rPh sb="0" eb="4">
      <t>オダワラシ</t>
    </rPh>
    <rPh sb="4" eb="5">
      <t>ホカ</t>
    </rPh>
    <rPh sb="5" eb="6">
      <t>ニ</t>
    </rPh>
    <rPh sb="7" eb="8">
      <t>シ</t>
    </rPh>
    <rPh sb="8" eb="9">
      <t>マチ</t>
    </rPh>
    <rPh sb="9" eb="11">
      <t>クミアイ</t>
    </rPh>
    <phoneticPr fontId="2"/>
  </si>
  <si>
    <t>南足柄市外五ケ市町組合</t>
    <rPh sb="0" eb="4">
      <t>ミナミアシガラシ</t>
    </rPh>
    <rPh sb="4" eb="5">
      <t>ホカ</t>
    </rPh>
    <rPh sb="5" eb="6">
      <t>ゴ</t>
    </rPh>
    <rPh sb="7" eb="8">
      <t>シ</t>
    </rPh>
    <rPh sb="8" eb="9">
      <t>マチ</t>
    </rPh>
    <rPh sb="9" eb="11">
      <t>クミアイ</t>
    </rPh>
    <phoneticPr fontId="2"/>
  </si>
  <si>
    <t>南足柄市外二ケ市町組合</t>
    <rPh sb="0" eb="4">
      <t>ミナミアシガラシ</t>
    </rPh>
    <rPh sb="4" eb="5">
      <t>ホカ</t>
    </rPh>
    <rPh sb="5" eb="6">
      <t>ニ</t>
    </rPh>
    <rPh sb="7" eb="8">
      <t>シ</t>
    </rPh>
    <rPh sb="8" eb="9">
      <t>マチ</t>
    </rPh>
    <rPh sb="9" eb="11">
      <t>クミアイ</t>
    </rPh>
    <phoneticPr fontId="2"/>
  </si>
  <si>
    <t>南足柄市外二ケ町組合</t>
    <rPh sb="0" eb="4">
      <t>ミナミアシガラシ</t>
    </rPh>
    <rPh sb="4" eb="5">
      <t>ホカ</t>
    </rPh>
    <rPh sb="5" eb="6">
      <t>ニ</t>
    </rPh>
    <rPh sb="7" eb="8">
      <t>マチ</t>
    </rPh>
    <rPh sb="8" eb="10">
      <t>クミアイ</t>
    </rPh>
    <phoneticPr fontId="2"/>
  </si>
  <si>
    <t>南足柄市・山北町・開成町一部事務組合</t>
    <rPh sb="0" eb="4">
      <t>ミナミアシガラシ</t>
    </rPh>
    <rPh sb="5" eb="8">
      <t>ヤマキタマチ</t>
    </rPh>
    <rPh sb="9" eb="12">
      <t>カイセイマチ</t>
    </rPh>
    <rPh sb="12" eb="14">
      <t>イチブ</t>
    </rPh>
    <rPh sb="14" eb="16">
      <t>ジム</t>
    </rPh>
    <rPh sb="16" eb="18">
      <t>クミアイ</t>
    </rPh>
    <phoneticPr fontId="2"/>
  </si>
  <si>
    <t>箱根町外二カ市組合</t>
    <rPh sb="0" eb="3">
      <t>ハコネマチ</t>
    </rPh>
    <rPh sb="3" eb="4">
      <t>ホカ</t>
    </rPh>
    <rPh sb="4" eb="5">
      <t>ニ</t>
    </rPh>
    <rPh sb="6" eb="7">
      <t>シ</t>
    </rPh>
    <rPh sb="7" eb="9">
      <t>クミアイ</t>
    </rPh>
    <phoneticPr fontId="2"/>
  </si>
  <si>
    <t>南足柄市外四カ市町組合</t>
    <rPh sb="0" eb="4">
      <t>ミナミアシガラシ</t>
    </rPh>
    <rPh sb="4" eb="5">
      <t>ホカ</t>
    </rPh>
    <rPh sb="5" eb="6">
      <t>ヨン</t>
    </rPh>
    <rPh sb="7" eb="8">
      <t>シ</t>
    </rPh>
    <rPh sb="8" eb="9">
      <t>マチ</t>
    </rPh>
    <rPh sb="9" eb="11">
      <t>クミアイ</t>
    </rPh>
    <phoneticPr fontId="2"/>
  </si>
  <si>
    <t>足柄上衛生組合</t>
    <rPh sb="0" eb="2">
      <t>アシガラ</t>
    </rPh>
    <rPh sb="2" eb="3">
      <t>カミ</t>
    </rPh>
    <rPh sb="3" eb="5">
      <t>エイセイ</t>
    </rPh>
    <rPh sb="5" eb="7">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</si>
  <si>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</si>
  <si>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</si>
  <si>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</si>
  <si>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t>
  </si>
  <si>
    <t>大雄山駅前開発株式会社</t>
    <rPh sb="0" eb="3">
      <t>ダイユウザン</t>
    </rPh>
    <rPh sb="3" eb="5">
      <t>エキマエ</t>
    </rPh>
    <rPh sb="5" eb="7">
      <t>カイハツ</t>
    </rPh>
    <rPh sb="7" eb="9">
      <t>カブシキ</t>
    </rPh>
    <rPh sb="9" eb="11">
      <t>カイシャ</t>
    </rPh>
    <phoneticPr fontId="2"/>
  </si>
  <si>
    <t>横溝千鶴子教育基金</t>
  </si>
  <si>
    <t>足柄グリーン文化基金</t>
  </si>
  <si>
    <t>公共施設建設、修繕等基金</t>
  </si>
  <si>
    <t>まちづくり基金</t>
    <rPh sb="5" eb="7">
      <t>キキン</t>
    </rPh>
    <phoneticPr fontId="5"/>
  </si>
  <si>
    <t>福祉施設基金</t>
    <rPh sb="0" eb="2">
      <t>フクシ</t>
    </rPh>
    <rPh sb="2" eb="4">
      <t>シセツ</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</si>
  <si>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</si>
  <si>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</si>
  <si>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</si>
  <si>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市債残高の減少や基金残高の増加の影響により、大きく減少している。一方で固定資産減価償却率は増加傾向にあり、公共施設全体の老朽化が課題となっているが、特に学校施設や幼稚園及び保育園の老朽化が著しい。長寿命化を進め、計画的に修繕や大規模改修を行い、コストの平準化を図っていかなければならない。</t>
    <rPh sb="8" eb="10">
      <t>シサイ</t>
    </rPh>
    <rPh sb="10" eb="12">
      <t>ザンダカ</t>
    </rPh>
    <rPh sb="13" eb="15">
      <t>ゲンショウ</t>
    </rPh>
    <rPh sb="16" eb="18">
      <t>キキン</t>
    </rPh>
    <rPh sb="18" eb="20">
      <t>ザンダカ</t>
    </rPh>
    <rPh sb="21" eb="22">
      <t>ゾウ</t>
    </rPh>
    <rPh sb="22" eb="23">
      <t>カ</t>
    </rPh>
    <rPh sb="24" eb="26">
      <t>エイキョウ</t>
    </rPh>
    <rPh sb="30" eb="31">
      <t>オオ</t>
    </rPh>
    <rPh sb="40" eb="42">
      <t>イッポウ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</si>
  <si>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</si>
  <si>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</si>
  <si>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</si>
  <si>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</si>
  <si>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</si>
  <si>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</si>
  <si>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元年度の将来負担比率は、地方債現在高や公営企業債等繰入見込額の減少、充当可能基金の増加などにより、前年度と比べて23.9ポイントの減となっている。また、令和元年度の実質公債費比率は、元利償還金及び準元利償還金の減少などにより、前年度と比べて0.9ポイントの減となっている。市債発行の抑制に努めており、今後も地方債残高や元利償還金が減少していくため、将来負担比率及び実質公債費比率は減少傾向が続くと見込まれる。</t>
    <rPh sb="0" eb="2">
      <t>レイワ</t>
    </rPh>
    <rPh sb="2" eb="3">
      <t>ガン</t>
    </rPh>
    <rPh sb="10" eb="12">
      <t>ヒリツ</t>
    </rPh>
    <rPh sb="36" eb="38">
      <t>ジュウトウ</t>
    </rPh>
    <rPh sb="38" eb="40">
      <t>カノウ</t>
    </rPh>
    <rPh sb="40" eb="42">
      <t>キキン</t>
    </rPh>
    <rPh sb="43" eb="44">
      <t>ゾウ</t>
    </rPh>
    <rPh sb="44" eb="45">
      <t>カ</t>
    </rPh>
    <rPh sb="78" eb="80">
      <t>レイワ</t>
    </rPh>
    <rPh sb="80" eb="81">
      <t>ガン</t>
    </rPh>
    <rPh sb="197" eb="198">
      <t>ツヅ</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</si>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</sst>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359A-46B5-8B7E-09C6F0E964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17389</c:v>
                </c:pt>
                <c:pt idx="1">
                  <c:v>9506</c:v>
                </c:pt>
                <c:pt idx="2">
                  <c:v>17926</c:v>
                </c:pt>
                <c:pt idx="3">
                  <c:v>19510</c:v>
                </c:pt>
                <c:pt idx="4">
                  <c:v>32866</c:v>
                </c:pt>
              </c:numCache>
            </c:numRef>
          </c:val>
          <c:smooth val="0"/>
          <c:extLst xmlns:c16r2="http://schemas.microsoft.com/office/drawing/2015/06/chart">
            <c:ext xmlns:c16="http://schemas.microsoft.com/office/drawing/2014/chart" uri="{C3380CC4-5D6E-409C-BE32-E72D297353CC}">
              <c16:uniqueId val="{00000001-359A-46B5-8B7E-09C6F0E96403}"/>
            </c:ext>
          </c:extLst>
        </c:ser>
        <c:dLbls>
          <c:showLegendKey val="0"/>
          <c:showVal val="0"/>
          <c:showCatName val="0"/>
          <c:showSerName val="0"/>
          <c:showPercent val="0"/>
          <c:showBubbleSize val="0"/>
        </c:dLbls>
        <c:marker val="1"/>
        <c:smooth val="0"/>
        <c:axId val="547591336"/>
        <c:axId val="547588984"/>
      </c:lineChart>
      <c:catAx>
        <c:axId val="547591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8984"/>
        <c:crosses val="autoZero"/>
        <c:auto val="1"/>
        <c:lblAlgn val="ctr"/>
        <c:lblOffset val="100"/>
        <c:tickLblSkip val="1"/>
        <c:tickMarkSkip val="1"/>
        <c:noMultiLvlLbl val="0"/>
      </c:catAx>
      <c:valAx>
        <c:axId val="5475889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91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3.55</c:v>
                </c:pt>
                <c:pt idx="1">
                  <c:v>5.03</c:v>
                </c:pt>
                <c:pt idx="2">
                  <c:v>6.91</c:v>
                </c:pt>
                <c:pt idx="3">
                  <c:v>6.94</c:v>
                </c:pt>
                <c:pt idx="4">
                  <c:v>7.18</c:v>
                </c:pt>
              </c:numCache>
            </c:numRef>
          </c:val>
          <c:extLst xmlns:c16r2="http://schemas.microsoft.com/office/drawing/2015/06/chart">
            <c:ext xmlns:c16="http://schemas.microsoft.com/office/drawing/2014/chart" uri="{C3380CC4-5D6E-409C-BE32-E72D297353CC}">
              <c16:uniqueId val="{00000000-DD65-4A58-BC79-07FA01F3E2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3.23</c:v>
                </c:pt>
                <c:pt idx="1">
                  <c:v>4.42</c:v>
                </c:pt>
                <c:pt idx="2">
                  <c:v>8.56</c:v>
                </c:pt>
                <c:pt idx="3">
                  <c:v>9.7200000000000006</c:v>
                </c:pt>
                <c:pt idx="4">
                  <c:v>13.74</c:v>
                </c:pt>
              </c:numCache>
            </c:numRef>
          </c:val>
          <c:extLst xmlns:c16r2="http://schemas.microsoft.com/office/drawing/2015/06/chart">
            <c:ext xmlns:c16="http://schemas.microsoft.com/office/drawing/2014/chart" uri="{C3380CC4-5D6E-409C-BE32-E72D297353CC}">
              <c16:uniqueId val="{00000001-DD65-4A58-BC79-07FA01F3E258}"/>
            </c:ext>
          </c:extLst>
        </c:ser>
        <c:dLbls>
          <c:showLegendKey val="0"/>
          <c:showVal val="0"/>
          <c:showCatName val="0"/>
          <c:showSerName val="0"/>
          <c:showPercent val="0"/>
          <c:showBubbleSize val="0"/>
        </c:dLbls>
        <c:gapWidth val="250"/>
        <c:overlap val="100"/>
        <c:axId val="547584672"/>
        <c:axId val="547590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-1.77</c:v>
                </c:pt>
                <c:pt idx="1">
                  <c:v>2.68</c:v>
                </c:pt>
                <c:pt idx="2">
                  <c:v>6.14</c:v>
                </c:pt>
                <c:pt idx="3">
                  <c:v>1.34</c:v>
                </c:pt>
                <c:pt idx="4">
                  <c:v>4.1500000000000004</c:v>
                </c:pt>
              </c:numCache>
            </c:numRef>
          </c:val>
          <c:smooth val="0"/>
          <c:extLst xmlns:c16r2="http://schemas.microsoft.com/office/drawing/2015/06/chart">
            <c:ext xmlns:c16="http://schemas.microsoft.com/office/drawing/2014/chart" uri="{C3380CC4-5D6E-409C-BE32-E72D297353CC}">
              <c16:uniqueId val="{00000002-DD65-4A58-BC79-07FA01F3E258}"/>
            </c:ext>
          </c:extLst>
        </c:ser>
        <c:dLbls>
          <c:showLegendKey val="0"/>
          <c:showVal val="0"/>
          <c:showCatName val="0"/>
          <c:showSerName val="0"/>
          <c:showPercent val="0"/>
          <c:showBubbleSize val="0"/>
        </c:dLbls>
        <c:marker val="1"/>
        <c:smooth val="0"/>
        <c:axId val="547584672"/>
        <c:axId val="547590160"/>
      </c:lineChart>
      <c:catAx>
        <c:axId val="5475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7590160"/>
        <c:crosses val="autoZero"/>
        <c:auto val="1"/>
        <c:lblAlgn val="ctr"/>
        <c:lblOffset val="100"/>
        <c:tickLblSkip val="1"/>
        <c:tickMarkSkip val="1"/>
        <c:noMultiLvlLbl val="0"/>
      </c:catAx>
      <c:valAx>
        <c:axId val="54759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1.4</c:v>
                </c:pt>
                <c:pt idx="2">
                  <c:v>#N/A</c:v>
                </c:pt>
                <c:pt idx="3">
                  <c:v>1.99</c:v>
                </c:pt>
                <c:pt idx="4">
                  <c:v>#N/A</c:v>
                </c:pt>
                <c:pt idx="5">
                  <c:v>0.11</c:v>
                </c:pt>
                <c:pt idx="6">
                  <c:v>#N/A</c:v>
                </c:pt>
                <c:pt idx="7">
                  <c:v>0.1</c:v>
                </c:pt>
                <c:pt idx="8">
                  <c:v>#N/A</c:v>
                </c:pt>
                <c:pt idx="9">
                  <c:v>0.06</c:v>
                </c:pt>
              </c:numCache>
            </c:numRef>
          </c:val>
          <c:extLst xmlns:c16r2="http://schemas.microsoft.com/office/drawing/2015/06/chart">
            <c:ext xmlns:c16="http://schemas.microsoft.com/office/drawing/2014/chart" uri="{C3380CC4-5D6E-409C-BE32-E72D297353CC}">
              <c16:uniqueId val="{00000000-399C-474A-B648-D8A5E60804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99C-474A-B648-D8A5E6080416}"/>
            </c:ext>
          </c:extLst>
        </c:ser>
        <c:ser>
          <c:idx val="2"/>
          <c:order val="2"/>
          <c:tx>
            <c:strRef>
              <c:f>データシート!$A$29</c:f>
              <c:strCache>
                <c:ptCount val="1"/>
                <c:pt idx="0">
                  <c:v>通所介護事業特別会計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c:v>
                </c:pt>
                <c:pt idx="2">
                  <c:v>#N/A</c:v>
                </c:pt>
                <c:pt idx="3">
                  <c:v>0.06</c:v>
                </c:pt>
                <c:pt idx="4">
                  <c:v>#N/A</c:v>
                </c:pt>
                <c:pt idx="5">
                  <c:v>7.0000000000000007E-2</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2-399C-474A-B648-D8A5E6080416}"/>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0.04</c:v>
                </c:pt>
                <c:pt idx="4">
                  <c:v>#N/A</c:v>
                </c:pt>
                <c:pt idx="5">
                  <c:v>0.2</c:v>
                </c:pt>
                <c:pt idx="6">
                  <c:v>#N/A</c:v>
                </c:pt>
                <c:pt idx="7">
                  <c:v>0.03</c:v>
                </c:pt>
                <c:pt idx="8">
                  <c:v>#N/A</c:v>
                </c:pt>
                <c:pt idx="9">
                  <c:v>0.14000000000000001</c:v>
                </c:pt>
              </c:numCache>
            </c:numRef>
          </c:val>
          <c:extLst xmlns:c16r2="http://schemas.microsoft.com/office/drawing/2015/06/chart">
            <c:ext xmlns:c16="http://schemas.microsoft.com/office/drawing/2014/chart" uri="{C3380CC4-5D6E-409C-BE32-E72D297353CC}">
              <c16:uniqueId val="{00000003-399C-474A-B648-D8A5E6080416}"/>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1.76</c:v>
                </c:pt>
                <c:pt idx="2">
                  <c:v>#N/A</c:v>
                </c:pt>
                <c:pt idx="3">
                  <c:v>1.48</c:v>
                </c:pt>
                <c:pt idx="4">
                  <c:v>#N/A</c:v>
                </c:pt>
                <c:pt idx="5">
                  <c:v>3.34</c:v>
                </c:pt>
                <c:pt idx="6">
                  <c:v>#N/A</c:v>
                </c:pt>
                <c:pt idx="7">
                  <c:v>1.4</c:v>
                </c:pt>
                <c:pt idx="8">
                  <c:v>#N/A</c:v>
                </c:pt>
                <c:pt idx="9">
                  <c:v>0.25</c:v>
                </c:pt>
              </c:numCache>
            </c:numRef>
          </c:val>
          <c:extLst xmlns:c16r2="http://schemas.microsoft.com/office/drawing/2015/06/chart">
            <c:ext xmlns:c16="http://schemas.microsoft.com/office/drawing/2014/chart" uri="{C3380CC4-5D6E-409C-BE32-E72D297353CC}">
              <c16:uniqueId val="{00000004-399C-474A-B648-D8A5E6080416}"/>
            </c:ext>
          </c:extLst>
        </c:ser>
        <c:ser>
          <c:idx val="5"/>
          <c:order val="5"/>
          <c:tx>
            <c:strRef>
              <c:f>データシート!$A$32</c:f>
              <c:strCache>
                <c:ptCount val="1"/>
                <c:pt idx="0">
                  <c:v>訪問看護ステーション事業特別会計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0.17</c:v>
                </c:pt>
                <c:pt idx="2">
                  <c:v>#N/A</c:v>
                </c:pt>
                <c:pt idx="3">
                  <c:v>0.16</c:v>
                </c:pt>
                <c:pt idx="4">
                  <c:v>#N/A</c:v>
                </c:pt>
                <c:pt idx="5">
                  <c:v>0.2</c:v>
                </c:pt>
                <c:pt idx="6">
                  <c:v>#N/A</c:v>
                </c:pt>
                <c:pt idx="7">
                  <c:v>0.33</c:v>
                </c:pt>
                <c:pt idx="8">
                  <c:v>#N/A</c:v>
                </c:pt>
                <c:pt idx="9">
                  <c:v>0.42</c:v>
                </c:pt>
              </c:numCache>
            </c:numRef>
          </c:val>
          <c:extLst xmlns:c16r2="http://schemas.microsoft.com/office/drawing/2015/06/chart">
            <c:ext xmlns:c16="http://schemas.microsoft.com/office/drawing/2014/chart" uri="{C3380CC4-5D6E-409C-BE32-E72D297353CC}">
              <c16:uniqueId val="{00000005-399C-474A-B648-D8A5E608041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1.01</c:v>
                </c:pt>
                <c:pt idx="2">
                  <c:v>#N/A</c:v>
                </c:pt>
                <c:pt idx="3">
                  <c:v>1.62</c:v>
                </c:pt>
                <c:pt idx="4">
                  <c:v>#N/A</c:v>
                </c:pt>
                <c:pt idx="5">
                  <c:v>1.56</c:v>
                </c:pt>
                <c:pt idx="6">
                  <c:v>#N/A</c:v>
                </c:pt>
                <c:pt idx="7">
                  <c:v>0.85</c:v>
                </c:pt>
                <c:pt idx="8">
                  <c:v>#N/A</c:v>
                </c:pt>
                <c:pt idx="9">
                  <c:v>0.7</c:v>
                </c:pt>
              </c:numCache>
            </c:numRef>
          </c:val>
          <c:extLst xmlns:c16r2="http://schemas.microsoft.com/office/drawing/2015/06/chart">
            <c:ext xmlns:c16="http://schemas.microsoft.com/office/drawing/2014/chart" uri="{C3380CC4-5D6E-409C-BE32-E72D297353CC}">
              <c16:uniqueId val="{00000006-399C-474A-B648-D8A5E6080416}"/>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2.57</c:v>
                </c:pt>
                <c:pt idx="6">
                  <c:v>#N/A</c:v>
                </c:pt>
                <c:pt idx="7">
                  <c:v>3.47</c:v>
                </c:pt>
                <c:pt idx="8">
                  <c:v>#N/A</c:v>
                </c:pt>
                <c:pt idx="9">
                  <c:v>4.4000000000000004</c:v>
                </c:pt>
              </c:numCache>
            </c:numRef>
          </c:val>
          <c:extLst xmlns:c16r2="http://schemas.microsoft.com/office/drawing/2015/06/chart">
            <c:ext xmlns:c16="http://schemas.microsoft.com/office/drawing/2014/chart" uri="{C3380CC4-5D6E-409C-BE32-E72D297353CC}">
              <c16:uniqueId val="{00000007-399C-474A-B648-D8A5E608041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3.51</c:v>
                </c:pt>
                <c:pt idx="2">
                  <c:v>#N/A</c:v>
                </c:pt>
                <c:pt idx="3">
                  <c:v>4.99</c:v>
                </c:pt>
                <c:pt idx="4">
                  <c:v>#N/A</c:v>
                </c:pt>
                <c:pt idx="5">
                  <c:v>6.82</c:v>
                </c:pt>
                <c:pt idx="6">
                  <c:v>#N/A</c:v>
                </c:pt>
                <c:pt idx="7">
                  <c:v>6.84</c:v>
                </c:pt>
                <c:pt idx="8">
                  <c:v>#N/A</c:v>
                </c:pt>
                <c:pt idx="9">
                  <c:v>7.08</c:v>
                </c:pt>
              </c:numCache>
            </c:numRef>
          </c:val>
          <c:extLst xmlns:c16r2="http://schemas.microsoft.com/office/drawing/2015/06/chart">
            <c:ext xmlns:c16="http://schemas.microsoft.com/office/drawing/2014/chart" uri="{C3380CC4-5D6E-409C-BE32-E72D297353CC}">
              <c16:uniqueId val="{00000008-399C-474A-B648-D8A5E608041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19.690000000000001</c:v>
                </c:pt>
                <c:pt idx="2">
                  <c:v>#N/A</c:v>
                </c:pt>
                <c:pt idx="3">
                  <c:v>19.13</c:v>
                </c:pt>
                <c:pt idx="4">
                  <c:v>#N/A</c:v>
                </c:pt>
                <c:pt idx="5">
                  <c:v>19.77</c:v>
                </c:pt>
                <c:pt idx="6">
                  <c:v>#N/A</c:v>
                </c:pt>
                <c:pt idx="7">
                  <c:v>19.32</c:v>
                </c:pt>
                <c:pt idx="8">
                  <c:v>#N/A</c:v>
                </c:pt>
                <c:pt idx="9">
                  <c:v>17.559999999999999</c:v>
                </c:pt>
              </c:numCache>
            </c:numRef>
          </c:val>
          <c:extLst xmlns:c16r2="http://schemas.microsoft.com/office/drawing/2015/06/chart">
            <c:ext xmlns:c16="http://schemas.microsoft.com/office/drawing/2014/chart" uri="{C3380CC4-5D6E-409C-BE32-E72D297353CC}">
              <c16:uniqueId val="{00000009-399C-474A-B648-D8A5E6080416}"/>
            </c:ext>
          </c:extLst>
        </c:ser>
        <c:dLbls>
          <c:showLegendKey val="0"/>
          <c:showVal val="0"/>
          <c:showCatName val="0"/>
          <c:showSerName val="0"/>
          <c:showPercent val="0"/>
          <c:showBubbleSize val="0"/>
        </c:dLbls>
        <c:gapWidth val="150"/>
        <c:overlap val="100"/>
        <c:axId val="547590944"/>
        <c:axId val="198950616"/>
      </c:barChart>
      <c:catAx>
        <c:axId val="54759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950616"/>
        <c:crosses val="autoZero"/>
        <c:auto val="1"/>
        <c:lblAlgn val="ctr"/>
        <c:lblOffset val="100"/>
        <c:tickLblSkip val="1"/>
        <c:tickMarkSkip val="1"/>
        <c:noMultiLvlLbl val="0"/>
      </c:catAx>
      <c:valAx>
        <c:axId val="198950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90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1261</c:v>
                </c:pt>
                <c:pt idx="5">
                  <c:v>1265</c:v>
                </c:pt>
                <c:pt idx="8">
                  <c:v>1380</c:v>
                </c:pt>
                <c:pt idx="11">
                  <c:v>1370</c:v>
                </c:pt>
                <c:pt idx="14">
                  <c:v>1357</c:v>
                </c:pt>
              </c:numCache>
            </c:numRef>
          </c:val>
          <c:extLst xmlns:c16r2="http://schemas.microsoft.com/office/drawing/2015/06/chart">
            <c:ext xmlns:c16="http://schemas.microsoft.com/office/drawing/2014/chart" uri="{C3380CC4-5D6E-409C-BE32-E72D297353CC}">
              <c16:uniqueId val="{00000000-92FF-470D-BE77-E27C02A3D7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2FF-470D-BE77-E27C02A3D7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2FF-470D-BE77-E27C02A3D7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2FF-470D-BE77-E27C02A3D7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284</c:v>
                </c:pt>
                <c:pt idx="3">
                  <c:v>310</c:v>
                </c:pt>
                <c:pt idx="6">
                  <c:v>258</c:v>
                </c:pt>
                <c:pt idx="9">
                  <c:v>232</c:v>
                </c:pt>
                <c:pt idx="12">
                  <c:v>227</c:v>
                </c:pt>
              </c:numCache>
            </c:numRef>
          </c:val>
          <c:extLst xmlns:c16r2="http://schemas.microsoft.com/office/drawing/2015/06/chart">
            <c:ext xmlns:c16="http://schemas.microsoft.com/office/drawing/2014/chart" uri="{C3380CC4-5D6E-409C-BE32-E72D297353CC}">
              <c16:uniqueId val="{00000004-92FF-470D-BE77-E27C02A3D7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2FF-470D-BE77-E27C02A3D7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2FF-470D-BE77-E27C02A3D7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1518</c:v>
                </c:pt>
                <c:pt idx="3">
                  <c:v>1505</c:v>
                </c:pt>
                <c:pt idx="6">
                  <c:v>1537</c:v>
                </c:pt>
                <c:pt idx="9">
                  <c:v>1530</c:v>
                </c:pt>
                <c:pt idx="12">
                  <c:v>1490</c:v>
                </c:pt>
              </c:numCache>
            </c:numRef>
          </c:val>
          <c:extLst xmlns:c16r2="http://schemas.microsoft.com/office/drawing/2015/06/chart">
            <c:ext xmlns:c16="http://schemas.microsoft.com/office/drawing/2014/chart" uri="{C3380CC4-5D6E-409C-BE32-E72D297353CC}">
              <c16:uniqueId val="{00000007-92FF-470D-BE77-E27C02A3D7F3}"/>
            </c:ext>
          </c:extLst>
        </c:ser>
        <c:dLbls>
          <c:showLegendKey val="0"/>
          <c:showVal val="0"/>
          <c:showCatName val="0"/>
          <c:showSerName val="0"/>
          <c:showPercent val="0"/>
          <c:showBubbleSize val="0"/>
        </c:dLbls>
        <c:gapWidth val="100"/>
        <c:overlap val="100"/>
        <c:axId val="550321816"/>
        <c:axId val="550315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541</c:v>
                </c:pt>
                <c:pt idx="2">
                  <c:v>#N/A</c:v>
                </c:pt>
                <c:pt idx="3">
                  <c:v>#N/A</c:v>
                </c:pt>
                <c:pt idx="4">
                  <c:v>550</c:v>
                </c:pt>
                <c:pt idx="5">
                  <c:v>#N/A</c:v>
                </c:pt>
                <c:pt idx="6">
                  <c:v>#N/A</c:v>
                </c:pt>
                <c:pt idx="7">
                  <c:v>415</c:v>
                </c:pt>
                <c:pt idx="8">
                  <c:v>#N/A</c:v>
                </c:pt>
                <c:pt idx="9">
                  <c:v>#N/A</c:v>
                </c:pt>
                <c:pt idx="10">
                  <c:v>392</c:v>
                </c:pt>
                <c:pt idx="11">
                  <c:v>#N/A</c:v>
                </c:pt>
                <c:pt idx="12">
                  <c:v>#N/A</c:v>
                </c:pt>
                <c:pt idx="13">
                  <c:v>360</c:v>
                </c:pt>
                <c:pt idx="14">
                  <c:v>#N/A</c:v>
                </c:pt>
              </c:numCache>
            </c:numRef>
          </c:val>
          <c:smooth val="0"/>
          <c:extLst xmlns:c16r2="http://schemas.microsoft.com/office/drawing/2015/06/chart">
            <c:ext xmlns:c16="http://schemas.microsoft.com/office/drawing/2014/chart" uri="{C3380CC4-5D6E-409C-BE32-E72D297353CC}">
              <c16:uniqueId val="{00000008-92FF-470D-BE77-E27C02A3D7F3}"/>
            </c:ext>
          </c:extLst>
        </c:ser>
        <c:dLbls>
          <c:showLegendKey val="0"/>
          <c:showVal val="0"/>
          <c:showCatName val="0"/>
          <c:showSerName val="0"/>
          <c:showPercent val="0"/>
          <c:showBubbleSize val="0"/>
        </c:dLbls>
        <c:marker val="1"/>
        <c:smooth val="0"/>
        <c:axId val="550321816"/>
        <c:axId val="550315936"/>
      </c:lineChart>
      <c:catAx>
        <c:axId val="550321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0315936"/>
        <c:crosses val="autoZero"/>
        <c:auto val="1"/>
        <c:lblAlgn val="ctr"/>
        <c:lblOffset val="100"/>
        <c:tickLblSkip val="1"/>
        <c:tickMarkSkip val="1"/>
        <c:noMultiLvlLbl val="0"/>
      </c:catAx>
      <c:valAx>
        <c:axId val="55031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0321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12693</c:v>
                </c:pt>
                <c:pt idx="5">
                  <c:v>12637</c:v>
                </c:pt>
                <c:pt idx="8">
                  <c:v>12559</c:v>
                </c:pt>
                <c:pt idx="11">
                  <c:v>12290</c:v>
                </c:pt>
                <c:pt idx="14">
                  <c:v>12103</c:v>
                </c:pt>
              </c:numCache>
            </c:numRef>
          </c:val>
          <c:extLst xmlns:c16r2="http://schemas.microsoft.com/office/drawing/2015/06/chart">
            <c:ext xmlns:c16="http://schemas.microsoft.com/office/drawing/2014/chart" uri="{C3380CC4-5D6E-409C-BE32-E72D297353CC}">
              <c16:uniqueId val="{00000000-A1F7-49DD-A11A-0F7BBD5744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3658</c:v>
                </c:pt>
                <c:pt idx="5">
                  <c:v>3350</c:v>
                </c:pt>
                <c:pt idx="8">
                  <c:v>3327</c:v>
                </c:pt>
                <c:pt idx="11">
                  <c:v>3051</c:v>
                </c:pt>
                <c:pt idx="14">
                  <c:v>2976</c:v>
                </c:pt>
              </c:numCache>
            </c:numRef>
          </c:val>
          <c:extLst xmlns:c16r2="http://schemas.microsoft.com/office/drawing/2015/06/chart">
            <c:ext xmlns:c16="http://schemas.microsoft.com/office/drawing/2014/chart" uri="{C3380CC4-5D6E-409C-BE32-E72D297353CC}">
              <c16:uniqueId val="{00000001-A1F7-49DD-A11A-0F7BBD5744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2141</c:v>
                </c:pt>
                <c:pt idx="5">
                  <c:v>2313</c:v>
                </c:pt>
                <c:pt idx="8">
                  <c:v>2760</c:v>
                </c:pt>
                <c:pt idx="11">
                  <c:v>3178</c:v>
                </c:pt>
                <c:pt idx="14">
                  <c:v>4497</c:v>
                </c:pt>
              </c:numCache>
            </c:numRef>
          </c:val>
          <c:extLst xmlns:c16r2="http://schemas.microsoft.com/office/drawing/2015/06/chart">
            <c:ext xmlns:c16="http://schemas.microsoft.com/office/drawing/2014/chart" uri="{C3380CC4-5D6E-409C-BE32-E72D297353CC}">
              <c16:uniqueId val="{00000002-A1F7-49DD-A11A-0F7BBD5744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1F7-49DD-A11A-0F7BBD5744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1F7-49DD-A11A-0F7BBD5744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73</c:v>
                </c:pt>
                <c:pt idx="3">
                  <c:v>126</c:v>
                </c:pt>
                <c:pt idx="6">
                  <c:v>122</c:v>
                </c:pt>
                <c:pt idx="9">
                  <c:v>122</c:v>
                </c:pt>
                <c:pt idx="12">
                  <c:v>122</c:v>
                </c:pt>
              </c:numCache>
            </c:numRef>
          </c:val>
          <c:extLst xmlns:c16r2="http://schemas.microsoft.com/office/drawing/2015/06/chart">
            <c:ext xmlns:c16="http://schemas.microsoft.com/office/drawing/2014/chart" uri="{C3380CC4-5D6E-409C-BE32-E72D297353CC}">
              <c16:uniqueId val="{00000005-A1F7-49DD-A11A-0F7BBD5744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3668</c:v>
                </c:pt>
                <c:pt idx="3">
                  <c:v>3684</c:v>
                </c:pt>
                <c:pt idx="6">
                  <c:v>2908</c:v>
                </c:pt>
                <c:pt idx="9">
                  <c:v>2819</c:v>
                </c:pt>
                <c:pt idx="12">
                  <c:v>2778</c:v>
                </c:pt>
              </c:numCache>
            </c:numRef>
          </c:val>
          <c:extLst xmlns:c16r2="http://schemas.microsoft.com/office/drawing/2015/06/chart">
            <c:ext xmlns:c16="http://schemas.microsoft.com/office/drawing/2014/chart" uri="{C3380CC4-5D6E-409C-BE32-E72D297353CC}">
              <c16:uniqueId val="{00000006-A1F7-49DD-A11A-0F7BBD5744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A1F7-49DD-A11A-0F7BBD5744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4454</c:v>
                </c:pt>
                <c:pt idx="3">
                  <c:v>4250</c:v>
                </c:pt>
                <c:pt idx="6">
                  <c:v>3789</c:v>
                </c:pt>
                <c:pt idx="9">
                  <c:v>3146</c:v>
                </c:pt>
                <c:pt idx="12">
                  <c:v>2690</c:v>
                </c:pt>
              </c:numCache>
            </c:numRef>
          </c:val>
          <c:extLst xmlns:c16r2="http://schemas.microsoft.com/office/drawing/2015/06/chart">
            <c:ext xmlns:c16="http://schemas.microsoft.com/office/drawing/2014/chart" uri="{C3380CC4-5D6E-409C-BE32-E72D297353CC}">
              <c16:uniqueId val="{00000008-A1F7-49DD-A11A-0F7BBD5744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1F7-49DD-A11A-0F7BBD5744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17931</c:v>
                </c:pt>
                <c:pt idx="3">
                  <c:v>17416</c:v>
                </c:pt>
                <c:pt idx="6">
                  <c:v>17016</c:v>
                </c:pt>
                <c:pt idx="9">
                  <c:v>16633</c:v>
                </c:pt>
                <c:pt idx="12">
                  <c:v>16303</c:v>
                </c:pt>
              </c:numCache>
            </c:numRef>
          </c:val>
          <c:extLst xmlns:c16r2="http://schemas.microsoft.com/office/drawing/2015/06/chart">
            <c:ext xmlns:c16="http://schemas.microsoft.com/office/drawing/2014/chart" uri="{C3380CC4-5D6E-409C-BE32-E72D297353CC}">
              <c16:uniqueId val="{0000000A-A1F7-49DD-A11A-0F7BBD57444B}"/>
            </c:ext>
          </c:extLst>
        </c:ser>
        <c:dLbls>
          <c:showLegendKey val="0"/>
          <c:showVal val="0"/>
          <c:showCatName val="0"/>
          <c:showSerName val="0"/>
          <c:showPercent val="0"/>
          <c:showBubbleSize val="0"/>
        </c:dLbls>
        <c:gapWidth val="100"/>
        <c:overlap val="100"/>
        <c:axId val="550318288"/>
        <c:axId val="550316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7635</c:v>
                </c:pt>
                <c:pt idx="2">
                  <c:v>#N/A</c:v>
                </c:pt>
                <c:pt idx="3">
                  <c:v>#N/A</c:v>
                </c:pt>
                <c:pt idx="4">
                  <c:v>7177</c:v>
                </c:pt>
                <c:pt idx="5">
                  <c:v>#N/A</c:v>
                </c:pt>
                <c:pt idx="6">
                  <c:v>#N/A</c:v>
                </c:pt>
                <c:pt idx="7">
                  <c:v>5190</c:v>
                </c:pt>
                <c:pt idx="8">
                  <c:v>#N/A</c:v>
                </c:pt>
                <c:pt idx="9">
                  <c:v>#N/A</c:v>
                </c:pt>
                <c:pt idx="10">
                  <c:v>4202</c:v>
                </c:pt>
                <c:pt idx="11">
                  <c:v>#N/A</c:v>
                </c:pt>
                <c:pt idx="12">
                  <c:v>#N/A</c:v>
                </c:pt>
                <c:pt idx="13">
                  <c:v>2317</c:v>
                </c:pt>
                <c:pt idx="14">
                  <c:v>#N/A</c:v>
                </c:pt>
              </c:numCache>
            </c:numRef>
          </c:val>
          <c:smooth val="0"/>
          <c:extLst xmlns:c16r2="http://schemas.microsoft.com/office/drawing/2015/06/chart">
            <c:ext xmlns:c16="http://schemas.microsoft.com/office/drawing/2014/chart" uri="{C3380CC4-5D6E-409C-BE32-E72D297353CC}">
              <c16:uniqueId val="{0000000B-A1F7-49DD-A11A-0F7BBD57444B}"/>
            </c:ext>
          </c:extLst>
        </c:ser>
        <c:dLbls>
          <c:showLegendKey val="0"/>
          <c:showVal val="0"/>
          <c:showCatName val="0"/>
          <c:showSerName val="0"/>
          <c:showPercent val="0"/>
          <c:showBubbleSize val="0"/>
        </c:dLbls>
        <c:marker val="1"/>
        <c:smooth val="0"/>
        <c:axId val="550318288"/>
        <c:axId val="550316328"/>
      </c:lineChart>
      <c:catAx>
        <c:axId val="55031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0316328"/>
        <c:crosses val="autoZero"/>
        <c:auto val="1"/>
        <c:lblAlgn val="ctr"/>
        <c:lblOffset val="100"/>
        <c:tickLblSkip val="1"/>
        <c:tickMarkSkip val="1"/>
        <c:noMultiLvlLbl val="0"/>
      </c:catAx>
      <c:valAx>
        <c:axId val="550316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031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755</c:v>
                </c:pt>
                <c:pt idx="1">
                  <c:v>865</c:v>
                </c:pt>
                <c:pt idx="2">
                  <c:v>1215</c:v>
                </c:pt>
              </c:numCache>
            </c:numRef>
          </c:val>
          <c:extLst xmlns:c16r2="http://schemas.microsoft.com/office/drawing/2015/06/chart">
            <c:ext xmlns:c16="http://schemas.microsoft.com/office/drawing/2014/chart" uri="{C3380CC4-5D6E-409C-BE32-E72D297353CC}">
              <c16:uniqueId val="{00000000-7195-40B7-894C-39DD595530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195-40B7-894C-39DD595530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2269</c:v>
                </c:pt>
                <c:pt idx="1">
                  <c:v>2291</c:v>
                </c:pt>
                <c:pt idx="2">
                  <c:v>2984</c:v>
                </c:pt>
              </c:numCache>
            </c:numRef>
          </c:val>
          <c:extLst xmlns:c16r2="http://schemas.microsoft.com/office/drawing/2015/06/chart">
            <c:ext xmlns:c16="http://schemas.microsoft.com/office/drawing/2014/chart" uri="{C3380CC4-5D6E-409C-BE32-E72D297353CC}">
              <c16:uniqueId val="{00000002-7195-40B7-894C-39DD59553060}"/>
            </c:ext>
          </c:extLst>
        </c:ser>
        <c:dLbls>
          <c:showLegendKey val="0"/>
          <c:showVal val="0"/>
          <c:showCatName val="0"/>
          <c:showSerName val="0"/>
          <c:showPercent val="0"/>
          <c:showBubbleSize val="0"/>
        </c:dLbls>
        <c:gapWidth val="120"/>
        <c:overlap val="100"/>
        <c:axId val="550316720"/>
        <c:axId val="550322208"/>
      </c:barChart>
      <c:catAx>
        <c:axId val="55031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0322208"/>
        <c:crosses val="autoZero"/>
        <c:auto val="1"/>
        <c:lblAlgn val="ctr"/>
        <c:lblOffset val="100"/>
        <c:tickLblSkip val="1"/>
        <c:tickMarkSkip val="1"/>
        <c:noMultiLvlLbl val="0"/>
      </c:catAx>
      <c:valAx>
        <c:axId val="550322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031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24D-4CD6-821C-5DB2339C9F51}"/>
                </c:ext>
                <c:ext xmlns:c15="http://schemas.microsoft.com/office/drawing/2012/chart" uri="{CE6537A1-D6FC-4f65-9D91-7224C49458BB}">
                  <c15:dlblFieldTable>
                    <c15:dlblFTEntry>
                      <c15:txfldGUID>{C15F7CE0-1E0B-4A85-888D-788B986C2417}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24D-4CD6-821C-5DB2339C9F51}"/>
                </c:ext>
                <c:ext xmlns:c15="http://schemas.microsoft.com/office/drawing/2012/chart" uri="{CE6537A1-D6FC-4f65-9D91-7224C49458BB}">
                  <c15:dlblFieldTable>
                    <c15:dlblFTEntry>
                      <c15:txfldGUID>{B1D2B351-9FBF-4399-92BF-315AC346F2B9}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24D-4CD6-821C-5DB2339C9F51}"/>
                </c:ext>
                <c:ext xmlns:c15="http://schemas.microsoft.com/office/drawing/2012/chart" uri="{CE6537A1-D6FC-4f65-9D91-7224C49458BB}">
                  <c15:dlblFieldTable>
                    <c15:dlblFTEntry>
                      <c15:txfldGUID>{9021219B-4A27-49DF-86A0-0F1EE4F2AF30}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24D-4CD6-821C-5DB2339C9F51}"/>
                </c:ext>
                <c:ext xmlns:c15="http://schemas.microsoft.com/office/drawing/2012/chart" uri="{CE6537A1-D6FC-4f65-9D91-7224C49458BB}">
                  <c15:dlblFieldTable>
                    <c15:dlblFTEntry>
                      <c15:txfldGUID>{6801A164-022F-4203-947C-1A16CB19F07C}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24D-4CD6-821C-5DB2339C9F51}"/>
                </c:ext>
                <c:ext xmlns:c15="http://schemas.microsoft.com/office/drawing/2012/chart" uri="{CE6537A1-D6FC-4f65-9D91-7224C49458BB}">
                  <c15:dlblFieldTable>
                    <c15:dlblFTEntry>
                      <c15:txfldGUID>{EF2F8846-3E2A-4459-AAE9-18004EF4F637}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24D-4CD6-821C-5DB2339C9F51}"/>
                </c:ext>
                <c:ext xmlns:c15="http://schemas.microsoft.com/office/drawing/2012/chart" uri="{CE6537A1-D6FC-4f65-9D91-7224C49458BB}">
                  <c15:dlblFieldTable>
                    <c15:dlblFTEntry>
                      <c15:txfldGUID>{01C5C48F-88D2-4DF3-B491-3D5D3BCFD559}</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24D-4CD6-821C-5DB2339C9F51}"/>
                </c:ext>
                <c:ext xmlns:c15="http://schemas.microsoft.com/office/drawing/2012/chart" uri="{CE6537A1-D6FC-4f65-9D91-7224C49458BB}">
                  <c15:dlblFieldTable>
                    <c15:dlblFTEntry>
                      <c15:txfldGUID>{93F97CBC-CF4A-4E3F-9A96-BBEA22FBAD7A}</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24D-4CD6-821C-5DB2339C9F51}"/>
                </c:ext>
                <c:ext xmlns:c15="http://schemas.microsoft.com/office/drawing/2012/chart" uri="{CE6537A1-D6FC-4f65-9D91-7224C49458BB}">
                  <c15:dlblFieldTable>
                    <c15:dlblFTEntry>
                      <c15:txfldGUID>{6BB623EB-BD21-4282-AEFA-2D5078653BDC}</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24D-4CD6-821C-5DB2339C9F51}"/>
                </c:ext>
                <c:ext xmlns:c15="http://schemas.microsoft.com/office/drawing/2012/chart" uri="{CE6537A1-D6FC-4f65-9D91-7224C49458BB}">
                  <c15:dlblFieldTable>
                    <c15:dlblFTEntry>
                      <c15:txfldGUID>{0600747F-0F3B-445A-8A24-54D3E62F467F}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c:v>
                </c:pt>
                <c:pt idx="24">
                  <c:v>64.8</c:v>
                </c:pt>
                <c:pt idx="32">
                  <c:v>66.2</c:v>
                </c:pt>
              </c:numCache>
            </c:numRef>
          </c:xVal>
          <c:yVal>
            <c:numRef>
              <c:f>公会計指標分析・財政指標組合せ分析表!$BP$51:$DC$51</c:f>
              <c:numCache>
                <c:formatCode>#,##0.0;"▲ "#,##0.0</c:formatCode>
                <c:ptCount val="40"/>
                <c:pt idx="16">
                  <c:v>66.599999999999994</c:v>
                </c:pt>
                <c:pt idx="24">
                  <c:v>53.5</c:v>
                </c:pt>
                <c:pt idx="32">
                  <c:v>29.6</c:v>
                </c:pt>
              </c:numCache>
            </c:numRef>
          </c:yVal>
          <c:smooth val="0"/>
          <c:extLst xmlns:c16r2="http://schemas.microsoft.com/office/drawing/2015/06/chart">
            <c:ext xmlns:c16="http://schemas.microsoft.com/office/drawing/2014/chart" uri="{C3380CC4-5D6E-409C-BE32-E72D297353CC}">
              <c16:uniqueId val="{00000009-024D-4CD6-821C-5DB2339C9F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24D-4CD6-821C-5DB2339C9F51}"/>
                </c:ext>
                <c:ext xmlns:c15="http://schemas.microsoft.com/office/drawing/2012/chart" uri="{CE6537A1-D6FC-4f65-9D91-7224C49458BB}">
                  <c15:dlblFieldTable>
                    <c15:dlblFTEntry>
                      <c15:txfldGUID>{57A9CAFF-E0A9-43D8-885A-FC7D7079EF9A}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24D-4CD6-821C-5DB2339C9F51}"/>
                </c:ext>
                <c:ext xmlns:c15="http://schemas.microsoft.com/office/drawing/2012/chart" uri="{CE6537A1-D6FC-4f65-9D91-7224C49458BB}">
                  <c15:dlblFieldTable>
                    <c15:dlblFTEntry>
                      <c15:txfldGUID>{A74578A6-6330-44B4-B1D2-DD88E986F128}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24D-4CD6-821C-5DB2339C9F51}"/>
                </c:ext>
                <c:ext xmlns:c15="http://schemas.microsoft.com/office/drawing/2012/chart" uri="{CE6537A1-D6FC-4f65-9D91-7224C49458BB}">
                  <c15:dlblFieldTable>
                    <c15:dlblFTEntry>
                      <c15:txfldGUID>{BC6759ED-1465-4BA2-B282-175556FE495E}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24D-4CD6-821C-5DB2339C9F51}"/>
                </c:ext>
                <c:ext xmlns:c15="http://schemas.microsoft.com/office/drawing/2012/chart" uri="{CE6537A1-D6FC-4f65-9D91-7224C49458BB}">
                  <c15:dlblFieldTable>
                    <c15:dlblFTEntry>
                      <c15:txfldGUID>{E980268E-8963-49CB-A3EF-0D1939DD5322}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24D-4CD6-821C-5DB2339C9F51}"/>
                </c:ext>
                <c:ext xmlns:c15="http://schemas.microsoft.com/office/drawing/2012/chart" uri="{CE6537A1-D6FC-4f65-9D91-7224C49458BB}">
                  <c15:dlblFieldTable>
                    <c15:dlblFTEntry>
                      <c15:txfldGUID>{B022EBAC-70F5-4D8F-8319-6C26935D91D6}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24D-4CD6-821C-5DB2339C9F51}"/>
                </c:ext>
                <c:ext xmlns:c15="http://schemas.microsoft.com/office/drawing/2012/chart" uri="{CE6537A1-D6FC-4f65-9D91-7224C49458BB}">
                  <c15:dlblFieldTable>
                    <c15:dlblFTEntry>
                      <c15:txfldGUID>{631F144A-C884-47D4-BBF6-51F05B77A3EE}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24D-4CD6-821C-5DB2339C9F51}"/>
                </c:ext>
                <c:ext xmlns:c15="http://schemas.microsoft.com/office/drawing/2012/chart" uri="{CE6537A1-D6FC-4f65-9D91-7224C49458BB}">
                  <c15:dlblFieldTable>
                    <c15:dlblFTEntry>
                      <c15:txfldGUID>{EAA5D91C-32ED-4DDD-B05D-2A8503E75BB0}</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24D-4CD6-821C-5DB2339C9F51}"/>
                </c:ext>
                <c:ext xmlns:c15="http://schemas.microsoft.com/office/drawing/2012/chart" uri="{CE6537A1-D6FC-4f65-9D91-7224C49458BB}">
                  <c15:dlblFieldTable>
                    <c15:dlblFTEntry>
                      <c15:txfldGUID>{EE5CAAD6-B792-47D8-9CF0-5600BC554A85}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24D-4CD6-821C-5DB2339C9F51}"/>
                </c:ext>
                <c:ext xmlns:c15="http://schemas.microsoft.com/office/drawing/2012/chart" uri="{CE6537A1-D6FC-4f65-9D91-7224C49458BB}">
                  <c15:dlblFieldTable>
                    <c15:dlblFTEntry>
                      <c15:txfldGUID>{0AC3C4C4-8887-4544-B15D-5FA567465046}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58.7</c:v>
                </c:pt>
                <c:pt idx="24">
                  <c:v>59.9</c:v>
                </c:pt>
                <c:pt idx="32">
                  <c:v>60.6</c:v>
                </c:pt>
              </c:numCache>
            </c:numRef>
          </c:xVal>
          <c:yVal>
            <c:numRef>
              <c:f>公会計指標分析・財政指標組合せ分析表!$BP$55:$DC$55</c:f>
              <c:numCache>
                <c:formatCode>#,##0.0;"▲ "#,##0.0</c:formatCode>
                <c:ptCount val="40"/>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024D-4CD6-821C-5DB2339C9F51}"/>
            </c:ext>
          </c:extLst>
        </c:ser>
        <c:dLbls>
          <c:showLegendKey val="0"/>
          <c:showVal val="1"/>
          <c:showCatName val="0"/>
          <c:showSerName val="0"/>
          <c:showPercent val="0"/>
          <c:showBubbleSize val="0"/>
        </c:dLbls>
        <c:axId val="550315152"/>
        <c:axId val="550315544"/>
      </c:scatterChart>
      <c:valAx>
        <c:axId val="550315152"/>
        <c:scaling>
          <c:orientation val="minMax"/>
          <c:max val="66.899999999999991"/>
          <c:min val="5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0315544"/>
        <c:crosses val="autoZero"/>
        <c:crossBetween val="midCat"/>
      </c:valAx>
      <c:valAx>
        <c:axId val="550315544"/>
        <c:scaling>
          <c:orientation val="minMax"/>
          <c:max val="73"/>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0315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A27-4061-8DFC-ED0D79BB6F42}"/>
                </c:ext>
                <c:ext xmlns:c15="http://schemas.microsoft.com/office/drawing/2012/chart" uri="{CE6537A1-D6FC-4f65-9D91-7224C49458BB}">
                  <c15:dlblFieldTable>
                    <c15:dlblFTEntry>
                      <c15:txfldGUID>{C51B3673-639B-450B-A1C0-E841B7844B9E}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A27-4061-8DFC-ED0D79BB6F42}"/>
                </c:ext>
                <c:ext xmlns:c15="http://schemas.microsoft.com/office/drawing/2012/chart" uri="{CE6537A1-D6FC-4f65-9D91-7224C49458BB}">
                  <c15:dlblFieldTable>
                    <c15:dlblFTEntry>
                      <c15:txfldGUID>{72795A9A-EF97-4C6A-AFFA-A51A8BC52207}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A27-4061-8DFC-ED0D79BB6F42}"/>
                </c:ext>
                <c:ext xmlns:c15="http://schemas.microsoft.com/office/drawing/2012/chart" uri="{CE6537A1-D6FC-4f65-9D91-7224C49458BB}">
                  <c15:dlblFieldTable>
                    <c15:dlblFTEntry>
                      <c15:txfldGUID>{5376B0D2-003A-4928-8CD1-9B9C0344DDDC}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A27-4061-8DFC-ED0D79BB6F42}"/>
                </c:ext>
                <c:ext xmlns:c15="http://schemas.microsoft.com/office/drawing/2012/chart" uri="{CE6537A1-D6FC-4f65-9D91-7224C49458BB}">
                  <c15:dlblFieldTable>
                    <c15:dlblFTEntry>
                      <c15:txfldGUID>{FFDF7DE9-F6FA-4BEF-A894-321DDACA74AE}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A27-4061-8DFC-ED0D79BB6F42}"/>
                </c:ext>
                <c:ext xmlns:c15="http://schemas.microsoft.com/office/drawing/2012/chart" uri="{CE6537A1-D6FC-4f65-9D91-7224C49458BB}">
                  <c15:dlblFieldTable>
                    <c15:dlblFTEntry>
                      <c15:txfldGUID>{B66BF36E-1C6E-4ACC-9CB5-32A0638A6D31}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A27-4061-8DFC-ED0D79BB6F42}"/>
                </c:ext>
                <c:ext xmlns:c15="http://schemas.microsoft.com/office/drawing/2012/chart" uri="{CE6537A1-D6FC-4f65-9D91-7224C49458BB}">
                  <c15:dlblFieldTable>
                    <c15:dlblFTEntry>
                      <c15:txfldGUID>{E0F144A8-8ECE-4E59-B226-DECB3AD740E8}</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A27-4061-8DFC-ED0D79BB6F42}"/>
                </c:ext>
                <c:ext xmlns:c15="http://schemas.microsoft.com/office/drawing/2012/chart" uri="{CE6537A1-D6FC-4f65-9D91-7224C49458BB}">
                  <c15:dlblFieldTable>
                    <c15:dlblFTEntry>
                      <c15:txfldGUID>{59212CBA-3212-46F0-AF91-C9E4E715973D}</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A27-4061-8DFC-ED0D79BB6F42}"/>
                </c:ext>
                <c:ext xmlns:c15="http://schemas.microsoft.com/office/drawing/2012/chart" uri="{CE6537A1-D6FC-4f65-9D91-7224C49458BB}">
                  <c15:dlblFieldTable>
                    <c15:dlblFTEntry>
                      <c15:txfldGUID>{90B0F3FC-94C8-492D-B903-BC709CC66F4F}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A27-4061-8DFC-ED0D79BB6F42}"/>
                </c:ext>
                <c:ext xmlns:c15="http://schemas.microsoft.com/office/drawing/2012/chart" uri="{CE6537A1-D6FC-4f65-9D91-7224C49458BB}">
                  <c15:dlblFieldTable>
                    <c15:dlblFTEntry>
                      <c15:txfldGUID>{39093084-1D0F-42CF-9A37-EEF37ED96EAA}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6.9</c:v>
                </c:pt>
                <c:pt idx="16">
                  <c:v>6.4</c:v>
                </c:pt>
                <c:pt idx="24">
                  <c:v>5.8</c:v>
                </c:pt>
                <c:pt idx="32">
                  <c:v>4.9000000000000004</c:v>
                </c:pt>
              </c:numCache>
            </c:numRef>
          </c:xVal>
          <c:yVal>
            <c:numRef>
              <c:f>公会計指標分析・財政指標組合せ分析表!$BP$73:$DC$73</c:f>
              <c:numCache>
                <c:formatCode>#,##0.0;"▲ "#,##0.0</c:formatCode>
                <c:ptCount val="40"/>
                <c:pt idx="0">
                  <c:v>98.3</c:v>
                </c:pt>
                <c:pt idx="8">
                  <c:v>92.9</c:v>
                </c:pt>
                <c:pt idx="16">
                  <c:v>66.599999999999994</c:v>
                </c:pt>
                <c:pt idx="24">
                  <c:v>53.5</c:v>
                </c:pt>
                <c:pt idx="32">
                  <c:v>29.6</c:v>
                </c:pt>
              </c:numCache>
            </c:numRef>
          </c:yVal>
          <c:smooth val="0"/>
          <c:extLst xmlns:c16r2="http://schemas.microsoft.com/office/drawing/2015/06/chart">
            <c:ext xmlns:c16="http://schemas.microsoft.com/office/drawing/2014/chart" uri="{C3380CC4-5D6E-409C-BE32-E72D297353CC}">
              <c16:uniqueId val="{00000009-5A27-4061-8DFC-ED0D79BB6F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A27-4061-8DFC-ED0D79BB6F42}"/>
                </c:ext>
                <c:ext xmlns:c15="http://schemas.microsoft.com/office/drawing/2012/chart" uri="{CE6537A1-D6FC-4f65-9D91-7224C49458BB}">
                  <c15:dlblFieldTable>
                    <c15:dlblFTEntry>
                      <c15:txfldGUID>{A7064F3C-580E-453D-849C-3BBBAD40F2C5}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A27-4061-8DFC-ED0D79BB6F42}"/>
                </c:ext>
                <c:ext xmlns:c15="http://schemas.microsoft.com/office/drawing/2012/chart" uri="{CE6537A1-D6FC-4f65-9D91-7224C49458BB}">
                  <c15:dlblFieldTable>
                    <c15:dlblFTEntry>
                      <c15:txfldGUID>{8D824F17-194A-49AA-B69D-E81CD05949A1}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A27-4061-8DFC-ED0D79BB6F42}"/>
                </c:ext>
                <c:ext xmlns:c15="http://schemas.microsoft.com/office/drawing/2012/chart" uri="{CE6537A1-D6FC-4f65-9D91-7224C49458BB}">
                  <c15:dlblFieldTable>
                    <c15:dlblFTEntry>
                      <c15:txfldGUID>{182B0547-A09C-4271-977A-1ED5F6B355D2}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A27-4061-8DFC-ED0D79BB6F42}"/>
                </c:ext>
                <c:ext xmlns:c15="http://schemas.microsoft.com/office/drawing/2012/chart" uri="{CE6537A1-D6FC-4f65-9D91-7224C49458BB}">
                  <c15:dlblFieldTable>
                    <c15:dlblFTEntry>
                      <c15:txfldGUID>{57A836B2-7419-41DE-BB5E-C0F87C8A25D7}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A27-4061-8DFC-ED0D79BB6F42}"/>
                </c:ext>
                <c:ext xmlns:c15="http://schemas.microsoft.com/office/drawing/2012/chart" uri="{CE6537A1-D6FC-4f65-9D91-7224C49458BB}">
                  <c15:dlblFieldTable>
                    <c15:dlblFTEntry>
                      <c15:txfldGUID>{4B9E377D-FD41-4350-A0CC-F53C52CC7847}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A27-4061-8DFC-ED0D79BB6F42}"/>
                </c:ext>
                <c:ext xmlns:c15="http://schemas.microsoft.com/office/drawing/2012/chart" uri="{CE6537A1-D6FC-4f65-9D91-7224C49458BB}">
                  <c15:dlblFieldTable>
                    <c15:dlblFTEntry>
                      <c15:txfldGUID>{4DBBE96A-F161-465A-BBDC-FD5975AC37B8}</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A27-4061-8DFC-ED0D79BB6F42}"/>
                </c:ext>
                <c:ext xmlns:c15="http://schemas.microsoft.com/office/drawing/2012/chart" uri="{CE6537A1-D6FC-4f65-9D91-7224C49458BB}">
                  <c15:dlblFieldTable>
                    <c15:dlblFTEntry>
                      <c15:txfldGUID>{08C128DC-8BF3-40CE-86D2-018ED70BEFF5}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A27-4061-8DFC-ED0D79BB6F42}"/>
                </c:ext>
                <c:ext xmlns:c15="http://schemas.microsoft.com/office/drawing/2012/chart" uri="{CE6537A1-D6FC-4f65-9D91-7224C49458BB}">
                  <c15:dlblFieldTable>
                    <c15:dlblFTEntry>
                      <c15:txfldGUID>{94F9742D-84AE-4168-8D47-6654FE4E8D72}</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A27-4061-8DFC-ED0D79BB6F42}"/>
                </c:ext>
                <c:ext xmlns:c15="http://schemas.microsoft.com/office/drawing/2012/chart" uri="{CE6537A1-D6FC-4f65-9D91-7224C49458BB}">
                  <c15:dlblFieldTable>
                    <c15:dlblFTEntry>
                      <c15:txfldGUID>{C7D52713-D9AD-4281-90B9-3F2878741324}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5A27-4061-8DFC-ED0D79BB6F42}"/>
            </c:ext>
          </c:extLst>
        </c:ser>
        <c:dLbls>
          <c:showLegendKey val="0"/>
          <c:showVal val="1"/>
          <c:showCatName val="0"/>
          <c:showSerName val="0"/>
          <c:showPercent val="0"/>
          <c:showBubbleSize val="0"/>
        </c:dLbls>
        <c:axId val="550317504"/>
        <c:axId val="550314760"/>
      </c:scatterChart>
      <c:valAx>
        <c:axId val="550317504"/>
        <c:scaling>
          <c:orientation val="minMax"/>
          <c:max val="10.7"/>
          <c:min val="4.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0314760"/>
        <c:crosses val="autoZero"/>
        <c:crossBetween val="midCat"/>
      </c:valAx>
      <c:valAx>
        <c:axId val="550314760"/>
        <c:scaling>
          <c:orientation val="minMax"/>
          <c:max val="11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03175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神奈川県南足柄市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実質公債費比率の分子は、元利償還金の減及び公共下水道事業会計の元利償還金の減により、３年連続して減になっている。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神奈川県南足柄市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将来負担額で大きく占めている「地方債の現在高」については、新たな借入額がその年度の償還額を上回らないよう努めているため、年々減少している。</a:t>
          </a:r>
        </a:p>
        <a:p>
          <a:r>
            <a:rPr kumimoji="1" lang="ja-JP" altLang="en-US" sz="1400">
              <a:latin typeface="ＭＳ ゴシック" pitchFamily="49" charset="-128"/>
              <a:ea typeface="ＭＳ ゴシック" pitchFamily="49" charset="-128"/>
            </a:rPr>
            <a:t>「公営企業債等繰入見込額」の減の主な理由は、公共下水道事業会計の将来負担額の減によるものである。</a:t>
          </a:r>
        </a:p>
        <a:p>
          <a:r>
            <a:rPr kumimoji="1" lang="ja-JP" altLang="en-US" sz="1400">
              <a:latin typeface="ＭＳ ゴシック" pitchFamily="49" charset="-128"/>
              <a:ea typeface="ＭＳ ゴシック" pitchFamily="49" charset="-128"/>
            </a:rPr>
            <a:t>「退職手当負担見込額」についても、定員管理方針に基づき職員数の適正化を図っているため、減少傾向にある。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神奈川県南足柄市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資源の保全や緑化の推進などの財源として、「足柄グリーン文化基金」を３，５００万円取り崩したが、ふるさと寄附の歳入増により「公共施設建設、修繕等基金」、「まちづくり基金」及び「財政調整基金」に積み立てることができたため、基金全体としては１０億４，４００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・ふるさと寄附の使途希望に応じて、個々の特定目的基金に積み立てていくとともに、基金の目的に沿った事業の財源として有効に活用していく。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・横溝千鶴子教育基金：教育の分野において有為な人材の育成を図り、教育の振興に寄与する。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・足柄グリーン文化基金：本市の貴重な文化遺産である緑資源を保全するとともに、緑化の推進等を図る。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・足柄グリーン文化基金：市の財政状況を踏まえ、緑資源の保全や緑化の推進に係る事業を遂行していくための財源として、元金を活用す　　　るため、３，５００万円を取り崩したことによる減。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・公共施設建設、修繕等基金：公共施設の老朽化に対応するため、ふるさと寄附等の財源を積み立てたことによる増。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・まちづくり基金：各種まちづくり事業を実施するため、ふるさと寄附等の財源を積み立てたことによる増。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・公共施設建設、修繕等基金：ふるさと寄附等の歳入増がある場合は、毎年度積み立て、翌年度以降の公共施設修繕等の費用に充てていく。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・まちづくり基金：ふるさと寄附等の歳入増がある場合は、毎年度積み立て、翌年度以降のまちづくり事業を実施する費用に充てていく。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・前年度の決算の決算剰余やふるさと寄附等の増収に基づき積み立てたため。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・法人市民税等の変動や災害対応等の備えとして財政規模に見合った残高が確保できるよう努めていく。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A2AD7F1D-9D16-43D0-92B5-181149058F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8A418D67-36DA-402D-80FA-CF5AE4E98A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D0E67053-92F4-4DCE-8B4F-C9CA42460B0D}"/>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9DAD47E3-D228-4620-B38E-7E95279A943E}"/>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7ECC4C16-17D6-4CD7-B5A1-8656FB4A41A6}"/>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3E0F59FC-3E05-48B5-9AAD-A0B0A2C9445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26DFD657-D9CD-47B2-A5EE-3C18DA31992C}"/>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D692BD9E-AD90-4516-B5CD-E3F55531BA27}"/>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51542F26-8BB4-4955-9981-1C36B89D7C54}"/>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EF060659-0F45-48EF-8D48-A4B2262E2B5B}"/>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33A4DD6-883B-4817-95B5-FC14E6C03413}"/>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9C2D588E-B6FB-44AF-8543-F7C1EAAD4B33}"/>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42,195
41,719
77.12
17,732,440
17,062,357
635,123
8,842,819
16,302,735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E3AC7326-19F7-4813-9441-377075CA0B35}"/>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29F2D81E-E5FA-461D-AB1B-E3DFF7A43723}"/>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9083F7B7-A6B9-4BFE-8C55-005D4FAACBD6}"/>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C510A700-DE85-4101-A91F-11BA164D473D}"/>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FC321AB7-355A-49AB-ACFC-6A09F767EFD4}"/>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3E5B5C03-7EFB-4D11-AA37-19CAB3648F53}"/>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EC496CFC-3165-447D-AC12-A8F0AA1DB72D}"/>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2E853491-33D7-46EE-839A-D8C68907FC4C}"/>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3F756BD-B065-44E3-A4A2-A169243336D1}"/>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6C9D59A8-6815-4173-9CF2-6BF81D59579A}"/>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8BA70BA9-BA6A-4325-8D1F-DB50D62F089B}"/>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6204F23C-869C-475D-A99D-CB3763913959}"/>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A38BB8-65C9-490F-B58D-25D394AFC016}"/>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FBB6A4FE-C912-4EC9-B288-21ED0AB19EE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C91C6811-7D4F-4128-9EB5-3A3DB3059C3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541A41A2-1F3E-4B5F-BC72-2F7BE491568F}"/>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FEB50CFB-57C1-4AAC-A82A-B525BB11A57C}"/>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B08C99E6-AC6B-4874-A0FC-697E65BE6B6C}"/>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C0780EA7-3BD3-4706-A36F-F734C57146D9}"/>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BB14D0AF-0BD7-406A-98EE-4079BBEC85D6}"/>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CC1154F0-85C2-4ADF-A119-8EADE9FD38F4}"/>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BEBC5A17-2377-418B-A779-C252B602F539}"/>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35256C25-06C4-438B-8EFB-11B0EAB0F6CE}"/>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2B0AF000-AB02-4944-AD69-A1155F675378}"/>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AA4B1D1A-76FA-4347-8258-11B8FAB441B8}"/>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F9DAEB16-3F67-4F3D-B0BE-EBF26044D711}"/>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412E14C8-986B-4599-8235-46394FA1FFEF}"/>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C494C80B-91DB-4220-9821-35C8451374EB}"/>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0A8F537A-DE6A-4021-976A-D9D2DB6B84B2}"/>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A44E0C95-8C7A-49BE-8541-010AB25BB4D1}"/>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74527E43-F850-43F0-9B95-035A8F7A8DB7}"/>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87332D7C-174A-4198-888B-E1D5F73E2242}"/>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9BF1306C-7541-4C5F-99B5-E435FAF25B2C}"/>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B353062E-7B69-4605-910D-927C67CCA519}"/>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E10B9B75-38B8-4AF4-ACBF-A7BA3F2F9B9D}"/>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公共施設の老朽化が進んでいるため、有形固定資産の減価償却率は</a:t>
          </a:r>
          <a:r>
            <a:rPr kumimoji="1" lang="ja-JP" altLang="en-US" sz="1100">
              <a:solidFill>
                <a:schemeClr val="dk1"/>
              </a:solidFill>
              <a:effectLst/>
              <a:latin typeface="+mn-lt"/>
              <a:ea typeface="+mn-ea"/>
              <a:cs typeface="+mn-cs"/>
            </a:rPr>
            <a:t>類似団体平均よりも高い数値で推移して</a:t>
          </a:r>
          <a:r>
            <a:rPr kumimoji="1" lang="ja-JP" altLang="ja-JP" sz="1100">
              <a:solidFill>
                <a:schemeClr val="dk1"/>
              </a:solidFill>
              <a:effectLst/>
              <a:latin typeface="+mn-lt"/>
              <a:ea typeface="+mn-ea"/>
              <a:cs typeface="+mn-cs"/>
            </a:rPr>
            <a:t>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年度に策定した公共施設等総合管理計画のもと、財政負担を考慮しながら、公共施設の長寿命化などに取り組んでいるが、今後も長期的な視点で</a:t>
          </a:r>
          <a:r>
            <a:rPr kumimoji="1" lang="ja-JP" altLang="en-US" sz="1100">
              <a:solidFill>
                <a:schemeClr val="dk1"/>
              </a:solidFill>
              <a:effectLst/>
              <a:latin typeface="+mn-lt"/>
              <a:ea typeface="+mn-ea"/>
              <a:cs typeface="+mn-cs"/>
            </a:rPr>
            <a:t>改修を</a:t>
          </a:r>
          <a:r>
            <a:rPr kumimoji="1" lang="ja-JP" altLang="ja-JP" sz="1100">
              <a:solidFill>
                <a:schemeClr val="dk1"/>
              </a:solidFill>
              <a:effectLst/>
              <a:latin typeface="+mn-lt"/>
              <a:ea typeface="+mn-ea"/>
              <a:cs typeface="+mn-cs"/>
            </a:rPr>
            <a:t>進めていく必要がある。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E6F5204D-A5D8-4E6C-B830-1E16C48396FA}"/>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81AFF6AE-38B6-4B28-B3CC-1497A2E35839}"/>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C8C1CDD0-B58D-4777-84D8-54C7D272CA82}"/>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14597027-6BAE-43AA-AF45-71A8EF6C670A}"/>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8FC4525D-B7A4-4C9C-8A6E-54956457B41B}"/>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95AD9BD4-680E-45C4-A47D-321955C26EC5}"/>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79E5895E-69B9-4456-95E9-B45A1179A8D4}"/>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14A77D41-B10F-469E-92D1-8B634AC7C96E}"/>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27F263C6-4C80-4E7B-ACAA-D529CF8A4EB2}"/>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ECA86EBD-491C-4882-93E6-E6367804A39B}"/>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60200E8B-D0C7-4640-BE83-0578740153FE}"/>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87E67CF5-EF9F-4C19-8645-F1D90C066626}"/>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95773BBC-31F0-4A92-AB89-39703501F504}"/>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EDBE2992-5F55-46A0-A92A-DF80247BDA92}"/>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118869A4-A09E-468E-AB6E-3734B19EBCE4}"/>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9698D288-F378-4A4E-BCDF-2CDD097F3695}"/>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C42A633D-D944-47CA-92F7-6F73E99B2CB7}"/>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0A83C281-22FB-4728-9709-2AA2F2AAE773}"/>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a:extLst>
            <a:ext uri="{FF2B5EF4-FFF2-40B4-BE49-F238E27FC236}">
              <a16:creationId xmlns:a16="http://schemas.microsoft.com/office/drawing/2014/main" xmlns="" id="{8E67B79D-3B89-4284-BC2E-AE1F7ADE7FB0}"/>
            </a:ext>
          </a:extLst>
        </xdr:cNvPr>
        <xdr:cNvCxnSpPr/>
      </xdr:nvCxnSpPr>
      <xdr:spPr>
        <a:xfrm flipV="1">
          <a:off x="4206240" y="5351145"/>
          <a:ext cx="1270" cy="129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a:extLst>
            <a:ext uri="{FF2B5EF4-FFF2-40B4-BE49-F238E27FC236}">
              <a16:creationId xmlns:a16="http://schemas.microsoft.com/office/drawing/2014/main" xmlns="" id="{40600205-92C6-4920-995B-691807B96D48}"/>
            </a:ext>
          </a:extLst>
        </xdr:cNvPr>
        <xdr:cNvSpPr txBox="1"/>
      </xdr:nvSpPr>
      <xdr:spPr>
        <a:xfrm>
          <a:off x="4258945" y="6653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a:extLst>
            <a:ext uri="{FF2B5EF4-FFF2-40B4-BE49-F238E27FC236}">
              <a16:creationId xmlns:a16="http://schemas.microsoft.com/office/drawing/2014/main" xmlns="" id="{90671E76-648E-4C17-854A-98BAC3863255}"/>
            </a:ext>
          </a:extLst>
        </xdr:cNvPr>
        <xdr:cNvCxnSpPr/>
      </xdr:nvCxnSpPr>
      <xdr:spPr>
        <a:xfrm>
          <a:off x="4119245" y="66499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xmlns="" id="{967FE9EC-3018-4D4F-B20C-898FA8442394}"/>
            </a:ext>
          </a:extLst>
        </xdr:cNvPr>
        <xdr:cNvSpPr txBox="1"/>
      </xdr:nvSpPr>
      <xdr:spPr>
        <a:xfrm>
          <a:off x="4258945" y="513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xmlns="" id="{3B568402-74ED-4E56-B507-CF6704590C1D}"/>
            </a:ext>
          </a:extLst>
        </xdr:cNvPr>
        <xdr:cNvCxnSpPr/>
      </xdr:nvCxnSpPr>
      <xdr:spPr>
        <a:xfrm>
          <a:off x="4119245" y="53511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a:extLst>
            <a:ext uri="{FF2B5EF4-FFF2-40B4-BE49-F238E27FC236}">
              <a16:creationId xmlns:a16="http://schemas.microsoft.com/office/drawing/2014/main" xmlns="" id="{42672B8E-AA9D-4152-8030-EDD8F2202C45}"/>
            </a:ext>
          </a:extLst>
        </xdr:cNvPr>
        <xdr:cNvSpPr txBox="1"/>
      </xdr:nvSpPr>
      <xdr:spPr>
        <a:xfrm>
          <a:off x="4258945" y="5874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xmlns="" id="{F12B706C-420D-49F7-8815-C5C17640E7B3}"/>
            </a:ext>
          </a:extLst>
        </xdr:cNvPr>
        <xdr:cNvSpPr/>
      </xdr:nvSpPr>
      <xdr:spPr>
        <a:xfrm>
          <a:off x="4157345" y="601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xmlns="" id="{19968A21-635D-4A3F-923F-161D3A2613C8}"/>
            </a:ext>
          </a:extLst>
        </xdr:cNvPr>
        <xdr:cNvSpPr/>
      </xdr:nvSpPr>
      <xdr:spPr>
        <a:xfrm>
          <a:off x="3537585" y="5997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a:extLst>
            <a:ext uri="{FF2B5EF4-FFF2-40B4-BE49-F238E27FC236}">
              <a16:creationId xmlns:a16="http://schemas.microsoft.com/office/drawing/2014/main" xmlns="" id="{2C5C7395-1D4F-44BD-988D-0DFE86A5FAA7}"/>
            </a:ext>
          </a:extLst>
        </xdr:cNvPr>
        <xdr:cNvSpPr/>
      </xdr:nvSpPr>
      <xdr:spPr>
        <a:xfrm>
          <a:off x="2867025" y="59605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a:extLst>
            <a:ext uri="{FF2B5EF4-FFF2-40B4-BE49-F238E27FC236}">
              <a16:creationId xmlns:a16="http://schemas.microsoft.com/office/drawing/2014/main" xmlns="" id="{1DE8794F-DF4E-45C3-A1D9-36CDCBB44D8D}"/>
            </a:ext>
          </a:extLst>
        </xdr:cNvPr>
        <xdr:cNvSpPr/>
      </xdr:nvSpPr>
      <xdr:spPr>
        <a:xfrm>
          <a:off x="2196465" y="5915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a:extLst>
            <a:ext uri="{FF2B5EF4-FFF2-40B4-BE49-F238E27FC236}">
              <a16:creationId xmlns:a16="http://schemas.microsoft.com/office/drawing/2014/main" xmlns="" id="{7DD86EE2-75D2-4AF4-BAE7-722734D04FDC}"/>
            </a:ext>
          </a:extLst>
        </xdr:cNvPr>
        <xdr:cNvSpPr/>
      </xdr:nvSpPr>
      <xdr:spPr>
        <a:xfrm>
          <a:off x="1525905" y="58194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6628FA7-FD42-490E-8C83-7079E30711F7}"/>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983CA611-E964-488E-B39D-8DA6B8CB76BA}"/>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B7CC469A-6D0D-419E-B9E7-C30EE0A7CDF9}"/>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8D731EDF-42D8-401B-8D3A-B7DBEBEAAAAF}"/>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A2DE9896-E261-4714-9AFA-ABEBF29B2468}"/>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83" name="楕円 82">
          <a:extLst>
            <a:ext uri="{FF2B5EF4-FFF2-40B4-BE49-F238E27FC236}">
              <a16:creationId xmlns:a16="http://schemas.microsoft.com/office/drawing/2014/main" xmlns="" id="{4EAB98C3-4A8F-48CC-A0C0-8576353F9734}"/>
            </a:ext>
          </a:extLst>
        </xdr:cNvPr>
        <xdr:cNvSpPr/>
      </xdr:nvSpPr>
      <xdr:spPr>
        <a:xfrm>
          <a:off x="4157345"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47642</xdr:rowOff>
    </xdr:from>
    <xdr:ext cx="405111" cy="259045"/>
    <xdr:sp macro="" textlink="">
      <xdr:nvSpPr>
        <xdr:cNvPr id="84" name="有形固定資産減価償却率該当値テキスト">
          <a:extLst>
            <a:ext uri="{FF2B5EF4-FFF2-40B4-BE49-F238E27FC236}">
              <a16:creationId xmlns:a16="http://schemas.microsoft.com/office/drawing/2014/main" xmlns="" id="{F809835A-7C72-443D-87B1-804AA39D5C15}"/>
            </a:ext>
          </a:extLst>
        </xdr:cNvPr>
        <xdr:cNvSpPr txBox="1"/>
      </xdr:nvSpPr>
      <xdr:spPr>
        <a:xfrm>
          <a:off x="4258945" y="616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5" name="楕円 84">
          <a:extLst>
            <a:ext uri="{FF2B5EF4-FFF2-40B4-BE49-F238E27FC236}">
              <a16:creationId xmlns:a16="http://schemas.microsoft.com/office/drawing/2014/main" xmlns="" id="{49D5FA87-ABAB-413A-A73E-7DD9D7046CA2}"/>
            </a:ext>
          </a:extLst>
        </xdr:cNvPr>
        <xdr:cNvSpPr/>
      </xdr:nvSpPr>
      <xdr:spPr>
        <a:xfrm>
          <a:off x="3537585" y="61448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32</xdr:row>
      <xdr:rowOff>120015</xdr:rowOff>
    </xdr:to>
    <xdr:cxnSp macro="">
      <xdr:nvCxnSpPr>
        <xdr:cNvPr id="86" name="直線コネクタ 85">
          <a:extLst>
            <a:ext uri="{FF2B5EF4-FFF2-40B4-BE49-F238E27FC236}">
              <a16:creationId xmlns:a16="http://schemas.microsoft.com/office/drawing/2014/main" xmlns="" id="{64B31288-6EEB-4FD6-9554-9D1B2267E0DE}"/>
            </a:ext>
          </a:extLst>
        </xdr:cNvPr>
        <xdr:cNvCxnSpPr/>
      </xdr:nvCxnSpPr>
      <xdr:spPr>
        <a:xfrm>
          <a:off x="3588385" y="6195695"/>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141968</xdr:rowOff>
    </xdr:from>
    <xdr:to>
      <xdr:col>15</xdr:col>
      <xdr:colOff>187325</xdr:colOff>
      <xdr:row>32</xdr:row>
      <xdr:rowOff>72118</xdr:rowOff>
    </xdr:to>
    <xdr:sp macro="" textlink="">
      <xdr:nvSpPr>
        <xdr:cNvPr id="87" name="楕円 86">
          <a:extLst>
            <a:ext uri="{FF2B5EF4-FFF2-40B4-BE49-F238E27FC236}">
              <a16:creationId xmlns:a16="http://schemas.microsoft.com/office/drawing/2014/main" xmlns="" id="{670C2BCF-CE9A-4019-BDD2-2FBA2EE795B6}"/>
            </a:ext>
          </a:extLst>
        </xdr:cNvPr>
        <xdr:cNvSpPr/>
      </xdr:nvSpPr>
      <xdr:spPr>
        <a:xfrm>
          <a:off x="2867025" y="60931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21318</xdr:rowOff>
    </xdr:from>
    <xdr:to>
      <xdr:col>19</xdr:col>
      <xdr:colOff>136525</xdr:colOff>
      <xdr:row>32</xdr:row>
      <xdr:rowOff>76835</xdr:rowOff>
    </xdr:to>
    <xdr:cxnSp macro="">
      <xdr:nvCxnSpPr>
        <xdr:cNvPr id="88" name="直線コネクタ 87">
          <a:extLst>
            <a:ext uri="{FF2B5EF4-FFF2-40B4-BE49-F238E27FC236}">
              <a16:creationId xmlns:a16="http://schemas.microsoft.com/office/drawing/2014/main" xmlns="" id="{814CC276-F886-44F9-9164-58A765AEACA6}"/>
            </a:ext>
          </a:extLst>
        </xdr:cNvPr>
        <xdr:cNvCxnSpPr/>
      </xdr:nvCxnSpPr>
      <xdr:spPr>
        <a:xfrm>
          <a:off x="2917825" y="6140178"/>
          <a:ext cx="6705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89" name="n_1aveValue有形固定資産減価償却率">
          <a:extLst>
            <a:ext uri="{FF2B5EF4-FFF2-40B4-BE49-F238E27FC236}">
              <a16:creationId xmlns:a16="http://schemas.microsoft.com/office/drawing/2014/main" xmlns="" id="{870D0599-9A6A-491F-AC12-16E5374B2E15}"/>
            </a:ext>
          </a:extLst>
        </xdr:cNvPr>
        <xdr:cNvSpPr txBox="1"/>
      </xdr:nvSpPr>
      <xdr:spPr>
        <a:xfrm>
          <a:off x="3395989"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0" name="n_2aveValue有形固定資産減価償却率">
          <a:extLst>
            <a:ext uri="{FF2B5EF4-FFF2-40B4-BE49-F238E27FC236}">
              <a16:creationId xmlns:a16="http://schemas.microsoft.com/office/drawing/2014/main" xmlns="" id="{044397E1-4833-47AA-9AF4-3690B7A216B0}"/>
            </a:ext>
          </a:extLst>
        </xdr:cNvPr>
        <xdr:cNvSpPr txBox="1"/>
      </xdr:nvSpPr>
      <xdr:spPr>
        <a:xfrm>
          <a:off x="2738129" y="574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1" name="n_3aveValue有形固定資産減価償却率">
          <a:extLst>
            <a:ext uri="{FF2B5EF4-FFF2-40B4-BE49-F238E27FC236}">
              <a16:creationId xmlns:a16="http://schemas.microsoft.com/office/drawing/2014/main" xmlns="" id="{5842B9ED-4C4D-462B-986D-EB1A215C040B}"/>
            </a:ext>
          </a:extLst>
        </xdr:cNvPr>
        <xdr:cNvSpPr txBox="1"/>
      </xdr:nvSpPr>
      <xdr:spPr>
        <a:xfrm>
          <a:off x="2067569" y="569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2" name="n_4aveValue有形固定資産減価償却率">
          <a:extLst>
            <a:ext uri="{FF2B5EF4-FFF2-40B4-BE49-F238E27FC236}">
              <a16:creationId xmlns:a16="http://schemas.microsoft.com/office/drawing/2014/main" xmlns="" id="{1DA6BCD6-DFFE-4F3A-A782-AB36D7A3C807}"/>
            </a:ext>
          </a:extLst>
        </xdr:cNvPr>
        <xdr:cNvSpPr txBox="1"/>
      </xdr:nvSpPr>
      <xdr:spPr>
        <a:xfrm>
          <a:off x="1397009" y="5602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3" name="n_1mainValue有形固定資産減価償却率">
          <a:extLst>
            <a:ext uri="{FF2B5EF4-FFF2-40B4-BE49-F238E27FC236}">
              <a16:creationId xmlns:a16="http://schemas.microsoft.com/office/drawing/2014/main" xmlns="" id="{B612EB08-108D-402A-B1AD-83999E368C5F}"/>
            </a:ext>
          </a:extLst>
        </xdr:cNvPr>
        <xdr:cNvSpPr txBox="1"/>
      </xdr:nvSpPr>
      <xdr:spPr>
        <a:xfrm>
          <a:off x="3395989"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63245</xdr:rowOff>
    </xdr:from>
    <xdr:ext cx="405111" cy="259045"/>
    <xdr:sp macro="" textlink="">
      <xdr:nvSpPr>
        <xdr:cNvPr id="94" name="n_2mainValue有形固定資産減価償却率">
          <a:extLst>
            <a:ext uri="{FF2B5EF4-FFF2-40B4-BE49-F238E27FC236}">
              <a16:creationId xmlns:a16="http://schemas.microsoft.com/office/drawing/2014/main" xmlns="" id="{3B46C431-375C-4285-ADE2-50A961513736}"/>
            </a:ext>
          </a:extLst>
        </xdr:cNvPr>
        <xdr:cNvSpPr txBox="1"/>
      </xdr:nvSpPr>
      <xdr:spPr>
        <a:xfrm>
          <a:off x="2738129" y="618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xmlns="" id="{848F4809-C649-45DC-AE8A-B6DC7A00E61E}"/>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xmlns="" id="{8FE5D959-D99C-467E-81EA-ECB8994678DC}"/>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xmlns="" id="{D05AE079-75C6-44CC-92D3-D359CE129319}"/>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xmlns="" id="{E28A7C9B-E230-4E92-8B6C-D209D017A9A2}"/>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xmlns="" id="{0C2CC12B-0784-44D5-A794-D52461DCD6E9}"/>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xmlns="" id="{B3AEF417-DFD9-45C5-924E-199BC9CD8202}"/>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xmlns="" id="{26712F53-5DE2-4915-9D29-5455AFC3D9D4}"/>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xmlns="" id="{58552361-6F20-40D8-A7B4-40D2467C2276}"/>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xmlns="" id="{56FFDA2F-6E58-46FE-83D6-F5B9C982838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xmlns="" id="{E60F59FA-D9C9-4B3F-A9E3-140A1FD3826C}"/>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xmlns="" id="{D08B6A8F-D8B0-4B94-A49B-FCC6E24D6E12}"/>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xmlns="" id="{741EAEDB-8DAE-4D40-9D48-42794EAB2C54}"/>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xmlns="" id="{098495ED-CC98-4EEA-9D6E-9850FB5B909F}"/>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債務償還比率は類似団体を上回っているが、市債発行額をその年度の元金償還金以内に抑制</a:t>
          </a:r>
          <a:r>
            <a:rPr kumimoji="1" lang="ja-JP" altLang="en-US" sz="1100">
              <a:solidFill>
                <a:schemeClr val="dk1"/>
              </a:solidFill>
              <a:effectLst/>
              <a:latin typeface="+mn-lt"/>
              <a:ea typeface="+mn-ea"/>
              <a:cs typeface="+mn-cs"/>
            </a:rPr>
            <a:t>することにより</a:t>
          </a:r>
          <a:r>
            <a:rPr kumimoji="1" lang="ja-JP" altLang="ja-JP" sz="1100">
              <a:solidFill>
                <a:schemeClr val="dk1"/>
              </a:solidFill>
              <a:effectLst/>
              <a:latin typeface="+mn-lt"/>
              <a:ea typeface="+mn-ea"/>
              <a:cs typeface="+mn-cs"/>
            </a:rPr>
            <a:t>、確実に市債残高が減っている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、今後は減少していく傾向である。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xmlns="" id="{EF371178-83B9-44AD-8B14-BEF3D721B73A}"/>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xmlns="" id="{11EC70D5-A5CC-4A4D-9357-D577CCB617B1}"/>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xmlns="" id="{A097471B-0060-4A47-99AF-3F3736402BE9}"/>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xmlns="" id="{DBCA9D52-5FF2-45ED-964A-DC36AA142AEF}"/>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xmlns="" id="{F8473E4C-D71F-493F-84D1-135F19784658}"/>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xmlns="" id="{F6E61D3B-D429-4F5A-B713-EF89B0C321E9}"/>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4" name="テキスト ボックス 113">
          <a:extLst>
            <a:ext uri="{FF2B5EF4-FFF2-40B4-BE49-F238E27FC236}">
              <a16:creationId xmlns:a16="http://schemas.microsoft.com/office/drawing/2014/main" xmlns="" id="{CB63F372-A105-41B0-B99E-D13E2A66CDD9}"/>
            </a:ext>
          </a:extLst>
        </xdr:cNvPr>
        <xdr:cNvSpPr txBox="1"/>
      </xdr:nvSpPr>
      <xdr:spPr>
        <a:xfrm>
          <a:off x="9486041" y="61594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xmlns="" id="{8AF75D11-5E3C-41F2-9B04-AACE627D9428}"/>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xmlns="" id="{96001CC1-A53A-405C-B59F-B81CDBDBD89C}"/>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xmlns="" id="{C4C24090-19AB-44F9-92C8-AD3F3BDC3500}"/>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xmlns="" id="{9ACF8E25-CA73-457C-B380-F19AB635FD1F}"/>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xmlns="" id="{663D5B7C-3C1F-41A1-B457-B50AD585CB15}"/>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0" name="テキスト ボックス 119">
          <a:extLst>
            <a:ext uri="{FF2B5EF4-FFF2-40B4-BE49-F238E27FC236}">
              <a16:creationId xmlns:a16="http://schemas.microsoft.com/office/drawing/2014/main" xmlns="" id="{FAC8B21B-BD25-46FE-8AB1-59FCDC7B1037}"/>
            </a:ext>
          </a:extLst>
        </xdr:cNvPr>
        <xdr:cNvSpPr txBox="1"/>
      </xdr:nvSpPr>
      <xdr:spPr>
        <a:xfrm>
          <a:off x="9542936" y="510663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xmlns="" id="{76FE0650-1FC4-4F91-8B90-71B36D155924}"/>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a:extLst>
            <a:ext uri="{FF2B5EF4-FFF2-40B4-BE49-F238E27FC236}">
              <a16:creationId xmlns:a16="http://schemas.microsoft.com/office/drawing/2014/main" xmlns="" id="{272E6EE0-CB99-4222-BE3C-E6560E0EAAB7}"/>
            </a:ext>
          </a:extLst>
        </xdr:cNvPr>
        <xdr:cNvSpPr txBox="1"/>
      </xdr:nvSpPr>
      <xdr:spPr>
        <a:xfrm>
          <a:off x="964552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xmlns="" id="{6CA00799-A14C-4804-80E2-0B619C53B27A}"/>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4" name="直線コネクタ 123">
          <a:extLst>
            <a:ext uri="{FF2B5EF4-FFF2-40B4-BE49-F238E27FC236}">
              <a16:creationId xmlns:a16="http://schemas.microsoft.com/office/drawing/2014/main" xmlns="" id="{59C6B7D1-E868-415B-8812-B85AEC341D62}"/>
            </a:ext>
          </a:extLst>
        </xdr:cNvPr>
        <xdr:cNvCxnSpPr/>
      </xdr:nvCxnSpPr>
      <xdr:spPr>
        <a:xfrm flipV="1">
          <a:off x="13027660" y="5203225"/>
          <a:ext cx="1269" cy="133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25" name="債務償還比率最小値テキスト">
          <a:extLst>
            <a:ext uri="{FF2B5EF4-FFF2-40B4-BE49-F238E27FC236}">
              <a16:creationId xmlns:a16="http://schemas.microsoft.com/office/drawing/2014/main" xmlns="" id="{F74DC7B2-9A2B-4E8D-84C8-52EA1A6E023A}"/>
            </a:ext>
          </a:extLst>
        </xdr:cNvPr>
        <xdr:cNvSpPr txBox="1"/>
      </xdr:nvSpPr>
      <xdr:spPr>
        <a:xfrm>
          <a:off x="13080365" y="65399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26" name="直線コネクタ 125">
          <a:extLst>
            <a:ext uri="{FF2B5EF4-FFF2-40B4-BE49-F238E27FC236}">
              <a16:creationId xmlns:a16="http://schemas.microsoft.com/office/drawing/2014/main" xmlns="" id="{82300125-082D-4641-AA78-46CF8945AACD}"/>
            </a:ext>
          </a:extLst>
        </xdr:cNvPr>
        <xdr:cNvCxnSpPr/>
      </xdr:nvCxnSpPr>
      <xdr:spPr>
        <a:xfrm>
          <a:off x="12963525" y="65361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27" name="債務償還比率最大値テキスト">
          <a:extLst>
            <a:ext uri="{FF2B5EF4-FFF2-40B4-BE49-F238E27FC236}">
              <a16:creationId xmlns:a16="http://schemas.microsoft.com/office/drawing/2014/main" xmlns="" id="{B47AD2CE-DFB8-454B-92C3-BC76524B7123}"/>
            </a:ext>
          </a:extLst>
        </xdr:cNvPr>
        <xdr:cNvSpPr txBox="1"/>
      </xdr:nvSpPr>
      <xdr:spPr>
        <a:xfrm>
          <a:off x="13080365" y="498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28" name="直線コネクタ 127">
          <a:extLst>
            <a:ext uri="{FF2B5EF4-FFF2-40B4-BE49-F238E27FC236}">
              <a16:creationId xmlns:a16="http://schemas.microsoft.com/office/drawing/2014/main" xmlns="" id="{889D4757-AA43-4181-8107-988B7FE738F9}"/>
            </a:ext>
          </a:extLst>
        </xdr:cNvPr>
        <xdr:cNvCxnSpPr/>
      </xdr:nvCxnSpPr>
      <xdr:spPr>
        <a:xfrm>
          <a:off x="12963525" y="5203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29" name="債務償還比率平均値テキスト">
          <a:extLst>
            <a:ext uri="{FF2B5EF4-FFF2-40B4-BE49-F238E27FC236}">
              <a16:creationId xmlns:a16="http://schemas.microsoft.com/office/drawing/2014/main" xmlns="" id="{393AC2C3-DBB3-4DEC-BE36-E3B6C3574C12}"/>
            </a:ext>
          </a:extLst>
        </xdr:cNvPr>
        <xdr:cNvSpPr txBox="1"/>
      </xdr:nvSpPr>
      <xdr:spPr>
        <a:xfrm>
          <a:off x="13080365" y="5480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0" name="フローチャート: 判断 129">
          <a:extLst>
            <a:ext uri="{FF2B5EF4-FFF2-40B4-BE49-F238E27FC236}">
              <a16:creationId xmlns:a16="http://schemas.microsoft.com/office/drawing/2014/main" xmlns="" id="{39E2ED8B-7C97-40B0-82E7-9CCB3B1A2707}"/>
            </a:ext>
          </a:extLst>
        </xdr:cNvPr>
        <xdr:cNvSpPr/>
      </xdr:nvSpPr>
      <xdr:spPr>
        <a:xfrm>
          <a:off x="13001625" y="56248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1" name="フローチャート: 判断 130">
          <a:extLst>
            <a:ext uri="{FF2B5EF4-FFF2-40B4-BE49-F238E27FC236}">
              <a16:creationId xmlns:a16="http://schemas.microsoft.com/office/drawing/2014/main" xmlns="" id="{841D7328-E670-4B5E-937C-547E64D412BE}"/>
            </a:ext>
          </a:extLst>
        </xdr:cNvPr>
        <xdr:cNvSpPr/>
      </xdr:nvSpPr>
      <xdr:spPr>
        <a:xfrm>
          <a:off x="12359005" y="56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2" name="フローチャート: 判断 131">
          <a:extLst>
            <a:ext uri="{FF2B5EF4-FFF2-40B4-BE49-F238E27FC236}">
              <a16:creationId xmlns:a16="http://schemas.microsoft.com/office/drawing/2014/main" xmlns="" id="{A3383A84-8CE2-46F7-9FB7-01024A93E041}"/>
            </a:ext>
          </a:extLst>
        </xdr:cNvPr>
        <xdr:cNvSpPr/>
      </xdr:nvSpPr>
      <xdr:spPr>
        <a:xfrm>
          <a:off x="11688445" y="562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3" name="フローチャート: 判断 132">
          <a:extLst>
            <a:ext uri="{FF2B5EF4-FFF2-40B4-BE49-F238E27FC236}">
              <a16:creationId xmlns:a16="http://schemas.microsoft.com/office/drawing/2014/main" xmlns="" id="{B6E9CC0C-D22F-4482-8A6B-355B62100A37}"/>
            </a:ext>
          </a:extLst>
        </xdr:cNvPr>
        <xdr:cNvSpPr/>
      </xdr:nvSpPr>
      <xdr:spPr>
        <a:xfrm>
          <a:off x="11017885" y="55957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34" name="フローチャート: 判断 133">
          <a:extLst>
            <a:ext uri="{FF2B5EF4-FFF2-40B4-BE49-F238E27FC236}">
              <a16:creationId xmlns:a16="http://schemas.microsoft.com/office/drawing/2014/main" xmlns="" id="{B8FB1A7A-FF49-48DA-89D9-848FBEAF23B2}"/>
            </a:ext>
          </a:extLst>
        </xdr:cNvPr>
        <xdr:cNvSpPr/>
      </xdr:nvSpPr>
      <xdr:spPr>
        <a:xfrm>
          <a:off x="10347325" y="5556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1E3F88C8-5ED9-4A13-8F30-6E31ABE2399A}"/>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379206BA-098E-4870-B3F7-E373C4E47AB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65006941-D903-4B15-9EAC-BBF866B3D2E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3070AF15-702C-4F9E-86DE-5C106DEB35B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9D9914C3-2CC8-4426-899D-7E9D001845D2}"/>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169876</xdr:rowOff>
    </xdr:from>
    <xdr:to>
      <xdr:col>76</xdr:col>
      <xdr:colOff>73025</xdr:colOff>
      <xdr:row>30</xdr:row>
      <xdr:rowOff>100026</xdr:rowOff>
    </xdr:to>
    <xdr:sp macro="" textlink="">
      <xdr:nvSpPr>
        <xdr:cNvPr id="140" name="楕円 139">
          <a:extLst>
            <a:ext uri="{FF2B5EF4-FFF2-40B4-BE49-F238E27FC236}">
              <a16:creationId xmlns:a16="http://schemas.microsoft.com/office/drawing/2014/main" xmlns="" id="{D9CE5661-1D34-4AC7-B9BA-B579C41B8039}"/>
            </a:ext>
          </a:extLst>
        </xdr:cNvPr>
        <xdr:cNvSpPr/>
      </xdr:nvSpPr>
      <xdr:spPr>
        <a:xfrm>
          <a:off x="13001625" y="57858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148303</xdr:rowOff>
    </xdr:from>
    <xdr:ext cx="469744" cy="259045"/>
    <xdr:sp macro="" textlink="">
      <xdr:nvSpPr>
        <xdr:cNvPr id="141" name="債務償還比率該当値テキスト">
          <a:extLst>
            <a:ext uri="{FF2B5EF4-FFF2-40B4-BE49-F238E27FC236}">
              <a16:creationId xmlns:a16="http://schemas.microsoft.com/office/drawing/2014/main" xmlns="" id="{7915EBD8-2DC2-40EB-82A4-0D9A3A5E9F58}"/>
            </a:ext>
          </a:extLst>
        </xdr:cNvPr>
        <xdr:cNvSpPr txBox="1"/>
      </xdr:nvSpPr>
      <xdr:spPr>
        <a:xfrm>
          <a:off x="13080365" y="57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115972</xdr:rowOff>
    </xdr:from>
    <xdr:to>
      <xdr:col>72</xdr:col>
      <xdr:colOff>123825</xdr:colOff>
      <xdr:row>31</xdr:row>
      <xdr:rowOff>46122</xdr:rowOff>
    </xdr:to>
    <xdr:sp macro="" textlink="">
      <xdr:nvSpPr>
        <xdr:cNvPr id="142" name="楕円 141">
          <a:extLst>
            <a:ext uri="{FF2B5EF4-FFF2-40B4-BE49-F238E27FC236}">
              <a16:creationId xmlns:a16="http://schemas.microsoft.com/office/drawing/2014/main" xmlns="" id="{C8C060CD-14C9-4D21-8C9C-95DBEBF9F048}"/>
            </a:ext>
          </a:extLst>
        </xdr:cNvPr>
        <xdr:cNvSpPr/>
      </xdr:nvSpPr>
      <xdr:spPr>
        <a:xfrm>
          <a:off x="12359005" y="58995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49226</xdr:rowOff>
    </xdr:from>
    <xdr:to>
      <xdr:col>76</xdr:col>
      <xdr:colOff>22225</xdr:colOff>
      <xdr:row>30</xdr:row>
      <xdr:rowOff>166772</xdr:rowOff>
    </xdr:to>
    <xdr:cxnSp macro="">
      <xdr:nvCxnSpPr>
        <xdr:cNvPr id="143" name="直線コネクタ 142">
          <a:extLst>
            <a:ext uri="{FF2B5EF4-FFF2-40B4-BE49-F238E27FC236}">
              <a16:creationId xmlns:a16="http://schemas.microsoft.com/office/drawing/2014/main" xmlns="" id="{0B69ADCC-7F4F-4913-9263-29AD09D407CC}"/>
            </a:ext>
          </a:extLst>
        </xdr:cNvPr>
        <xdr:cNvCxnSpPr/>
      </xdr:nvCxnSpPr>
      <xdr:spPr>
        <a:xfrm flipV="1">
          <a:off x="12409805" y="5832806"/>
          <a:ext cx="619760" cy="11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54201</xdr:rowOff>
    </xdr:from>
    <xdr:to>
      <xdr:col>68</xdr:col>
      <xdr:colOff>123825</xdr:colOff>
      <xdr:row>30</xdr:row>
      <xdr:rowOff>155801</xdr:rowOff>
    </xdr:to>
    <xdr:sp macro="" textlink="">
      <xdr:nvSpPr>
        <xdr:cNvPr id="144" name="楕円 143">
          <a:extLst>
            <a:ext uri="{FF2B5EF4-FFF2-40B4-BE49-F238E27FC236}">
              <a16:creationId xmlns:a16="http://schemas.microsoft.com/office/drawing/2014/main" xmlns="" id="{A5B77B55-A3A6-4C1F-AB69-1537E085CDAC}"/>
            </a:ext>
          </a:extLst>
        </xdr:cNvPr>
        <xdr:cNvSpPr/>
      </xdr:nvSpPr>
      <xdr:spPr>
        <a:xfrm>
          <a:off x="11688445" y="58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105001</xdr:rowOff>
    </xdr:from>
    <xdr:to>
      <xdr:col>72</xdr:col>
      <xdr:colOff>73025</xdr:colOff>
      <xdr:row>30</xdr:row>
      <xdr:rowOff>166772</xdr:rowOff>
    </xdr:to>
    <xdr:cxnSp macro="">
      <xdr:nvCxnSpPr>
        <xdr:cNvPr id="145" name="直線コネクタ 144">
          <a:extLst>
            <a:ext uri="{FF2B5EF4-FFF2-40B4-BE49-F238E27FC236}">
              <a16:creationId xmlns:a16="http://schemas.microsoft.com/office/drawing/2014/main" xmlns="" id="{DBF74D1D-4C0F-413F-9A7D-96BEDAE12B7F}"/>
            </a:ext>
          </a:extLst>
        </xdr:cNvPr>
        <xdr:cNvCxnSpPr/>
      </xdr:nvCxnSpPr>
      <xdr:spPr>
        <a:xfrm>
          <a:off x="11739245" y="5888581"/>
          <a:ext cx="670560" cy="6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31433</xdr:rowOff>
    </xdr:from>
    <xdr:to>
      <xdr:col>64</xdr:col>
      <xdr:colOff>123825</xdr:colOff>
      <xdr:row>32</xdr:row>
      <xdr:rowOff>133033</xdr:rowOff>
    </xdr:to>
    <xdr:sp macro="" textlink="">
      <xdr:nvSpPr>
        <xdr:cNvPr id="146" name="楕円 145">
          <a:extLst>
            <a:ext uri="{FF2B5EF4-FFF2-40B4-BE49-F238E27FC236}">
              <a16:creationId xmlns:a16="http://schemas.microsoft.com/office/drawing/2014/main" xmlns="" id="{06B791BB-44CA-48C1-9E2A-412D48A4B7F2}"/>
            </a:ext>
          </a:extLst>
        </xdr:cNvPr>
        <xdr:cNvSpPr/>
      </xdr:nvSpPr>
      <xdr:spPr>
        <a:xfrm>
          <a:off x="11017885" y="615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105001</xdr:rowOff>
    </xdr:from>
    <xdr:to>
      <xdr:col>68</xdr:col>
      <xdr:colOff>73025</xdr:colOff>
      <xdr:row>32</xdr:row>
      <xdr:rowOff>82233</xdr:rowOff>
    </xdr:to>
    <xdr:cxnSp macro="">
      <xdr:nvCxnSpPr>
        <xdr:cNvPr id="147" name="直線コネクタ 146">
          <a:extLst>
            <a:ext uri="{FF2B5EF4-FFF2-40B4-BE49-F238E27FC236}">
              <a16:creationId xmlns:a16="http://schemas.microsoft.com/office/drawing/2014/main" xmlns="" id="{18716456-1908-4DB2-A36F-B1764F1A2E76}"/>
            </a:ext>
          </a:extLst>
        </xdr:cNvPr>
        <xdr:cNvCxnSpPr/>
      </xdr:nvCxnSpPr>
      <xdr:spPr>
        <a:xfrm flipV="1">
          <a:off x="11068685" y="5888581"/>
          <a:ext cx="670560" cy="31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161932</xdr:rowOff>
    </xdr:from>
    <xdr:to>
      <xdr:col>60</xdr:col>
      <xdr:colOff>123825</xdr:colOff>
      <xdr:row>33</xdr:row>
      <xdr:rowOff>92082</xdr:rowOff>
    </xdr:to>
    <xdr:sp macro="" textlink="">
      <xdr:nvSpPr>
        <xdr:cNvPr id="148" name="楕円 147">
          <a:extLst>
            <a:ext uri="{FF2B5EF4-FFF2-40B4-BE49-F238E27FC236}">
              <a16:creationId xmlns:a16="http://schemas.microsoft.com/office/drawing/2014/main" xmlns="" id="{5346B1AD-E751-4907-9EB4-3975E4CD19D7}"/>
            </a:ext>
          </a:extLst>
        </xdr:cNvPr>
        <xdr:cNvSpPr/>
      </xdr:nvSpPr>
      <xdr:spPr>
        <a:xfrm>
          <a:off x="10347325" y="6280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82233</xdr:rowOff>
    </xdr:from>
    <xdr:to>
      <xdr:col>64</xdr:col>
      <xdr:colOff>73025</xdr:colOff>
      <xdr:row>33</xdr:row>
      <xdr:rowOff>41282</xdr:rowOff>
    </xdr:to>
    <xdr:cxnSp macro="">
      <xdr:nvCxnSpPr>
        <xdr:cNvPr id="149" name="直線コネクタ 148">
          <a:extLst>
            <a:ext uri="{FF2B5EF4-FFF2-40B4-BE49-F238E27FC236}">
              <a16:creationId xmlns:a16="http://schemas.microsoft.com/office/drawing/2014/main" xmlns="" id="{DB06B6BF-3B52-4C90-8F80-979AF7097307}"/>
            </a:ext>
          </a:extLst>
        </xdr:cNvPr>
        <xdr:cNvCxnSpPr/>
      </xdr:nvCxnSpPr>
      <xdr:spPr>
        <a:xfrm flipV="1">
          <a:off x="10398125" y="6201093"/>
          <a:ext cx="670560" cy="1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0" name="n_1aveValue債務償還比率">
          <a:extLst>
            <a:ext uri="{FF2B5EF4-FFF2-40B4-BE49-F238E27FC236}">
              <a16:creationId xmlns:a16="http://schemas.microsoft.com/office/drawing/2014/main" xmlns="" id="{1FEB7C11-2BE6-4E18-8E65-5C7129EEC2EE}"/>
            </a:ext>
          </a:extLst>
        </xdr:cNvPr>
        <xdr:cNvSpPr txBox="1"/>
      </xdr:nvSpPr>
      <xdr:spPr>
        <a:xfrm>
          <a:off x="12185092" y="540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1" name="n_2aveValue債務償還比率">
          <a:extLst>
            <a:ext uri="{FF2B5EF4-FFF2-40B4-BE49-F238E27FC236}">
              <a16:creationId xmlns:a16="http://schemas.microsoft.com/office/drawing/2014/main" xmlns="" id="{93863802-94A7-4C78-B94E-9B396DCBDB94}"/>
            </a:ext>
          </a:extLst>
        </xdr:cNvPr>
        <xdr:cNvSpPr txBox="1"/>
      </xdr:nvSpPr>
      <xdr:spPr>
        <a:xfrm>
          <a:off x="11527232" y="54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2" name="n_3aveValue債務償還比率">
          <a:extLst>
            <a:ext uri="{FF2B5EF4-FFF2-40B4-BE49-F238E27FC236}">
              <a16:creationId xmlns:a16="http://schemas.microsoft.com/office/drawing/2014/main" xmlns="" id="{C4CF96A7-601F-4575-86FF-BBF51166A2F9}"/>
            </a:ext>
          </a:extLst>
        </xdr:cNvPr>
        <xdr:cNvSpPr txBox="1"/>
      </xdr:nvSpPr>
      <xdr:spPr>
        <a:xfrm>
          <a:off x="10856672" y="537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3" name="n_4aveValue債務償還比率">
          <a:extLst>
            <a:ext uri="{FF2B5EF4-FFF2-40B4-BE49-F238E27FC236}">
              <a16:creationId xmlns:a16="http://schemas.microsoft.com/office/drawing/2014/main" xmlns="" id="{45588906-3FB6-4E2C-A977-A6546B4495EC}"/>
            </a:ext>
          </a:extLst>
        </xdr:cNvPr>
        <xdr:cNvSpPr txBox="1"/>
      </xdr:nvSpPr>
      <xdr:spPr>
        <a:xfrm>
          <a:off x="10186112" y="53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37249</xdr:rowOff>
    </xdr:from>
    <xdr:ext cx="469744" cy="259045"/>
    <xdr:sp macro="" textlink="">
      <xdr:nvSpPr>
        <xdr:cNvPr id="154" name="n_1mainValue債務償還比率">
          <a:extLst>
            <a:ext uri="{FF2B5EF4-FFF2-40B4-BE49-F238E27FC236}">
              <a16:creationId xmlns:a16="http://schemas.microsoft.com/office/drawing/2014/main" xmlns="" id="{A99D3FC3-ACB6-42BF-95CD-D5814D9D18FD}"/>
            </a:ext>
          </a:extLst>
        </xdr:cNvPr>
        <xdr:cNvSpPr txBox="1"/>
      </xdr:nvSpPr>
      <xdr:spPr>
        <a:xfrm>
          <a:off x="12185092" y="598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146928</xdr:rowOff>
    </xdr:from>
    <xdr:ext cx="469744" cy="259045"/>
    <xdr:sp macro="" textlink="">
      <xdr:nvSpPr>
        <xdr:cNvPr id="155" name="n_2mainValue債務償還比率">
          <a:extLst>
            <a:ext uri="{FF2B5EF4-FFF2-40B4-BE49-F238E27FC236}">
              <a16:creationId xmlns:a16="http://schemas.microsoft.com/office/drawing/2014/main" xmlns="" id="{DF6972F8-B1A4-4962-A168-C2FB44473381}"/>
            </a:ext>
          </a:extLst>
        </xdr:cNvPr>
        <xdr:cNvSpPr txBox="1"/>
      </xdr:nvSpPr>
      <xdr:spPr>
        <a:xfrm>
          <a:off x="11527232" y="593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124160</xdr:rowOff>
    </xdr:from>
    <xdr:ext cx="560923" cy="259045"/>
    <xdr:sp macro="" textlink="">
      <xdr:nvSpPr>
        <xdr:cNvPr id="156" name="n_3mainValue債務償還比率">
          <a:extLst>
            <a:ext uri="{FF2B5EF4-FFF2-40B4-BE49-F238E27FC236}">
              <a16:creationId xmlns:a16="http://schemas.microsoft.com/office/drawing/2014/main" xmlns="" id="{A3972208-D0AC-4AC3-8B90-37D04ADC20E7}"/>
            </a:ext>
          </a:extLst>
        </xdr:cNvPr>
        <xdr:cNvSpPr txBox="1"/>
      </xdr:nvSpPr>
      <xdr:spPr>
        <a:xfrm>
          <a:off x="10826323" y="62430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83209</xdr:rowOff>
    </xdr:from>
    <xdr:ext cx="560923" cy="259045"/>
    <xdr:sp macro="" textlink="">
      <xdr:nvSpPr>
        <xdr:cNvPr id="157" name="n_4mainValue債務償還比率">
          <a:extLst>
            <a:ext uri="{FF2B5EF4-FFF2-40B4-BE49-F238E27FC236}">
              <a16:creationId xmlns:a16="http://schemas.microsoft.com/office/drawing/2014/main" xmlns="" id="{1CBCD1B3-9115-4A9D-9A63-A7B1ACF54CCA}"/>
            </a:ext>
          </a:extLst>
        </xdr:cNvPr>
        <xdr:cNvSpPr txBox="1"/>
      </xdr:nvSpPr>
      <xdr:spPr>
        <a:xfrm>
          <a:off x="10155763" y="63697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xmlns="" id="{6E9AFDD8-252E-430E-BF5F-FC4B4201696B}"/>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xmlns="" id="{15CBA006-B67D-45CA-9F5D-72C3099FAAA5}"/>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xmlns="" id="{2C6EDB93-6AAA-4023-80B1-FB1CBD9BF8E7}"/>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xmlns="" id="{45E75C11-93F0-430F-A153-00216859C38E}"/>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xmlns="" id="{4E747C65-0653-46CA-AED7-CA9CAD19A9B5}"/>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xmlns="" id="{F1C2F0C3-16EB-4400-B84F-00223A89EED2}"/>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107DEDB-7E8F-403E-86FA-257A3736AB4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0192CA1-4A26-4F11-BFCA-663C9E8470A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39C70CD-EDF5-4D1C-ADA1-47207209DF5F}"/>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4FAD9508-AD2E-4178-B789-371FB55F0C6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421F9D0-437F-4726-899C-325660452B0D}"/>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31551027-D4B1-40DE-B3C9-FD2DA62B7169}"/>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4ED113C-21D9-4E56-8A2A-73AC10B5EB89}"/>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BDA3C9FF-235F-4ABC-A303-2F3FDBE748F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7703FBF-38E4-460B-AE87-8F2F141DD357}"/>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52B1CAC-EBE6-49CC-9160-73D843C3A17A}"/>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42,195
41,719
77.12
17,732,440
17,062,357
635,123
8,842,819
16,302,735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BCA1CFC6-F0F9-4B60-B6AD-3B7397292E1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7001927-59D1-4560-9392-A61EDAE65873}"/>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EF383C6-CDFF-48A1-9F33-67CFC7D0D15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E68D0F0-DA28-413E-BD48-16E200C5F16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2DA18FA-9E2A-46CF-93A5-50A9CB461B8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D4E642CD-A0E8-4366-BDE9-43944405D88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1BAEAB9-B0DB-4430-8133-C5E77FE931B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3F703BA-86E9-498C-924F-407AC6CF52E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33CD112-DCAF-4E32-A2FB-F1B07BD3AE2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53BCEC68-C218-4943-B7A7-BD2CE613244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EA98CF3-3081-4F53-916A-69B493D55CA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702175AB-6F64-4E1F-BF92-968E75D886F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61F51E45-9A23-4CFE-ADE7-789289E33E0B}"/>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4E351150-3A90-43B0-BE0D-13C4B589641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73A7778-CFDD-4704-8E13-E82B65C73BD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43D91C7-DDF6-4017-9448-F134ECBE720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246BE408-C3C7-4D3E-8EF7-1BC480F3ACD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C34DF01-D853-4393-BE26-2B8D60E2F3F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D42943C6-EFF6-4F3F-8EB8-D5B19917A4D3}"/>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4F3672A3-D4A6-432C-A50E-BDB122752E6E}"/>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AA034029-C840-4E21-8B84-AF8B6A71C1E3}"/>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1C06F6A2-C485-4380-BB6D-8C3FA3D87714}"/>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930EC55D-9E74-4EE8-8CC6-9DF3DE6EB0E7}"/>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AFE04CBB-EE20-41FD-BFE7-5C7EAC46B555}"/>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F4F572E-C2C3-49C0-A263-5743B4E92836}"/>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A462743D-DB92-404A-AC47-4678716209F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EB397F20-CE3C-4DA5-82C4-77CF0C3F75D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8AF40965-E5F2-4767-8FE2-CE73D225CDC3}"/>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71102E7E-5F18-45E5-9F60-BDB063E10DE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C8ABE829-C33C-421E-BB74-74E41E3FE6E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BA90597C-92AB-43F3-8936-7F1DA5F983BF}"/>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90279DE-4CC6-4DA4-8C14-888D59F230F3}"/>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D4ED98F3-2AD1-4636-AAA9-0BB0F6F0A241}"/>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D9E81841-57E3-42EC-AFB1-6C13C444182B}"/>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EC8A41B7-C6F5-43F5-ADAC-4DC50DF0737F}"/>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C1F4452B-F718-46FC-9C6C-7D9959E8E16E}"/>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98D36531-3E7B-4A74-AD2A-B3C920AC716A}"/>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F89C8FBC-113B-4D2E-9292-C26EA5AE8652}"/>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F82DD38D-B251-457E-A6C3-CA2C773FDF48}"/>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38100320-6C81-4473-BA3D-5863D205F32B}"/>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D0988059-D89A-4198-84D1-402516769612}"/>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0B972E92-A9E6-4481-B19B-B2BEE7C859B1}"/>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E65D287C-C9E7-404B-B49C-6FB510E05D1B}"/>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A2BD0D99-CC4E-4FFF-8549-6DA167BA193E}"/>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D79EAD81-D24F-4C2C-A763-BFC8668E007E}"/>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xmlns="" id="{4794A94D-8918-4EFC-901C-CE93C6E20278}"/>
            </a:ext>
          </a:extLst>
        </xdr:cNvPr>
        <xdr:cNvCxnSpPr/>
      </xdr:nvCxnSpPr>
      <xdr:spPr>
        <a:xfrm flipV="1">
          <a:off x="4086225" y="551307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E753D9DB-762A-4EA8-9BFA-5F7AF35E070C}"/>
            </a:ext>
          </a:extLst>
        </xdr:cNvPr>
        <xdr:cNvSpPr txBox="1"/>
      </xdr:nvSpPr>
      <xdr:spPr>
        <a:xfrm>
          <a:off x="4124960"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xmlns="" id="{372DE55B-234D-4F0B-B192-9C9474FB3F7F}"/>
            </a:ext>
          </a:extLst>
        </xdr:cNvPr>
        <xdr:cNvCxnSpPr/>
      </xdr:nvCxnSpPr>
      <xdr:spPr>
        <a:xfrm>
          <a:off x="4020820" y="6936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305B91F-AFCA-4C6C-9E27-8CC1C683CAEC}"/>
            </a:ext>
          </a:extLst>
        </xdr:cNvPr>
        <xdr:cNvSpPr txBox="1"/>
      </xdr:nvSpPr>
      <xdr:spPr>
        <a:xfrm>
          <a:off x="4124960"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xmlns="" id="{96A3D7C0-306D-4271-AFFA-9F25D904299A}"/>
            </a:ext>
          </a:extLst>
        </xdr:cNvPr>
        <xdr:cNvCxnSpPr/>
      </xdr:nvCxnSpPr>
      <xdr:spPr>
        <a:xfrm>
          <a:off x="4020820" y="551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FF0D39B0-23B9-4E1F-A72A-7729CCA0FC78}"/>
            </a:ext>
          </a:extLst>
        </xdr:cNvPr>
        <xdr:cNvSpPr txBox="1"/>
      </xdr:nvSpPr>
      <xdr:spPr>
        <a:xfrm>
          <a:off x="412496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xmlns="" id="{9D38A195-2A3F-43D0-8F5F-302F0CBED701}"/>
            </a:ext>
          </a:extLst>
        </xdr:cNvPr>
        <xdr:cNvSpPr/>
      </xdr:nvSpPr>
      <xdr:spPr>
        <a:xfrm>
          <a:off x="403606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xmlns="" id="{CDFF9E88-B120-4145-96B8-D35DF2F5EC17}"/>
            </a:ext>
          </a:extLst>
        </xdr:cNvPr>
        <xdr:cNvSpPr/>
      </xdr:nvSpPr>
      <xdr:spPr>
        <a:xfrm>
          <a:off x="3312160" y="6269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xmlns="" id="{9F0AF71D-E50E-4158-9328-340C57F976EB}"/>
            </a:ext>
          </a:extLst>
        </xdr:cNvPr>
        <xdr:cNvSpPr/>
      </xdr:nvSpPr>
      <xdr:spPr>
        <a:xfrm>
          <a:off x="25146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xmlns="" id="{15799C35-476F-4939-A066-17EAEDDFB90C}"/>
            </a:ext>
          </a:extLst>
        </xdr:cNvPr>
        <xdr:cNvSpPr/>
      </xdr:nvSpPr>
      <xdr:spPr>
        <a:xfrm>
          <a:off x="173990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a:extLst>
            <a:ext uri="{FF2B5EF4-FFF2-40B4-BE49-F238E27FC236}">
              <a16:creationId xmlns:a16="http://schemas.microsoft.com/office/drawing/2014/main" xmlns="" id="{F7039318-6C2E-4405-BF9F-0D03D9097FB7}"/>
            </a:ext>
          </a:extLst>
        </xdr:cNvPr>
        <xdr:cNvSpPr/>
      </xdr:nvSpPr>
      <xdr:spPr>
        <a:xfrm>
          <a:off x="965200" y="61499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43E20EA6-05A2-42DD-8F09-307B4DB73CD5}"/>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42D6A14-B73D-46BD-A18A-30CDE3B5DC5A}"/>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A5DBA39B-1EF8-453F-A57A-D26B47E98873}"/>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25FC1B99-3119-494F-BA25-A8D8977D846F}"/>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A8D7F411-31BD-41F4-ABE4-915C5ADAD0E8}"/>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109220</xdr:rowOff>
    </xdr:from>
    <xdr:to>
      <xdr:col>24</xdr:col>
      <xdr:colOff>114300</xdr:colOff>
      <xdr:row>39</xdr:row>
      <xdr:rowOff>39370</xdr:rowOff>
    </xdr:to>
    <xdr:sp macro="" textlink="">
      <xdr:nvSpPr>
        <xdr:cNvPr id="73" name="楕円 72">
          <a:extLst>
            <a:ext uri="{FF2B5EF4-FFF2-40B4-BE49-F238E27FC236}">
              <a16:creationId xmlns:a16="http://schemas.microsoft.com/office/drawing/2014/main" xmlns="" id="{85984438-4C6B-40BD-B03A-91E085F3E9B2}"/>
            </a:ext>
          </a:extLst>
        </xdr:cNvPr>
        <xdr:cNvSpPr/>
      </xdr:nvSpPr>
      <xdr:spPr>
        <a:xfrm>
          <a:off x="4036060" y="6479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87647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A66D1B43-FD95-4664-847E-FDE47311E88A}"/>
            </a:ext>
          </a:extLst>
        </xdr:cNvPr>
        <xdr:cNvSpPr txBox="1"/>
      </xdr:nvSpPr>
      <xdr:spPr>
        <a:xfrm>
          <a:off x="412496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73025</xdr:rowOff>
    </xdr:from>
    <xdr:to>
      <xdr:col>20</xdr:col>
      <xdr:colOff>38100</xdr:colOff>
      <xdr:row>39</xdr:row>
      <xdr:rowOff>3175</xdr:rowOff>
    </xdr:to>
    <xdr:sp macro="" textlink="">
      <xdr:nvSpPr>
        <xdr:cNvPr id="75" name="楕円 74">
          <a:extLst>
            <a:ext uri="{FF2B5EF4-FFF2-40B4-BE49-F238E27FC236}">
              <a16:creationId xmlns:a16="http://schemas.microsoft.com/office/drawing/2014/main" xmlns="" id="{1377D433-E302-4970-9D0B-BD5437466508}"/>
            </a:ext>
          </a:extLst>
        </xdr:cNvPr>
        <xdr:cNvSpPr/>
      </xdr:nvSpPr>
      <xdr:spPr>
        <a:xfrm>
          <a:off x="3312160" y="6443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123825</xdr:rowOff>
    </xdr:from>
    <xdr:to>
      <xdr:col>24</xdr:col>
      <xdr:colOff>63500</xdr:colOff>
      <xdr:row>38</xdr:row>
      <xdr:rowOff>160020</xdr:rowOff>
    </xdr:to>
    <xdr:cxnSp macro="">
      <xdr:nvCxnSpPr>
        <xdr:cNvPr id="76" name="直線コネクタ 75">
          <a:extLst>
            <a:ext uri="{FF2B5EF4-FFF2-40B4-BE49-F238E27FC236}">
              <a16:creationId xmlns:a16="http://schemas.microsoft.com/office/drawing/2014/main" xmlns="" id="{7892BE57-7107-49C8-BD3E-45B19012C2A4}"/>
            </a:ext>
          </a:extLst>
        </xdr:cNvPr>
        <xdr:cNvCxnSpPr/>
      </xdr:nvCxnSpPr>
      <xdr:spPr>
        <a:xfrm>
          <a:off x="3355340" y="649414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34925</xdr:rowOff>
    </xdr:from>
    <xdr:to>
      <xdr:col>15</xdr:col>
      <xdr:colOff>101600</xdr:colOff>
      <xdr:row>38</xdr:row>
      <xdr:rowOff>136525</xdr:rowOff>
    </xdr:to>
    <xdr:sp macro="" textlink="">
      <xdr:nvSpPr>
        <xdr:cNvPr id="77" name="楕円 76">
          <a:extLst>
            <a:ext uri="{FF2B5EF4-FFF2-40B4-BE49-F238E27FC236}">
              <a16:creationId xmlns:a16="http://schemas.microsoft.com/office/drawing/2014/main" xmlns="" id="{47DDFB4C-A0B7-474C-B60B-29F6E5BDE672}"/>
            </a:ext>
          </a:extLst>
        </xdr:cNvPr>
        <xdr:cNvSpPr/>
      </xdr:nvSpPr>
      <xdr:spPr>
        <a:xfrm>
          <a:off x="25146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85725</xdr:rowOff>
    </xdr:from>
    <xdr:to>
      <xdr:col>19</xdr:col>
      <xdr:colOff>177800</xdr:colOff>
      <xdr:row>38</xdr:row>
      <xdr:rowOff>123825</xdr:rowOff>
    </xdr:to>
    <xdr:cxnSp macro="">
      <xdr:nvCxnSpPr>
        <xdr:cNvPr id="78" name="直線コネクタ 77">
          <a:extLst>
            <a:ext uri="{FF2B5EF4-FFF2-40B4-BE49-F238E27FC236}">
              <a16:creationId xmlns:a16="http://schemas.microsoft.com/office/drawing/2014/main" xmlns="" id="{422046F3-A18B-4881-B203-C0340372541D}"/>
            </a:ext>
          </a:extLst>
        </xdr:cNvPr>
        <xdr:cNvCxnSpPr/>
      </xdr:nvCxnSpPr>
      <xdr:spPr>
        <a:xfrm>
          <a:off x="2565400" y="645604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79" name="n_1aveValue【道路】&#10;有形固定資産減価償却率">
          <a:extLst>
            <a:ext uri="{FF2B5EF4-FFF2-40B4-BE49-F238E27FC236}">
              <a16:creationId xmlns:a16="http://schemas.microsoft.com/office/drawing/2014/main" xmlns="" id="{35489955-A88B-415D-A21F-DDFCF0AC5DCD}"/>
            </a:ext>
          </a:extLst>
        </xdr:cNvPr>
        <xdr:cNvSpPr txBox="1"/>
      </xdr:nvSpPr>
      <xdr:spPr>
        <a:xfrm>
          <a:off x="317056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0" name="n_2aveValue【道路】&#10;有形固定資産減価償却率">
          <a:extLst>
            <a:ext uri="{FF2B5EF4-FFF2-40B4-BE49-F238E27FC236}">
              <a16:creationId xmlns:a16="http://schemas.microsoft.com/office/drawing/2014/main" xmlns="" id="{0CC119E8-995C-4BA7-A411-F75222CFDB46}"/>
            </a:ext>
          </a:extLst>
        </xdr:cNvPr>
        <xdr:cNvSpPr txBox="1"/>
      </xdr:nvSpPr>
      <xdr:spPr>
        <a:xfrm>
          <a:off x="238570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1" name="n_3aveValue【道路】&#10;有形固定資産減価償却率">
          <a:extLst>
            <a:ext uri="{FF2B5EF4-FFF2-40B4-BE49-F238E27FC236}">
              <a16:creationId xmlns:a16="http://schemas.microsoft.com/office/drawing/2014/main" xmlns="" id="{0B1B973F-198B-4BEF-A04A-5453247D1723}"/>
            </a:ext>
          </a:extLst>
        </xdr:cNvPr>
        <xdr:cNvSpPr txBox="1"/>
      </xdr:nvSpPr>
      <xdr:spPr>
        <a:xfrm>
          <a:off x="161100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2" name="n_4aveValue【道路】&#10;有形固定資産減価償却率">
          <a:extLst>
            <a:ext uri="{FF2B5EF4-FFF2-40B4-BE49-F238E27FC236}">
              <a16:creationId xmlns:a16="http://schemas.microsoft.com/office/drawing/2014/main" xmlns="" id="{324D46FF-2C43-43A8-BFDA-B7C6A03BF4E1}"/>
            </a:ext>
          </a:extLst>
        </xdr:cNvPr>
        <xdr:cNvSpPr txBox="1"/>
      </xdr:nvSpPr>
      <xdr:spPr>
        <a:xfrm>
          <a:off x="83630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165752</xdr:rowOff>
    </xdr:from>
    <xdr:ext cx="405111" cy="259045"/>
    <xdr:sp macro="" textlink="">
      <xdr:nvSpPr>
        <xdr:cNvPr id="83" name="n_1mainValue【道路】&#10;有形固定資産減価償却率">
          <a:extLst>
            <a:ext uri="{FF2B5EF4-FFF2-40B4-BE49-F238E27FC236}">
              <a16:creationId xmlns:a16="http://schemas.microsoft.com/office/drawing/2014/main" xmlns="" id="{54302317-8A42-4023-872E-27189160FD97}"/>
            </a:ext>
          </a:extLst>
        </xdr:cNvPr>
        <xdr:cNvSpPr txBox="1"/>
      </xdr:nvSpPr>
      <xdr:spPr>
        <a:xfrm>
          <a:off x="317056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84" name="n_2mainValue【道路】&#10;有形固定資産減価償却率">
          <a:extLst>
            <a:ext uri="{FF2B5EF4-FFF2-40B4-BE49-F238E27FC236}">
              <a16:creationId xmlns:a16="http://schemas.microsoft.com/office/drawing/2014/main" xmlns="" id="{28F593F6-0857-482C-88BD-B448EF5FE478}"/>
            </a:ext>
          </a:extLst>
        </xdr:cNvPr>
        <xdr:cNvSpPr txBox="1"/>
      </xdr:nvSpPr>
      <xdr:spPr>
        <a:xfrm>
          <a:off x="238570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492CD8E4-BCA4-4BB9-ACA9-687DD833AD5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24AC96B1-F19F-4EEC-8AF0-F97E55CCD8A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3941BA34-83A5-4282-9E86-AA38B0B50411}"/>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DEEEF8BB-B25F-4F7D-AA7C-701916A4475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29F28B38-E62D-4316-BB58-9C78B22342F7}"/>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350E6AD7-FD32-4D8C-9E0D-1F8DD249694A}"/>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9CD91C71-AD55-4565-B419-8A31A5BA98F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43C91BB9-D9A4-4137-BFF6-9C84A8A35928}"/>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CEFABD75-152C-4648-8B0B-FD5AE4D32492}"/>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2C716979-762B-4AB7-B0EC-6BD364CF398D}"/>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xmlns="" id="{7ED7EE7C-7984-479E-9788-8506A951AE36}"/>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xmlns="" id="{1AA775CC-A9EC-402C-974D-B8273EC4A1D4}"/>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xmlns="" id="{24D3C44F-9D33-4A77-9D74-114646A78C0D}"/>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xmlns="" id="{59D612D7-448B-4E7F-A87F-100D1498782F}"/>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xmlns="" id="{BA7B6332-7303-4945-8578-28F29807DC47}"/>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xmlns="" id="{17AAFDE1-CBE3-4226-9B00-3A1AC572C42A}"/>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xmlns="" id="{88865BB7-A819-4B6D-BF26-CF28ABC70712}"/>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xmlns="" id="{4AB8DC1D-B504-424A-99CA-54E8933886BE}"/>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xmlns="" id="{4A7C695B-8E4E-415C-8D23-41A957763F39}"/>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xmlns="" id="{A6C2ABA1-F315-4F10-92DC-BD7400ACA011}"/>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xmlns="" id="{7E6C44EA-A8AD-4B75-B1AE-07148FF8796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a:extLst>
            <a:ext uri="{FF2B5EF4-FFF2-40B4-BE49-F238E27FC236}">
              <a16:creationId xmlns:a16="http://schemas.microsoft.com/office/drawing/2014/main" xmlns="" id="{41F29D49-2479-47B7-978B-FA579C657056}"/>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xmlns="" id="{F04B6C9C-6EC6-49DB-9347-68F9995B3985}"/>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08" name="直線コネクタ 107">
          <a:extLst>
            <a:ext uri="{FF2B5EF4-FFF2-40B4-BE49-F238E27FC236}">
              <a16:creationId xmlns:a16="http://schemas.microsoft.com/office/drawing/2014/main" xmlns="" id="{ECAF1BC3-B15A-4BEA-B138-163E6B3D90B0}"/>
            </a:ext>
          </a:extLst>
        </xdr:cNvPr>
        <xdr:cNvCxnSpPr/>
      </xdr:nvCxnSpPr>
      <xdr:spPr>
        <a:xfrm flipV="1">
          <a:off x="9219565" y="5598185"/>
          <a:ext cx="0" cy="132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09" name="【道路】&#10;一人当たり延長最小値テキスト">
          <a:extLst>
            <a:ext uri="{FF2B5EF4-FFF2-40B4-BE49-F238E27FC236}">
              <a16:creationId xmlns:a16="http://schemas.microsoft.com/office/drawing/2014/main" xmlns="" id="{26998DDB-4ACE-48CF-9EEC-F2C8D3BA12E1}"/>
            </a:ext>
          </a:extLst>
        </xdr:cNvPr>
        <xdr:cNvSpPr txBox="1"/>
      </xdr:nvSpPr>
      <xdr:spPr>
        <a:xfrm>
          <a:off x="9258300" y="693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0" name="直線コネクタ 109">
          <a:extLst>
            <a:ext uri="{FF2B5EF4-FFF2-40B4-BE49-F238E27FC236}">
              <a16:creationId xmlns:a16="http://schemas.microsoft.com/office/drawing/2014/main" xmlns="" id="{F8EDDA97-6099-4CBF-B23F-CC99B6E99F4A}"/>
            </a:ext>
          </a:extLst>
        </xdr:cNvPr>
        <xdr:cNvCxnSpPr/>
      </xdr:nvCxnSpPr>
      <xdr:spPr>
        <a:xfrm>
          <a:off x="9154160" y="692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1" name="【道路】&#10;一人当たり延長最大値テキスト">
          <a:extLst>
            <a:ext uri="{FF2B5EF4-FFF2-40B4-BE49-F238E27FC236}">
              <a16:creationId xmlns:a16="http://schemas.microsoft.com/office/drawing/2014/main" xmlns="" id="{AB0D7176-FCF8-4061-98FA-155569CB17AE}"/>
            </a:ext>
          </a:extLst>
        </xdr:cNvPr>
        <xdr:cNvSpPr txBox="1"/>
      </xdr:nvSpPr>
      <xdr:spPr>
        <a:xfrm>
          <a:off x="9258300" y="537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2" name="直線コネクタ 111">
          <a:extLst>
            <a:ext uri="{FF2B5EF4-FFF2-40B4-BE49-F238E27FC236}">
              <a16:creationId xmlns:a16="http://schemas.microsoft.com/office/drawing/2014/main" xmlns="" id="{4D52420D-7A89-4399-95BD-4B86C79F00D8}"/>
            </a:ext>
          </a:extLst>
        </xdr:cNvPr>
        <xdr:cNvCxnSpPr/>
      </xdr:nvCxnSpPr>
      <xdr:spPr>
        <a:xfrm>
          <a:off x="9154160" y="5598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3" name="【道路】&#10;一人当たり延長平均値テキスト">
          <a:extLst>
            <a:ext uri="{FF2B5EF4-FFF2-40B4-BE49-F238E27FC236}">
              <a16:creationId xmlns:a16="http://schemas.microsoft.com/office/drawing/2014/main" xmlns="" id="{11BFC14F-6B91-4F51-9F3B-F202297BD60A}"/>
            </a:ext>
          </a:extLst>
        </xdr:cNvPr>
        <xdr:cNvSpPr txBox="1"/>
      </xdr:nvSpPr>
      <xdr:spPr>
        <a:xfrm>
          <a:off x="9258300" y="628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4" name="フローチャート: 判断 113">
          <a:extLst>
            <a:ext uri="{FF2B5EF4-FFF2-40B4-BE49-F238E27FC236}">
              <a16:creationId xmlns:a16="http://schemas.microsoft.com/office/drawing/2014/main" xmlns="" id="{25126E68-1967-424B-8EBF-2E79D7711873}"/>
            </a:ext>
          </a:extLst>
        </xdr:cNvPr>
        <xdr:cNvSpPr/>
      </xdr:nvSpPr>
      <xdr:spPr>
        <a:xfrm>
          <a:off x="9192260" y="64297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5" name="フローチャート: 判断 114">
          <a:extLst>
            <a:ext uri="{FF2B5EF4-FFF2-40B4-BE49-F238E27FC236}">
              <a16:creationId xmlns:a16="http://schemas.microsoft.com/office/drawing/2014/main" xmlns="" id="{32EEE047-D01D-49D1-94BD-D244ECC1110F}"/>
            </a:ext>
          </a:extLst>
        </xdr:cNvPr>
        <xdr:cNvSpPr/>
      </xdr:nvSpPr>
      <xdr:spPr>
        <a:xfrm>
          <a:off x="8445500" y="64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6" name="フローチャート: 判断 115">
          <a:extLst>
            <a:ext uri="{FF2B5EF4-FFF2-40B4-BE49-F238E27FC236}">
              <a16:creationId xmlns:a16="http://schemas.microsoft.com/office/drawing/2014/main" xmlns="" id="{3EDCE4C4-2D9B-460F-802A-58D94BA12281}"/>
            </a:ext>
          </a:extLst>
        </xdr:cNvPr>
        <xdr:cNvSpPr/>
      </xdr:nvSpPr>
      <xdr:spPr>
        <a:xfrm>
          <a:off x="7670800" y="64245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17" name="フローチャート: 判断 116">
          <a:extLst>
            <a:ext uri="{FF2B5EF4-FFF2-40B4-BE49-F238E27FC236}">
              <a16:creationId xmlns:a16="http://schemas.microsoft.com/office/drawing/2014/main" xmlns="" id="{17E1E574-397D-4D18-BB70-996C74E0EA6E}"/>
            </a:ext>
          </a:extLst>
        </xdr:cNvPr>
        <xdr:cNvSpPr/>
      </xdr:nvSpPr>
      <xdr:spPr>
        <a:xfrm>
          <a:off x="6873240" y="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18" name="フローチャート: 判断 117">
          <a:extLst>
            <a:ext uri="{FF2B5EF4-FFF2-40B4-BE49-F238E27FC236}">
              <a16:creationId xmlns:a16="http://schemas.microsoft.com/office/drawing/2014/main" xmlns="" id="{C56FBAA4-53C2-4897-A173-71898A56E263}"/>
            </a:ext>
          </a:extLst>
        </xdr:cNvPr>
        <xdr:cNvSpPr/>
      </xdr:nvSpPr>
      <xdr:spPr>
        <a:xfrm>
          <a:off x="6098540" y="641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85E5DC3A-5D5C-4A97-A25D-5FB2065BE4DF}"/>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4D0E4CBE-EA1B-4E12-9D63-900823779334}"/>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4967F7E7-DB5E-45EF-8DA3-F5BEC282F116}"/>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24D2BD9B-F93F-4F4C-A215-3C90BC3B8709}"/>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127EBABD-2AC5-4539-A59D-0679CF0117A1}"/>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46507</xdr:rowOff>
    </xdr:from>
    <xdr:to>
      <xdr:col>55</xdr:col>
      <xdr:colOff>50800</xdr:colOff>
      <xdr:row>40</xdr:row>
      <xdr:rowOff>148107</xdr:rowOff>
    </xdr:to>
    <xdr:sp macro="" textlink="">
      <xdr:nvSpPr>
        <xdr:cNvPr id="124" name="楕円 123">
          <a:extLst>
            <a:ext uri="{FF2B5EF4-FFF2-40B4-BE49-F238E27FC236}">
              <a16:creationId xmlns:a16="http://schemas.microsoft.com/office/drawing/2014/main" xmlns="" id="{5C297568-6ECD-4B2A-8457-4B4461A82D7A}"/>
            </a:ext>
          </a:extLst>
        </xdr:cNvPr>
        <xdr:cNvSpPr/>
      </xdr:nvSpPr>
      <xdr:spPr>
        <a:xfrm>
          <a:off x="9192260" y="67521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24934</xdr:rowOff>
    </xdr:from>
    <xdr:ext cx="469744" cy="259045"/>
    <xdr:sp macro="" textlink="">
      <xdr:nvSpPr>
        <xdr:cNvPr id="125" name="【道路】&#10;一人当たり延長該当値テキスト">
          <a:extLst>
            <a:ext uri="{FF2B5EF4-FFF2-40B4-BE49-F238E27FC236}">
              <a16:creationId xmlns:a16="http://schemas.microsoft.com/office/drawing/2014/main" xmlns="" id="{863A3996-3BDD-4E3A-BA1C-B73ADCB7B618}"/>
            </a:ext>
          </a:extLst>
        </xdr:cNvPr>
        <xdr:cNvSpPr txBox="1"/>
      </xdr:nvSpPr>
      <xdr:spPr>
        <a:xfrm>
          <a:off x="9258300" y="673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49899</xdr:rowOff>
    </xdr:from>
    <xdr:to>
      <xdr:col>50</xdr:col>
      <xdr:colOff>165100</xdr:colOff>
      <xdr:row>40</xdr:row>
      <xdr:rowOff>151499</xdr:rowOff>
    </xdr:to>
    <xdr:sp macro="" textlink="">
      <xdr:nvSpPr>
        <xdr:cNvPr id="126" name="楕円 125">
          <a:extLst>
            <a:ext uri="{FF2B5EF4-FFF2-40B4-BE49-F238E27FC236}">
              <a16:creationId xmlns:a16="http://schemas.microsoft.com/office/drawing/2014/main" xmlns="" id="{28BBC218-E5EC-42AC-ADDA-3AF20E2CB989}"/>
            </a:ext>
          </a:extLst>
        </xdr:cNvPr>
        <xdr:cNvSpPr/>
      </xdr:nvSpPr>
      <xdr:spPr>
        <a:xfrm>
          <a:off x="8445500" y="67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97307</xdr:rowOff>
    </xdr:from>
    <xdr:to>
      <xdr:col>55</xdr:col>
      <xdr:colOff>0</xdr:colOff>
      <xdr:row>40</xdr:row>
      <xdr:rowOff>100699</xdr:rowOff>
    </xdr:to>
    <xdr:cxnSp macro="">
      <xdr:nvCxnSpPr>
        <xdr:cNvPr id="127" name="直線コネクタ 126">
          <a:extLst>
            <a:ext uri="{FF2B5EF4-FFF2-40B4-BE49-F238E27FC236}">
              <a16:creationId xmlns:a16="http://schemas.microsoft.com/office/drawing/2014/main" xmlns="" id="{2FA15637-199C-49B8-8A21-6A0EA4110C40}"/>
            </a:ext>
          </a:extLst>
        </xdr:cNvPr>
        <xdr:cNvCxnSpPr/>
      </xdr:nvCxnSpPr>
      <xdr:spPr>
        <a:xfrm flipV="1">
          <a:off x="8496300" y="6802907"/>
          <a:ext cx="7239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52756</xdr:rowOff>
    </xdr:from>
    <xdr:to>
      <xdr:col>46</xdr:col>
      <xdr:colOff>38100</xdr:colOff>
      <xdr:row>40</xdr:row>
      <xdr:rowOff>154356</xdr:rowOff>
    </xdr:to>
    <xdr:sp macro="" textlink="">
      <xdr:nvSpPr>
        <xdr:cNvPr id="128" name="楕円 127">
          <a:extLst>
            <a:ext uri="{FF2B5EF4-FFF2-40B4-BE49-F238E27FC236}">
              <a16:creationId xmlns:a16="http://schemas.microsoft.com/office/drawing/2014/main" xmlns="" id="{9582B610-637D-41E6-8472-6985B48AC80E}"/>
            </a:ext>
          </a:extLst>
        </xdr:cNvPr>
        <xdr:cNvSpPr/>
      </xdr:nvSpPr>
      <xdr:spPr>
        <a:xfrm>
          <a:off x="7670800" y="67583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100699</xdr:rowOff>
    </xdr:from>
    <xdr:to>
      <xdr:col>50</xdr:col>
      <xdr:colOff>114300</xdr:colOff>
      <xdr:row>40</xdr:row>
      <xdr:rowOff>103556</xdr:rowOff>
    </xdr:to>
    <xdr:cxnSp macro="">
      <xdr:nvCxnSpPr>
        <xdr:cNvPr id="129" name="直線コネクタ 128">
          <a:extLst>
            <a:ext uri="{FF2B5EF4-FFF2-40B4-BE49-F238E27FC236}">
              <a16:creationId xmlns:a16="http://schemas.microsoft.com/office/drawing/2014/main" xmlns="" id="{2FBDA1F2-443C-4CD8-852F-95F8E96B93F4}"/>
            </a:ext>
          </a:extLst>
        </xdr:cNvPr>
        <xdr:cNvCxnSpPr/>
      </xdr:nvCxnSpPr>
      <xdr:spPr>
        <a:xfrm flipV="1">
          <a:off x="7713980" y="6806299"/>
          <a:ext cx="7823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30" name="n_1aveValue【道路】&#10;一人当たり延長">
          <a:extLst>
            <a:ext uri="{FF2B5EF4-FFF2-40B4-BE49-F238E27FC236}">
              <a16:creationId xmlns:a16="http://schemas.microsoft.com/office/drawing/2014/main" xmlns="" id="{4B77C78A-B849-4E7C-B462-B87FA2873B0F}"/>
            </a:ext>
          </a:extLst>
        </xdr:cNvPr>
        <xdr:cNvSpPr txBox="1"/>
      </xdr:nvSpPr>
      <xdr:spPr>
        <a:xfrm>
          <a:off x="8239271" y="620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31" name="n_2aveValue【道路】&#10;一人当たり延長">
          <a:extLst>
            <a:ext uri="{FF2B5EF4-FFF2-40B4-BE49-F238E27FC236}">
              <a16:creationId xmlns:a16="http://schemas.microsoft.com/office/drawing/2014/main" xmlns="" id="{49DD6FD3-B2F4-4865-BF2B-1AA651262F3A}"/>
            </a:ext>
          </a:extLst>
        </xdr:cNvPr>
        <xdr:cNvSpPr txBox="1"/>
      </xdr:nvSpPr>
      <xdr:spPr>
        <a:xfrm>
          <a:off x="7477271" y="62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32" name="n_3aveValue【道路】&#10;一人当たり延長">
          <a:extLst>
            <a:ext uri="{FF2B5EF4-FFF2-40B4-BE49-F238E27FC236}">
              <a16:creationId xmlns:a16="http://schemas.microsoft.com/office/drawing/2014/main" xmlns="" id="{4FBF12CB-6701-49F6-85A0-980ADAA4788A}"/>
            </a:ext>
          </a:extLst>
        </xdr:cNvPr>
        <xdr:cNvSpPr txBox="1"/>
      </xdr:nvSpPr>
      <xdr:spPr>
        <a:xfrm>
          <a:off x="6702571" y="61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3" name="n_4aveValue【道路】&#10;一人当たり延長">
          <a:extLst>
            <a:ext uri="{FF2B5EF4-FFF2-40B4-BE49-F238E27FC236}">
              <a16:creationId xmlns:a16="http://schemas.microsoft.com/office/drawing/2014/main" xmlns="" id="{89538930-E69A-4AE5-9BFD-8C2B18F34E5C}"/>
            </a:ext>
          </a:extLst>
        </xdr:cNvPr>
        <xdr:cNvSpPr txBox="1"/>
      </xdr:nvSpPr>
      <xdr:spPr>
        <a:xfrm>
          <a:off x="5905011" y="61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142626</xdr:rowOff>
    </xdr:from>
    <xdr:ext cx="469744" cy="259045"/>
    <xdr:sp macro="" textlink="">
      <xdr:nvSpPr>
        <xdr:cNvPr id="134" name="n_1mainValue【道路】&#10;一人当たり延長">
          <a:extLst>
            <a:ext uri="{FF2B5EF4-FFF2-40B4-BE49-F238E27FC236}">
              <a16:creationId xmlns:a16="http://schemas.microsoft.com/office/drawing/2014/main" xmlns="" id="{0FDD3285-26A4-4621-AE2D-D45E94CAF27C}"/>
            </a:ext>
          </a:extLst>
        </xdr:cNvPr>
        <xdr:cNvSpPr txBox="1"/>
      </xdr:nvSpPr>
      <xdr:spPr>
        <a:xfrm>
          <a:off x="8271587" y="684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145483</xdr:rowOff>
    </xdr:from>
    <xdr:ext cx="469744" cy="259045"/>
    <xdr:sp macro="" textlink="">
      <xdr:nvSpPr>
        <xdr:cNvPr id="135" name="n_2mainValue【道路】&#10;一人当たり延長">
          <a:extLst>
            <a:ext uri="{FF2B5EF4-FFF2-40B4-BE49-F238E27FC236}">
              <a16:creationId xmlns:a16="http://schemas.microsoft.com/office/drawing/2014/main" xmlns="" id="{E161E638-98C5-4E25-BC73-FD3B7577789C}"/>
            </a:ext>
          </a:extLst>
        </xdr:cNvPr>
        <xdr:cNvSpPr txBox="1"/>
      </xdr:nvSpPr>
      <xdr:spPr>
        <a:xfrm>
          <a:off x="7509587" y="685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xmlns="" id="{1854F0C4-2AFD-4F72-9E46-51AF2D019B97}"/>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xmlns="" id="{97B0BC8F-C2DF-4F68-ABA1-D69893FE8DA9}"/>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xmlns="" id="{1CA7023D-6759-4ADB-B321-8271700FB7E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xmlns="" id="{4E29F33A-A882-4F0D-AD97-73016621133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xmlns="" id="{385DA768-8054-4190-A039-BDD35AD86737}"/>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xmlns="" id="{19EA6FDA-A334-4F62-9033-3773E556905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xmlns="" id="{89652EC2-C01D-4D4D-999E-239DFA3FC77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xmlns="" id="{0FF3EFE6-CE6A-4CA5-89E4-516887160AB4}"/>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xmlns="" id="{9EA875B4-F2C3-4983-828F-61C2EA973C1B}"/>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xmlns="" id="{346DA99D-8DF9-4651-BEE6-DF92102837E6}"/>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xmlns="" id="{C4F803A6-DFB4-49AE-A336-399A5677F6C3}"/>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xmlns="" id="{8736159C-5A44-436F-B543-6454645A1BDE}"/>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8" name="テキスト ボックス 147">
          <a:extLst>
            <a:ext uri="{FF2B5EF4-FFF2-40B4-BE49-F238E27FC236}">
              <a16:creationId xmlns:a16="http://schemas.microsoft.com/office/drawing/2014/main" xmlns="" id="{3C5A3B4F-905A-4B26-834E-9F707AA62133}"/>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xmlns="" id="{E8462BBC-5D77-4908-BFF4-95BB5F614E47}"/>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xmlns="" id="{B9D02359-FBD8-4E41-AEEF-B60154A9825F}"/>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xmlns="" id="{68DD8FC5-F6F4-4795-89D1-EC6728758E48}"/>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xmlns="" id="{8DCC56A2-DE23-47FB-9DBE-46FF0E986515}"/>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xmlns="" id="{57327A9C-BACB-469A-95F8-F6C3DF465EDE}"/>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xmlns="" id="{C97AB445-E312-4A89-9040-3C0715C7A19F}"/>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xmlns="" id="{4645EAB0-2525-43CF-959D-6CEBF132A08A}"/>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xmlns="" id="{B4ED7CA7-D333-4CC0-A93D-AC45F7867878}"/>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xmlns="" id="{DABAAA41-5F47-48F8-B206-4F067A09863E}"/>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8" name="テキスト ボックス 157">
          <a:extLst>
            <a:ext uri="{FF2B5EF4-FFF2-40B4-BE49-F238E27FC236}">
              <a16:creationId xmlns:a16="http://schemas.microsoft.com/office/drawing/2014/main" xmlns="" id="{9AAE8F52-8323-4593-BCD2-7062DB06CD64}"/>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xmlns="" id="{E14FA999-4E1D-4178-BDE7-7DA3CAE6E218}"/>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0" name="直線コネクタ 159">
          <a:extLst>
            <a:ext uri="{FF2B5EF4-FFF2-40B4-BE49-F238E27FC236}">
              <a16:creationId xmlns:a16="http://schemas.microsoft.com/office/drawing/2014/main" xmlns="" id="{5C7BA532-5AE7-4C85-9768-0AD3FDDF3165}"/>
            </a:ext>
          </a:extLst>
        </xdr:cNvPr>
        <xdr:cNvCxnSpPr/>
      </xdr:nvCxnSpPr>
      <xdr:spPr>
        <a:xfrm flipV="1">
          <a:off x="4086225" y="924877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xmlns="" id="{F4012711-0866-4F73-B2DE-84D7BD142FC7}"/>
            </a:ext>
          </a:extLst>
        </xdr:cNvPr>
        <xdr:cNvSpPr txBox="1"/>
      </xdr:nvSpPr>
      <xdr:spPr>
        <a:xfrm>
          <a:off x="412496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2" name="直線コネクタ 161">
          <a:extLst>
            <a:ext uri="{FF2B5EF4-FFF2-40B4-BE49-F238E27FC236}">
              <a16:creationId xmlns:a16="http://schemas.microsoft.com/office/drawing/2014/main" xmlns="" id="{7A95C727-9A6C-45B7-AE10-44360C05DD14}"/>
            </a:ext>
          </a:extLst>
        </xdr:cNvPr>
        <xdr:cNvCxnSpPr/>
      </xdr:nvCxnSpPr>
      <xdr:spPr>
        <a:xfrm>
          <a:off x="4020820" y="10677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xmlns="" id="{ADD7ECC0-DF65-4D0A-9A10-F7743F21FA16}"/>
            </a:ext>
          </a:extLst>
        </xdr:cNvPr>
        <xdr:cNvSpPr txBox="1"/>
      </xdr:nvSpPr>
      <xdr:spPr>
        <a:xfrm>
          <a:off x="4124960" y="903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64" name="直線コネクタ 163">
          <a:extLst>
            <a:ext uri="{FF2B5EF4-FFF2-40B4-BE49-F238E27FC236}">
              <a16:creationId xmlns:a16="http://schemas.microsoft.com/office/drawing/2014/main" xmlns="" id="{1EC1A4DA-0A11-4A2A-8057-E9011AE37CE2}"/>
            </a:ext>
          </a:extLst>
        </xdr:cNvPr>
        <xdr:cNvCxnSpPr/>
      </xdr:nvCxnSpPr>
      <xdr:spPr>
        <a:xfrm>
          <a:off x="4020820" y="9248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xmlns="" id="{F9F0A0FB-CCA8-439C-ADD5-49220B54AD84}"/>
            </a:ext>
          </a:extLst>
        </xdr:cNvPr>
        <xdr:cNvSpPr txBox="1"/>
      </xdr:nvSpPr>
      <xdr:spPr>
        <a:xfrm>
          <a:off x="412496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66" name="フローチャート: 判断 165">
          <a:extLst>
            <a:ext uri="{FF2B5EF4-FFF2-40B4-BE49-F238E27FC236}">
              <a16:creationId xmlns:a16="http://schemas.microsoft.com/office/drawing/2014/main" xmlns="" id="{A4F8A9F6-8AFE-4136-A5CE-47876E6D5ADE}"/>
            </a:ext>
          </a:extLst>
        </xdr:cNvPr>
        <xdr:cNvSpPr/>
      </xdr:nvSpPr>
      <xdr:spPr>
        <a:xfrm>
          <a:off x="403606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67" name="フローチャート: 判断 166">
          <a:extLst>
            <a:ext uri="{FF2B5EF4-FFF2-40B4-BE49-F238E27FC236}">
              <a16:creationId xmlns:a16="http://schemas.microsoft.com/office/drawing/2014/main" xmlns="" id="{2B0E6E08-CDCF-4424-95AE-E7AD4F8A58CC}"/>
            </a:ext>
          </a:extLst>
        </xdr:cNvPr>
        <xdr:cNvSpPr/>
      </xdr:nvSpPr>
      <xdr:spPr>
        <a:xfrm>
          <a:off x="3312160" y="100247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68" name="フローチャート: 判断 167">
          <a:extLst>
            <a:ext uri="{FF2B5EF4-FFF2-40B4-BE49-F238E27FC236}">
              <a16:creationId xmlns:a16="http://schemas.microsoft.com/office/drawing/2014/main" xmlns="" id="{D15D34B5-7CB5-4174-8327-CA89FA47EF65}"/>
            </a:ext>
          </a:extLst>
        </xdr:cNvPr>
        <xdr:cNvSpPr/>
      </xdr:nvSpPr>
      <xdr:spPr>
        <a:xfrm>
          <a:off x="2514600" y="9998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69" name="フローチャート: 判断 168">
          <a:extLst>
            <a:ext uri="{FF2B5EF4-FFF2-40B4-BE49-F238E27FC236}">
              <a16:creationId xmlns:a16="http://schemas.microsoft.com/office/drawing/2014/main" xmlns="" id="{099C5516-A07F-4B87-9098-3506AFE3AC84}"/>
            </a:ext>
          </a:extLst>
        </xdr:cNvPr>
        <xdr:cNvSpPr/>
      </xdr:nvSpPr>
      <xdr:spPr>
        <a:xfrm>
          <a:off x="1739900" y="9963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0" name="フローチャート: 判断 169">
          <a:extLst>
            <a:ext uri="{FF2B5EF4-FFF2-40B4-BE49-F238E27FC236}">
              <a16:creationId xmlns:a16="http://schemas.microsoft.com/office/drawing/2014/main" xmlns="" id="{149CE16B-3C26-47CC-BD3A-98B5795816BD}"/>
            </a:ext>
          </a:extLst>
        </xdr:cNvPr>
        <xdr:cNvSpPr/>
      </xdr:nvSpPr>
      <xdr:spPr>
        <a:xfrm>
          <a:off x="965200" y="99485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D917F67B-C2C9-4B73-A4BC-AF6582986245}"/>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6C0A1742-6365-45C7-817D-D9F8270940DC}"/>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5F9072D7-5759-44DC-97C6-7BDD0A458A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E1C42A96-A2E9-4BEA-8D83-B0A9B049184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498D4264-929A-4186-8AE0-FB91A81FDAC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76" name="楕円 175">
          <a:extLst>
            <a:ext uri="{FF2B5EF4-FFF2-40B4-BE49-F238E27FC236}">
              <a16:creationId xmlns:a16="http://schemas.microsoft.com/office/drawing/2014/main" xmlns="" id="{5244E1A1-F071-48E6-984A-ED00CB11293F}"/>
            </a:ext>
          </a:extLst>
        </xdr:cNvPr>
        <xdr:cNvSpPr/>
      </xdr:nvSpPr>
      <xdr:spPr>
        <a:xfrm>
          <a:off x="403606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80662</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xmlns="" id="{C1F374B8-F1ED-4887-9467-DC9CF8DB3E16}"/>
            </a:ext>
          </a:extLst>
        </xdr:cNvPr>
        <xdr:cNvSpPr txBox="1"/>
      </xdr:nvSpPr>
      <xdr:spPr>
        <a:xfrm>
          <a:off x="4124960"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82550</xdr:rowOff>
    </xdr:from>
    <xdr:to>
      <xdr:col>20</xdr:col>
      <xdr:colOff>38100</xdr:colOff>
      <xdr:row>58</xdr:row>
      <xdr:rowOff>12700</xdr:rowOff>
    </xdr:to>
    <xdr:sp macro="" textlink="">
      <xdr:nvSpPr>
        <xdr:cNvPr id="178" name="楕円 177">
          <a:extLst>
            <a:ext uri="{FF2B5EF4-FFF2-40B4-BE49-F238E27FC236}">
              <a16:creationId xmlns:a16="http://schemas.microsoft.com/office/drawing/2014/main" xmlns="" id="{5238E23F-4370-4239-9A91-B458AA508868}"/>
            </a:ext>
          </a:extLst>
        </xdr:cNvPr>
        <xdr:cNvSpPr/>
      </xdr:nvSpPr>
      <xdr:spPr>
        <a:xfrm>
          <a:off x="3312160" y="9638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108585</xdr:rowOff>
    </xdr:from>
    <xdr:to>
      <xdr:col>24</xdr:col>
      <xdr:colOff>63500</xdr:colOff>
      <xdr:row>57</xdr:row>
      <xdr:rowOff>133350</xdr:rowOff>
    </xdr:to>
    <xdr:cxnSp macro="">
      <xdr:nvCxnSpPr>
        <xdr:cNvPr id="179" name="直線コネクタ 178">
          <a:extLst>
            <a:ext uri="{FF2B5EF4-FFF2-40B4-BE49-F238E27FC236}">
              <a16:creationId xmlns:a16="http://schemas.microsoft.com/office/drawing/2014/main" xmlns="" id="{F6962CC7-FABE-42D8-B53E-8EC0DD75B613}"/>
            </a:ext>
          </a:extLst>
        </xdr:cNvPr>
        <xdr:cNvCxnSpPr/>
      </xdr:nvCxnSpPr>
      <xdr:spPr>
        <a:xfrm flipV="1">
          <a:off x="3355340" y="9664065"/>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99695</xdr:rowOff>
    </xdr:from>
    <xdr:to>
      <xdr:col>15</xdr:col>
      <xdr:colOff>101600</xdr:colOff>
      <xdr:row>58</xdr:row>
      <xdr:rowOff>29845</xdr:rowOff>
    </xdr:to>
    <xdr:sp macro="" textlink="">
      <xdr:nvSpPr>
        <xdr:cNvPr id="180" name="楕円 179">
          <a:extLst>
            <a:ext uri="{FF2B5EF4-FFF2-40B4-BE49-F238E27FC236}">
              <a16:creationId xmlns:a16="http://schemas.microsoft.com/office/drawing/2014/main" xmlns="" id="{EB7EA22B-91EF-42F8-9BC7-AA592991F34D}"/>
            </a:ext>
          </a:extLst>
        </xdr:cNvPr>
        <xdr:cNvSpPr/>
      </xdr:nvSpPr>
      <xdr:spPr>
        <a:xfrm>
          <a:off x="2514600" y="9655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133350</xdr:rowOff>
    </xdr:from>
    <xdr:to>
      <xdr:col>19</xdr:col>
      <xdr:colOff>177800</xdr:colOff>
      <xdr:row>57</xdr:row>
      <xdr:rowOff>150495</xdr:rowOff>
    </xdr:to>
    <xdr:cxnSp macro="">
      <xdr:nvCxnSpPr>
        <xdr:cNvPr id="181" name="直線コネクタ 180">
          <a:extLst>
            <a:ext uri="{FF2B5EF4-FFF2-40B4-BE49-F238E27FC236}">
              <a16:creationId xmlns:a16="http://schemas.microsoft.com/office/drawing/2014/main" xmlns="" id="{A0093BF8-9EC2-4702-81AF-B1FF872E1CE4}"/>
            </a:ext>
          </a:extLst>
        </xdr:cNvPr>
        <xdr:cNvCxnSpPr/>
      </xdr:nvCxnSpPr>
      <xdr:spPr>
        <a:xfrm flipV="1">
          <a:off x="2565400" y="9688830"/>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xmlns="" id="{B105C57C-F629-49D0-8CE7-9E02BFB84879}"/>
            </a:ext>
          </a:extLst>
        </xdr:cNvPr>
        <xdr:cNvSpPr txBox="1"/>
      </xdr:nvSpPr>
      <xdr:spPr>
        <a:xfrm>
          <a:off x="3170564"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xmlns="" id="{32C14527-B60C-4808-893F-C03E137A9997}"/>
            </a:ext>
          </a:extLst>
        </xdr:cNvPr>
        <xdr:cNvSpPr txBox="1"/>
      </xdr:nvSpPr>
      <xdr:spPr>
        <a:xfrm>
          <a:off x="238570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xmlns="" id="{C05B3CE1-16DC-4649-A90C-A99A7FAE30F5}"/>
            </a:ext>
          </a:extLst>
        </xdr:cNvPr>
        <xdr:cNvSpPr txBox="1"/>
      </xdr:nvSpPr>
      <xdr:spPr>
        <a:xfrm>
          <a:off x="161100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85" name="n_4aveValue【橋りょう・トンネル】&#10;有形固定資産減価償却率">
          <a:extLst>
            <a:ext uri="{FF2B5EF4-FFF2-40B4-BE49-F238E27FC236}">
              <a16:creationId xmlns:a16="http://schemas.microsoft.com/office/drawing/2014/main" xmlns="" id="{A107487E-AAE3-4516-BBE7-C96039A839FA}"/>
            </a:ext>
          </a:extLst>
        </xdr:cNvPr>
        <xdr:cNvSpPr txBox="1"/>
      </xdr:nvSpPr>
      <xdr:spPr>
        <a:xfrm>
          <a:off x="83630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29227</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xmlns="" id="{FE54B993-DB7D-406A-9A1F-5706F072CC3D}"/>
            </a:ext>
          </a:extLst>
        </xdr:cNvPr>
        <xdr:cNvSpPr txBox="1"/>
      </xdr:nvSpPr>
      <xdr:spPr>
        <a:xfrm>
          <a:off x="317056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46372</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xmlns="" id="{2F2ABC6E-BD1E-4C57-8C86-C76873F6F3F8}"/>
            </a:ext>
          </a:extLst>
        </xdr:cNvPr>
        <xdr:cNvSpPr txBox="1"/>
      </xdr:nvSpPr>
      <xdr:spPr>
        <a:xfrm>
          <a:off x="2385704" y="943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xmlns="" id="{9F16EED3-FE78-4562-A5BF-7B0B51422CC4}"/>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xmlns="" id="{70DA9FE4-97E9-4B3C-940B-BB0E8A6BF72B}"/>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xmlns="" id="{EBCC23F4-9E3A-4EF0-880B-AB1477BB36B8}"/>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xmlns="" id="{4523EBBA-8419-4A5C-9C5D-0F9FEE2A171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xmlns="" id="{574E8987-44B5-47C4-9124-E49AFF316903}"/>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xmlns="" id="{FA9B0CFA-42C2-4937-BB91-D592CF8B6F5E}"/>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xmlns="" id="{55BBC4AA-5F91-4286-A050-B5EE3F52679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xmlns="" id="{0C17D8A2-399D-4192-898D-F299E19F166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xmlns="" id="{8509F1E8-791F-43C9-8986-9530A4547318}"/>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xmlns="" id="{E8A04BDC-F3F0-4352-BDE3-0FEC99907AA8}"/>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xmlns="" id="{EFAF2A22-F817-4238-8D0F-A874E0F8EE3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a:extLst>
            <a:ext uri="{FF2B5EF4-FFF2-40B4-BE49-F238E27FC236}">
              <a16:creationId xmlns:a16="http://schemas.microsoft.com/office/drawing/2014/main" xmlns="" id="{2896EEC6-04CA-4573-BE82-D607104F0DBF}"/>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xmlns="" id="{EE126D98-ADD9-4A23-9355-56118F293D58}"/>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a:extLst>
            <a:ext uri="{FF2B5EF4-FFF2-40B4-BE49-F238E27FC236}">
              <a16:creationId xmlns:a16="http://schemas.microsoft.com/office/drawing/2014/main" xmlns="" id="{8664ED5F-405F-4CA0-98F0-AED9C17B69B3}"/>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xmlns="" id="{B77CE762-78D9-4665-AFC5-1E716E67CE52}"/>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a:extLst>
            <a:ext uri="{FF2B5EF4-FFF2-40B4-BE49-F238E27FC236}">
              <a16:creationId xmlns:a16="http://schemas.microsoft.com/office/drawing/2014/main" xmlns="" id="{5D8D38C8-B52F-4CB8-882B-680D627BC6F6}"/>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xmlns="" id="{B6B7BE43-8296-4243-8767-9C4D17F8DCDC}"/>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a:extLst>
            <a:ext uri="{FF2B5EF4-FFF2-40B4-BE49-F238E27FC236}">
              <a16:creationId xmlns:a16="http://schemas.microsoft.com/office/drawing/2014/main" xmlns="" id="{DFDD0915-55F6-4692-AA55-B0A2AD9C3A92}"/>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xmlns="" id="{BAB8956D-47F2-4133-838D-40E20A8D7DF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7" name="テキスト ボックス 206">
          <a:extLst>
            <a:ext uri="{FF2B5EF4-FFF2-40B4-BE49-F238E27FC236}">
              <a16:creationId xmlns:a16="http://schemas.microsoft.com/office/drawing/2014/main" xmlns="" id="{53B41551-0423-4FDC-BC9E-B9CC58EE079F}"/>
            </a:ext>
          </a:extLst>
        </xdr:cNvPr>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xmlns="" id="{7A89BD9C-EBAD-4D15-AE66-F6571C9E9E29}"/>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9" name="テキスト ボックス 208">
          <a:extLst>
            <a:ext uri="{FF2B5EF4-FFF2-40B4-BE49-F238E27FC236}">
              <a16:creationId xmlns:a16="http://schemas.microsoft.com/office/drawing/2014/main" xmlns="" id="{FEC25E3C-05BF-4824-B904-CFB7398ADB08}"/>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C2C20673-8514-4D80-89C5-C7C608D8A295}"/>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xmlns="" id="{57DFAD17-ED85-4F8C-BCC1-FC0DFD511D01}"/>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xmlns="" id="{B412D425-1ECF-4123-BBB3-E928A755CC4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13" name="直線コネクタ 212">
          <a:extLst>
            <a:ext uri="{FF2B5EF4-FFF2-40B4-BE49-F238E27FC236}">
              <a16:creationId xmlns:a16="http://schemas.microsoft.com/office/drawing/2014/main" xmlns="" id="{9FF4D982-344D-47F0-8A28-3E059F647AD3}"/>
            </a:ext>
          </a:extLst>
        </xdr:cNvPr>
        <xdr:cNvCxnSpPr/>
      </xdr:nvCxnSpPr>
      <xdr:spPr>
        <a:xfrm flipV="1">
          <a:off x="9219565" y="9426535"/>
          <a:ext cx="0" cy="1430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xmlns="" id="{9039B933-606A-4FAD-BBCF-6B5027A2982F}"/>
            </a:ext>
          </a:extLst>
        </xdr:cNvPr>
        <xdr:cNvSpPr txBox="1"/>
      </xdr:nvSpPr>
      <xdr:spPr>
        <a:xfrm>
          <a:off x="9258300" y="1086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15" name="直線コネクタ 214">
          <a:extLst>
            <a:ext uri="{FF2B5EF4-FFF2-40B4-BE49-F238E27FC236}">
              <a16:creationId xmlns:a16="http://schemas.microsoft.com/office/drawing/2014/main" xmlns="" id="{E0C3972E-8A73-4854-9F8A-0AC5D48241EF}"/>
            </a:ext>
          </a:extLst>
        </xdr:cNvPr>
        <xdr:cNvCxnSpPr/>
      </xdr:nvCxnSpPr>
      <xdr:spPr>
        <a:xfrm>
          <a:off x="9154160" y="10856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16" name="【橋りょう・トンネル】&#10;一人当たり有形固定資産（償却資産）額最大値テキスト">
          <a:extLst>
            <a:ext uri="{FF2B5EF4-FFF2-40B4-BE49-F238E27FC236}">
              <a16:creationId xmlns:a16="http://schemas.microsoft.com/office/drawing/2014/main" xmlns="" id="{43F9849F-E28F-43C4-B9E6-820284AAC1F0}"/>
            </a:ext>
          </a:extLst>
        </xdr:cNvPr>
        <xdr:cNvSpPr txBox="1"/>
      </xdr:nvSpPr>
      <xdr:spPr>
        <a:xfrm>
          <a:off x="9258300" y="920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17" name="直線コネクタ 216">
          <a:extLst>
            <a:ext uri="{FF2B5EF4-FFF2-40B4-BE49-F238E27FC236}">
              <a16:creationId xmlns:a16="http://schemas.microsoft.com/office/drawing/2014/main" xmlns="" id="{9C41AB24-1BD6-4C66-9FE2-778B03A7C46B}"/>
            </a:ext>
          </a:extLst>
        </xdr:cNvPr>
        <xdr:cNvCxnSpPr/>
      </xdr:nvCxnSpPr>
      <xdr:spPr>
        <a:xfrm>
          <a:off x="9154160" y="9426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xmlns="" id="{573B32B0-B8E8-490A-9AE5-66D3C8F3C9BC}"/>
            </a:ext>
          </a:extLst>
        </xdr:cNvPr>
        <xdr:cNvSpPr txBox="1"/>
      </xdr:nvSpPr>
      <xdr:spPr>
        <a:xfrm>
          <a:off x="9258300" y="10275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19" name="フローチャート: 判断 218">
          <a:extLst>
            <a:ext uri="{FF2B5EF4-FFF2-40B4-BE49-F238E27FC236}">
              <a16:creationId xmlns:a16="http://schemas.microsoft.com/office/drawing/2014/main" xmlns="" id="{80129A38-78F8-4BE6-A079-86BB3C747C30}"/>
            </a:ext>
          </a:extLst>
        </xdr:cNvPr>
        <xdr:cNvSpPr/>
      </xdr:nvSpPr>
      <xdr:spPr>
        <a:xfrm>
          <a:off x="9192260" y="1042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0" name="フローチャート: 判断 219">
          <a:extLst>
            <a:ext uri="{FF2B5EF4-FFF2-40B4-BE49-F238E27FC236}">
              <a16:creationId xmlns:a16="http://schemas.microsoft.com/office/drawing/2014/main" xmlns="" id="{F90424FB-9970-4F34-8BD2-0FA5C000EAB4}"/>
            </a:ext>
          </a:extLst>
        </xdr:cNvPr>
        <xdr:cNvSpPr/>
      </xdr:nvSpPr>
      <xdr:spPr>
        <a:xfrm>
          <a:off x="8445500" y="1044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21" name="フローチャート: 判断 220">
          <a:extLst>
            <a:ext uri="{FF2B5EF4-FFF2-40B4-BE49-F238E27FC236}">
              <a16:creationId xmlns:a16="http://schemas.microsoft.com/office/drawing/2014/main" xmlns="" id="{B5BF3AF2-FEFB-4434-89E5-7D1BE4A2CBC0}"/>
            </a:ext>
          </a:extLst>
        </xdr:cNvPr>
        <xdr:cNvSpPr/>
      </xdr:nvSpPr>
      <xdr:spPr>
        <a:xfrm>
          <a:off x="7670800" y="104381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22" name="フローチャート: 判断 221">
          <a:extLst>
            <a:ext uri="{FF2B5EF4-FFF2-40B4-BE49-F238E27FC236}">
              <a16:creationId xmlns:a16="http://schemas.microsoft.com/office/drawing/2014/main" xmlns="" id="{2F635E22-7161-4CF8-9E10-04E304BFD54D}"/>
            </a:ext>
          </a:extLst>
        </xdr:cNvPr>
        <xdr:cNvSpPr/>
      </xdr:nvSpPr>
      <xdr:spPr>
        <a:xfrm>
          <a:off x="6873240" y="104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23" name="フローチャート: 判断 222">
          <a:extLst>
            <a:ext uri="{FF2B5EF4-FFF2-40B4-BE49-F238E27FC236}">
              <a16:creationId xmlns:a16="http://schemas.microsoft.com/office/drawing/2014/main" xmlns="" id="{E7A82F6F-4E63-471F-8365-06AC85207E42}"/>
            </a:ext>
          </a:extLst>
        </xdr:cNvPr>
        <xdr:cNvSpPr/>
      </xdr:nvSpPr>
      <xdr:spPr>
        <a:xfrm>
          <a:off x="6098540" y="1042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3D14F086-E4EA-44AB-B1AF-F018C903CC2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C7AEC828-346A-466E-A02C-EE1191C62197}"/>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86EDA33B-9A0E-4B45-A05C-29482649C512}"/>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0946399E-D8BA-4F4B-81E7-785BE70D193E}"/>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B4B614DB-4712-419A-8908-DBFBA9C029C1}"/>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26305</xdr:rowOff>
    </xdr:from>
    <xdr:to>
      <xdr:col>55</xdr:col>
      <xdr:colOff>50800</xdr:colOff>
      <xdr:row>64</xdr:row>
      <xdr:rowOff>127905</xdr:rowOff>
    </xdr:to>
    <xdr:sp macro="" textlink="">
      <xdr:nvSpPr>
        <xdr:cNvPr id="229" name="楕円 228">
          <a:extLst>
            <a:ext uri="{FF2B5EF4-FFF2-40B4-BE49-F238E27FC236}">
              <a16:creationId xmlns:a16="http://schemas.microsoft.com/office/drawing/2014/main" xmlns="" id="{D3B91042-44E8-4171-AE3F-0D4430F21262}"/>
            </a:ext>
          </a:extLst>
        </xdr:cNvPr>
        <xdr:cNvSpPr/>
      </xdr:nvSpPr>
      <xdr:spPr>
        <a:xfrm>
          <a:off x="9192260" y="107552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112682</xdr:rowOff>
    </xdr:from>
    <xdr:ext cx="534377" cy="259045"/>
    <xdr:sp macro="" textlink="">
      <xdr:nvSpPr>
        <xdr:cNvPr id="230" name="【橋りょう・トンネル】&#10;一人当たり有形固定資産（償却資産）額該当値テキスト">
          <a:extLst>
            <a:ext uri="{FF2B5EF4-FFF2-40B4-BE49-F238E27FC236}">
              <a16:creationId xmlns:a16="http://schemas.microsoft.com/office/drawing/2014/main" xmlns="" id="{043D6949-1F4E-4655-AD2C-A3E87E7FDBA8}"/>
            </a:ext>
          </a:extLst>
        </xdr:cNvPr>
        <xdr:cNvSpPr txBox="1"/>
      </xdr:nvSpPr>
      <xdr:spPr>
        <a:xfrm>
          <a:off x="9258300" y="106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30474</xdr:rowOff>
    </xdr:from>
    <xdr:to>
      <xdr:col>50</xdr:col>
      <xdr:colOff>165100</xdr:colOff>
      <xdr:row>64</xdr:row>
      <xdr:rowOff>132074</xdr:rowOff>
    </xdr:to>
    <xdr:sp macro="" textlink="">
      <xdr:nvSpPr>
        <xdr:cNvPr id="231" name="楕円 230">
          <a:extLst>
            <a:ext uri="{FF2B5EF4-FFF2-40B4-BE49-F238E27FC236}">
              <a16:creationId xmlns:a16="http://schemas.microsoft.com/office/drawing/2014/main" xmlns="" id="{C976B1CF-9F33-44B6-9D33-F67D84572D57}"/>
            </a:ext>
          </a:extLst>
        </xdr:cNvPr>
        <xdr:cNvSpPr/>
      </xdr:nvSpPr>
      <xdr:spPr>
        <a:xfrm>
          <a:off x="8445500" y="107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77105</xdr:rowOff>
    </xdr:from>
    <xdr:to>
      <xdr:col>55</xdr:col>
      <xdr:colOff>0</xdr:colOff>
      <xdr:row>64</xdr:row>
      <xdr:rowOff>81274</xdr:rowOff>
    </xdr:to>
    <xdr:cxnSp macro="">
      <xdr:nvCxnSpPr>
        <xdr:cNvPr id="232" name="直線コネクタ 231">
          <a:extLst>
            <a:ext uri="{FF2B5EF4-FFF2-40B4-BE49-F238E27FC236}">
              <a16:creationId xmlns:a16="http://schemas.microsoft.com/office/drawing/2014/main" xmlns="" id="{5A9A64B7-865C-4835-B4C7-84D0F340474B}"/>
            </a:ext>
          </a:extLst>
        </xdr:cNvPr>
        <xdr:cNvCxnSpPr/>
      </xdr:nvCxnSpPr>
      <xdr:spPr>
        <a:xfrm flipV="1">
          <a:off x="8496300" y="10806065"/>
          <a:ext cx="7239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33772</xdr:rowOff>
    </xdr:from>
    <xdr:to>
      <xdr:col>46</xdr:col>
      <xdr:colOff>38100</xdr:colOff>
      <xdr:row>64</xdr:row>
      <xdr:rowOff>135372</xdr:rowOff>
    </xdr:to>
    <xdr:sp macro="" textlink="">
      <xdr:nvSpPr>
        <xdr:cNvPr id="233" name="楕円 232">
          <a:extLst>
            <a:ext uri="{FF2B5EF4-FFF2-40B4-BE49-F238E27FC236}">
              <a16:creationId xmlns:a16="http://schemas.microsoft.com/office/drawing/2014/main" xmlns="" id="{DCD4CD4C-51D1-49A7-9C67-0325626AC44A}"/>
            </a:ext>
          </a:extLst>
        </xdr:cNvPr>
        <xdr:cNvSpPr/>
      </xdr:nvSpPr>
      <xdr:spPr>
        <a:xfrm>
          <a:off x="7670800" y="107627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81274</xdr:rowOff>
    </xdr:from>
    <xdr:to>
      <xdr:col>50</xdr:col>
      <xdr:colOff>114300</xdr:colOff>
      <xdr:row>64</xdr:row>
      <xdr:rowOff>84572</xdr:rowOff>
    </xdr:to>
    <xdr:cxnSp macro="">
      <xdr:nvCxnSpPr>
        <xdr:cNvPr id="234" name="直線コネクタ 233">
          <a:extLst>
            <a:ext uri="{FF2B5EF4-FFF2-40B4-BE49-F238E27FC236}">
              <a16:creationId xmlns:a16="http://schemas.microsoft.com/office/drawing/2014/main" xmlns="" id="{88CF6736-B098-487C-BC4D-E97FB21FF60B}"/>
            </a:ext>
          </a:extLst>
        </xdr:cNvPr>
        <xdr:cNvCxnSpPr/>
      </xdr:nvCxnSpPr>
      <xdr:spPr>
        <a:xfrm flipV="1">
          <a:off x="7713980" y="10810234"/>
          <a:ext cx="78232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xmlns="" id="{710957C6-3535-49EB-8DDD-3C9699E96C62}"/>
            </a:ext>
          </a:extLst>
        </xdr:cNvPr>
        <xdr:cNvSpPr txBox="1"/>
      </xdr:nvSpPr>
      <xdr:spPr>
        <a:xfrm>
          <a:off x="8214575" y="1022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xmlns="" id="{CC7CC188-2803-43B6-AA90-86CBB681B801}"/>
            </a:ext>
          </a:extLst>
        </xdr:cNvPr>
        <xdr:cNvSpPr txBox="1"/>
      </xdr:nvSpPr>
      <xdr:spPr>
        <a:xfrm>
          <a:off x="7444955" y="1022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xmlns="" id="{502AB84C-4198-4FDA-8A5F-B72E30FFBB54}"/>
            </a:ext>
          </a:extLst>
        </xdr:cNvPr>
        <xdr:cNvSpPr txBox="1"/>
      </xdr:nvSpPr>
      <xdr:spPr>
        <a:xfrm>
          <a:off x="6670255" y="1020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38" name="n_4aveValue【橋りょう・トンネル】&#10;一人当たり有形固定資産（償却資産）額">
          <a:extLst>
            <a:ext uri="{FF2B5EF4-FFF2-40B4-BE49-F238E27FC236}">
              <a16:creationId xmlns:a16="http://schemas.microsoft.com/office/drawing/2014/main" xmlns="" id="{49E4728E-0955-4D90-B1D3-38B434055933}"/>
            </a:ext>
          </a:extLst>
        </xdr:cNvPr>
        <xdr:cNvSpPr txBox="1"/>
      </xdr:nvSpPr>
      <xdr:spPr>
        <a:xfrm>
          <a:off x="5872695" y="1020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123201</xdr:rowOff>
    </xdr:from>
    <xdr:ext cx="534377" cy="259045"/>
    <xdr:sp macro="" textlink="">
      <xdr:nvSpPr>
        <xdr:cNvPr id="239" name="n_1mainValue【橋りょう・トンネル】&#10;一人当たり有形固定資産（償却資産）額">
          <a:extLst>
            <a:ext uri="{FF2B5EF4-FFF2-40B4-BE49-F238E27FC236}">
              <a16:creationId xmlns:a16="http://schemas.microsoft.com/office/drawing/2014/main" xmlns="" id="{0112EBF9-F3D1-4F25-BA15-4EAF1E9969E8}"/>
            </a:ext>
          </a:extLst>
        </xdr:cNvPr>
        <xdr:cNvSpPr txBox="1"/>
      </xdr:nvSpPr>
      <xdr:spPr>
        <a:xfrm>
          <a:off x="8239271" y="1085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126499</xdr:rowOff>
    </xdr:from>
    <xdr:ext cx="534377" cy="259045"/>
    <xdr:sp macro="" textlink="">
      <xdr:nvSpPr>
        <xdr:cNvPr id="240" name="n_2mainValue【橋りょう・トンネル】&#10;一人当たり有形固定資産（償却資産）額">
          <a:extLst>
            <a:ext uri="{FF2B5EF4-FFF2-40B4-BE49-F238E27FC236}">
              <a16:creationId xmlns:a16="http://schemas.microsoft.com/office/drawing/2014/main" xmlns="" id="{50D8C3BB-0AE9-4087-97C0-7B750E639C4D}"/>
            </a:ext>
          </a:extLst>
        </xdr:cNvPr>
        <xdr:cNvSpPr txBox="1"/>
      </xdr:nvSpPr>
      <xdr:spPr>
        <a:xfrm>
          <a:off x="7477271" y="10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xmlns="" id="{DF1FFB07-6CF7-4CB2-916F-4757A61804AB}"/>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xmlns="" id="{EC7F3445-14C7-4E19-8C07-D52AB125E63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xmlns="" id="{788B652A-FD84-4D05-BC64-08860BA6ECF6}"/>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xmlns="" id="{04BBAC78-8CB3-4A46-BE5A-A130AD959E7F}"/>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xmlns="" id="{EF3B79AF-1687-4C80-AD20-EAE950C952C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xmlns="" id="{AF6C1B0E-6EB4-4FDB-8BC0-BFBC70348C3C}"/>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xmlns="" id="{1E560A4A-87A4-45B1-8117-C7C042CDEA64}"/>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xmlns="" id="{E78F5F5C-1BAA-424F-9850-0483C19060F2}"/>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xmlns="" id="{F2DF1BED-80B9-4E8E-B208-FEF23C034AF1}"/>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xmlns="" id="{C075E733-967D-47B1-A684-0748539F45B4}"/>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xmlns="" id="{D4073790-B103-4B2D-8853-5D1678FE1FC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xmlns="" id="{69B44C5B-3739-4523-B494-A5BE386D286D}"/>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3" name="テキスト ボックス 252">
          <a:extLst>
            <a:ext uri="{FF2B5EF4-FFF2-40B4-BE49-F238E27FC236}">
              <a16:creationId xmlns:a16="http://schemas.microsoft.com/office/drawing/2014/main" xmlns="" id="{6C6ECBF7-5B34-403D-A229-E5EF79C38089}"/>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xmlns="" id="{48B15B39-5BED-4C42-85FA-552846654F22}"/>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xmlns="" id="{8E57492C-6D1C-452F-BCB8-91CEC33156EB}"/>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xmlns="" id="{52357856-3101-48F1-A78B-95FF0004D506}"/>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xmlns="" id="{9FE0978F-88C6-4891-A0AD-6DD640BAF77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xmlns="" id="{58DCB98D-A2C1-4CDC-AB2A-01CA1DA6052A}"/>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xmlns="" id="{BF188DEF-8F4D-43D6-981A-35325D02D0B9}"/>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xmlns="" id="{0DDD3682-C663-49E5-8F93-FC998249B22B}"/>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a:extLst>
            <a:ext uri="{FF2B5EF4-FFF2-40B4-BE49-F238E27FC236}">
              <a16:creationId xmlns:a16="http://schemas.microsoft.com/office/drawing/2014/main" xmlns="" id="{03CD6A05-C32B-4805-ACE8-3266064B3E4F}"/>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xmlns="" id="{57A7CA8B-9242-448C-ACA0-7BDF4CEA3F0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3" name="テキスト ボックス 262">
          <a:extLst>
            <a:ext uri="{FF2B5EF4-FFF2-40B4-BE49-F238E27FC236}">
              <a16:creationId xmlns:a16="http://schemas.microsoft.com/office/drawing/2014/main" xmlns="" id="{415A9586-7F92-4346-A31E-A3F97689A1D3}"/>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xmlns="" id="{F7286A6D-7F45-497E-9DDE-B3A809B7DCF9}"/>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65" name="直線コネクタ 264">
          <a:extLst>
            <a:ext uri="{FF2B5EF4-FFF2-40B4-BE49-F238E27FC236}">
              <a16:creationId xmlns:a16="http://schemas.microsoft.com/office/drawing/2014/main" xmlns="" id="{69F7ED64-E23E-49DD-A33A-2BF8F355B81C}"/>
            </a:ext>
          </a:extLst>
        </xdr:cNvPr>
        <xdr:cNvCxnSpPr/>
      </xdr:nvCxnSpPr>
      <xdr:spPr>
        <a:xfrm flipV="1">
          <a:off x="4086225" y="1294828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66" name="【公営住宅】&#10;有形固定資産減価償却率最小値テキスト">
          <a:extLst>
            <a:ext uri="{FF2B5EF4-FFF2-40B4-BE49-F238E27FC236}">
              <a16:creationId xmlns:a16="http://schemas.microsoft.com/office/drawing/2014/main" xmlns="" id="{D30C9867-77C2-4406-94CF-ED239B83C174}"/>
            </a:ext>
          </a:extLst>
        </xdr:cNvPr>
        <xdr:cNvSpPr txBox="1"/>
      </xdr:nvSpPr>
      <xdr:spPr>
        <a:xfrm>
          <a:off x="4124960"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67" name="直線コネクタ 266">
          <a:extLst>
            <a:ext uri="{FF2B5EF4-FFF2-40B4-BE49-F238E27FC236}">
              <a16:creationId xmlns:a16="http://schemas.microsoft.com/office/drawing/2014/main" xmlns="" id="{7DA09901-85B5-4220-B75D-261BB1110050}"/>
            </a:ext>
          </a:extLst>
        </xdr:cNvPr>
        <xdr:cNvCxnSpPr/>
      </xdr:nvCxnSpPr>
      <xdr:spPr>
        <a:xfrm>
          <a:off x="4020820" y="14495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68" name="【公営住宅】&#10;有形固定資産減価償却率最大値テキスト">
          <a:extLst>
            <a:ext uri="{FF2B5EF4-FFF2-40B4-BE49-F238E27FC236}">
              <a16:creationId xmlns:a16="http://schemas.microsoft.com/office/drawing/2014/main" xmlns="" id="{E0144378-CD12-4406-A095-83A30505E5FF}"/>
            </a:ext>
          </a:extLst>
        </xdr:cNvPr>
        <xdr:cNvSpPr txBox="1"/>
      </xdr:nvSpPr>
      <xdr:spPr>
        <a:xfrm>
          <a:off x="4124960" y="1273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69" name="直線コネクタ 268">
          <a:extLst>
            <a:ext uri="{FF2B5EF4-FFF2-40B4-BE49-F238E27FC236}">
              <a16:creationId xmlns:a16="http://schemas.microsoft.com/office/drawing/2014/main" xmlns="" id="{C3B87F7E-0938-4854-BBE7-BFAE8810A755}"/>
            </a:ext>
          </a:extLst>
        </xdr:cNvPr>
        <xdr:cNvCxnSpPr/>
      </xdr:nvCxnSpPr>
      <xdr:spPr>
        <a:xfrm>
          <a:off x="4020820" y="12948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70" name="【公営住宅】&#10;有形固定資産減価償却率平均値テキスト">
          <a:extLst>
            <a:ext uri="{FF2B5EF4-FFF2-40B4-BE49-F238E27FC236}">
              <a16:creationId xmlns:a16="http://schemas.microsoft.com/office/drawing/2014/main" xmlns="" id="{C0A81B6C-60B1-48AE-BA3B-28FB23CA83FA}"/>
            </a:ext>
          </a:extLst>
        </xdr:cNvPr>
        <xdr:cNvSpPr txBox="1"/>
      </xdr:nvSpPr>
      <xdr:spPr>
        <a:xfrm>
          <a:off x="4124960" y="1377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71" name="フローチャート: 判断 270">
          <a:extLst>
            <a:ext uri="{FF2B5EF4-FFF2-40B4-BE49-F238E27FC236}">
              <a16:creationId xmlns:a16="http://schemas.microsoft.com/office/drawing/2014/main" xmlns="" id="{F116E867-ECFE-4EA8-BBD7-FC88F3167E81}"/>
            </a:ext>
          </a:extLst>
        </xdr:cNvPr>
        <xdr:cNvSpPr/>
      </xdr:nvSpPr>
      <xdr:spPr>
        <a:xfrm>
          <a:off x="403606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2" name="フローチャート: 判断 271">
          <a:extLst>
            <a:ext uri="{FF2B5EF4-FFF2-40B4-BE49-F238E27FC236}">
              <a16:creationId xmlns:a16="http://schemas.microsoft.com/office/drawing/2014/main" xmlns="" id="{03760D2A-26BD-4088-8C85-0CE920BFB128}"/>
            </a:ext>
          </a:extLst>
        </xdr:cNvPr>
        <xdr:cNvSpPr/>
      </xdr:nvSpPr>
      <xdr:spPr>
        <a:xfrm>
          <a:off x="3312160" y="137680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73" name="フローチャート: 判断 272">
          <a:extLst>
            <a:ext uri="{FF2B5EF4-FFF2-40B4-BE49-F238E27FC236}">
              <a16:creationId xmlns:a16="http://schemas.microsoft.com/office/drawing/2014/main" xmlns="" id="{6DB66C13-2BCB-4A9D-91B4-8F9260829ACC}"/>
            </a:ext>
          </a:extLst>
        </xdr:cNvPr>
        <xdr:cNvSpPr/>
      </xdr:nvSpPr>
      <xdr:spPr>
        <a:xfrm>
          <a:off x="251460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74" name="フローチャート: 判断 273">
          <a:extLst>
            <a:ext uri="{FF2B5EF4-FFF2-40B4-BE49-F238E27FC236}">
              <a16:creationId xmlns:a16="http://schemas.microsoft.com/office/drawing/2014/main" xmlns="" id="{331DE4F5-DCD7-49FA-A99F-9D26798BC0C2}"/>
            </a:ext>
          </a:extLst>
        </xdr:cNvPr>
        <xdr:cNvSpPr/>
      </xdr:nvSpPr>
      <xdr:spPr>
        <a:xfrm>
          <a:off x="1739900" y="1376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75" name="フローチャート: 判断 274">
          <a:extLst>
            <a:ext uri="{FF2B5EF4-FFF2-40B4-BE49-F238E27FC236}">
              <a16:creationId xmlns:a16="http://schemas.microsoft.com/office/drawing/2014/main" xmlns="" id="{7DEFD7B4-8569-43D2-B1EF-4807A71B0E52}"/>
            </a:ext>
          </a:extLst>
        </xdr:cNvPr>
        <xdr:cNvSpPr/>
      </xdr:nvSpPr>
      <xdr:spPr>
        <a:xfrm>
          <a:off x="965200" y="137775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D8B6130A-4CA1-4FAE-A9EB-5A8B1F72ED0B}"/>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2032DC60-E9EF-441D-9827-3C3757202238}"/>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5EF37BB2-F559-4824-80C9-6E2A18892EA4}"/>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65B860EF-B2E1-47A1-A688-FE696FED030C}"/>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D4421C8D-B22F-4A69-BE84-A800F809EAA2}"/>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81" name="楕円 280">
          <a:extLst>
            <a:ext uri="{FF2B5EF4-FFF2-40B4-BE49-F238E27FC236}">
              <a16:creationId xmlns:a16="http://schemas.microsoft.com/office/drawing/2014/main" xmlns="" id="{E818831F-6D4B-4BA9-824A-7D4DF8DBCB38}"/>
            </a:ext>
          </a:extLst>
        </xdr:cNvPr>
        <xdr:cNvSpPr/>
      </xdr:nvSpPr>
      <xdr:spPr>
        <a:xfrm>
          <a:off x="4036060" y="13747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19702</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16800DD8-D279-4CB1-AB6C-B01145024FDA}"/>
            </a:ext>
          </a:extLst>
        </xdr:cNvPr>
        <xdr:cNvSpPr txBox="1"/>
      </xdr:nvSpPr>
      <xdr:spPr>
        <a:xfrm>
          <a:off x="4124960" y="135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118745</xdr:rowOff>
    </xdr:from>
    <xdr:to>
      <xdr:col>20</xdr:col>
      <xdr:colOff>38100</xdr:colOff>
      <xdr:row>82</xdr:row>
      <xdr:rowOff>48895</xdr:rowOff>
    </xdr:to>
    <xdr:sp macro="" textlink="">
      <xdr:nvSpPr>
        <xdr:cNvPr id="283" name="楕円 282">
          <a:extLst>
            <a:ext uri="{FF2B5EF4-FFF2-40B4-BE49-F238E27FC236}">
              <a16:creationId xmlns:a16="http://schemas.microsoft.com/office/drawing/2014/main" xmlns="" id="{1D643737-6823-44CF-B53D-8AD0AB316BBB}"/>
            </a:ext>
          </a:extLst>
        </xdr:cNvPr>
        <xdr:cNvSpPr/>
      </xdr:nvSpPr>
      <xdr:spPr>
        <a:xfrm>
          <a:off x="3312160" y="136975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169545</xdr:rowOff>
    </xdr:from>
    <xdr:to>
      <xdr:col>24</xdr:col>
      <xdr:colOff>63500</xdr:colOff>
      <xdr:row>82</xdr:row>
      <xdr:rowOff>47625</xdr:rowOff>
    </xdr:to>
    <xdr:cxnSp macro="">
      <xdr:nvCxnSpPr>
        <xdr:cNvPr id="284" name="直線コネクタ 283">
          <a:extLst>
            <a:ext uri="{FF2B5EF4-FFF2-40B4-BE49-F238E27FC236}">
              <a16:creationId xmlns:a16="http://schemas.microsoft.com/office/drawing/2014/main" xmlns="" id="{38A605D7-C6E8-4A6B-9714-76B94D9E540E}"/>
            </a:ext>
          </a:extLst>
        </xdr:cNvPr>
        <xdr:cNvCxnSpPr/>
      </xdr:nvCxnSpPr>
      <xdr:spPr>
        <a:xfrm>
          <a:off x="3355340" y="13748385"/>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67311</xdr:rowOff>
    </xdr:from>
    <xdr:to>
      <xdr:col>15</xdr:col>
      <xdr:colOff>101600</xdr:colOff>
      <xdr:row>81</xdr:row>
      <xdr:rowOff>168911</xdr:rowOff>
    </xdr:to>
    <xdr:sp macro="" textlink="">
      <xdr:nvSpPr>
        <xdr:cNvPr id="285" name="楕円 284">
          <a:extLst>
            <a:ext uri="{FF2B5EF4-FFF2-40B4-BE49-F238E27FC236}">
              <a16:creationId xmlns:a16="http://schemas.microsoft.com/office/drawing/2014/main" xmlns="" id="{695A96E6-65D0-47D7-B949-86AE01E00E57}"/>
            </a:ext>
          </a:extLst>
        </xdr:cNvPr>
        <xdr:cNvSpPr/>
      </xdr:nvSpPr>
      <xdr:spPr>
        <a:xfrm>
          <a:off x="2514600" y="13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81</xdr:row>
      <xdr:rowOff>169545</xdr:rowOff>
    </xdr:to>
    <xdr:cxnSp macro="">
      <xdr:nvCxnSpPr>
        <xdr:cNvPr id="286" name="直線コネクタ 285">
          <a:extLst>
            <a:ext uri="{FF2B5EF4-FFF2-40B4-BE49-F238E27FC236}">
              <a16:creationId xmlns:a16="http://schemas.microsoft.com/office/drawing/2014/main" xmlns="" id="{60B35055-0A5E-490E-BCDF-5FCF0F402721}"/>
            </a:ext>
          </a:extLst>
        </xdr:cNvPr>
        <xdr:cNvCxnSpPr/>
      </xdr:nvCxnSpPr>
      <xdr:spPr>
        <a:xfrm>
          <a:off x="2565400" y="13696951"/>
          <a:ext cx="78994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287" name="n_1aveValue【公営住宅】&#10;有形固定資産減価償却率">
          <a:extLst>
            <a:ext uri="{FF2B5EF4-FFF2-40B4-BE49-F238E27FC236}">
              <a16:creationId xmlns:a16="http://schemas.microsoft.com/office/drawing/2014/main" xmlns="" id="{1A1AAD20-1658-4BA0-A9A2-3F05752D5B86}"/>
            </a:ext>
          </a:extLst>
        </xdr:cNvPr>
        <xdr:cNvSpPr txBox="1"/>
      </xdr:nvSpPr>
      <xdr:spPr>
        <a:xfrm>
          <a:off x="3170564" y="13860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288" name="n_2aveValue【公営住宅】&#10;有形固定資産減価償却率">
          <a:extLst>
            <a:ext uri="{FF2B5EF4-FFF2-40B4-BE49-F238E27FC236}">
              <a16:creationId xmlns:a16="http://schemas.microsoft.com/office/drawing/2014/main" xmlns="" id="{8512373E-0E03-4322-B123-CCAC62F816DB}"/>
            </a:ext>
          </a:extLst>
        </xdr:cNvPr>
        <xdr:cNvSpPr txBox="1"/>
      </xdr:nvSpPr>
      <xdr:spPr>
        <a:xfrm>
          <a:off x="238570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89" name="n_3aveValue【公営住宅】&#10;有形固定資産減価償却率">
          <a:extLst>
            <a:ext uri="{FF2B5EF4-FFF2-40B4-BE49-F238E27FC236}">
              <a16:creationId xmlns:a16="http://schemas.microsoft.com/office/drawing/2014/main" xmlns="" id="{D55BAB1D-98CC-4BE9-A991-A546148188C7}"/>
            </a:ext>
          </a:extLst>
        </xdr:cNvPr>
        <xdr:cNvSpPr txBox="1"/>
      </xdr:nvSpPr>
      <xdr:spPr>
        <a:xfrm>
          <a:off x="161100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290" name="n_4aveValue【公営住宅】&#10;有形固定資産減価償却率">
          <a:extLst>
            <a:ext uri="{FF2B5EF4-FFF2-40B4-BE49-F238E27FC236}">
              <a16:creationId xmlns:a16="http://schemas.microsoft.com/office/drawing/2014/main" xmlns="" id="{4A2FFD6D-D337-4CC0-BFDA-44A1928E6857}"/>
            </a:ext>
          </a:extLst>
        </xdr:cNvPr>
        <xdr:cNvSpPr txBox="1"/>
      </xdr:nvSpPr>
      <xdr:spPr>
        <a:xfrm>
          <a:off x="83630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65422</xdr:rowOff>
    </xdr:from>
    <xdr:ext cx="405111" cy="259045"/>
    <xdr:sp macro="" textlink="">
      <xdr:nvSpPr>
        <xdr:cNvPr id="291" name="n_1mainValue【公営住宅】&#10;有形固定資産減価償却率">
          <a:extLst>
            <a:ext uri="{FF2B5EF4-FFF2-40B4-BE49-F238E27FC236}">
              <a16:creationId xmlns:a16="http://schemas.microsoft.com/office/drawing/2014/main" xmlns="" id="{91E0312A-DD30-4B24-8606-3728E1032513}"/>
            </a:ext>
          </a:extLst>
        </xdr:cNvPr>
        <xdr:cNvSpPr txBox="1"/>
      </xdr:nvSpPr>
      <xdr:spPr>
        <a:xfrm>
          <a:off x="317056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13988</xdr:rowOff>
    </xdr:from>
    <xdr:ext cx="405111" cy="259045"/>
    <xdr:sp macro="" textlink="">
      <xdr:nvSpPr>
        <xdr:cNvPr id="292" name="n_2mainValue【公営住宅】&#10;有形固定資産減価償却率">
          <a:extLst>
            <a:ext uri="{FF2B5EF4-FFF2-40B4-BE49-F238E27FC236}">
              <a16:creationId xmlns:a16="http://schemas.microsoft.com/office/drawing/2014/main" xmlns="" id="{E3768416-B67E-436E-8534-FBF8449E8AAD}"/>
            </a:ext>
          </a:extLst>
        </xdr:cNvPr>
        <xdr:cNvSpPr txBox="1"/>
      </xdr:nvSpPr>
      <xdr:spPr>
        <a:xfrm>
          <a:off x="238570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xmlns="" id="{B1315C06-157A-432A-8C09-33F594901DB3}"/>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xmlns="" id="{6A7E2631-6A98-4A4A-9332-B60E003C4042}"/>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xmlns="" id="{68140362-7801-46AD-A36B-C90561E26A6B}"/>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xmlns="" id="{3769CCA5-7E32-4B0F-98C6-809D38CBD4F4}"/>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xmlns="" id="{9344A267-718C-4E9D-B191-BBF65B151CB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xmlns="" id="{5B4791E3-AE18-4576-BDE9-599FBDC59EC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xmlns="" id="{C920E89F-3C58-4E77-8C48-899CFE93AEAB}"/>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xmlns="" id="{348C6D8E-EF67-4B98-896D-D3738B836DE1}"/>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xmlns="" id="{B003AB12-E813-40F8-9EB9-4EC91DE30A09}"/>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xmlns="" id="{E8CF9B68-8D47-471F-AD03-C83D6C332FE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xmlns="" id="{6BF2024B-2A0C-434C-B049-7F0390571459}"/>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xmlns="" id="{69F691A5-1228-47BD-8162-0D9364F417B4}"/>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xmlns="" id="{93F515D1-AB7A-4FF5-9A25-FDCBA2FDC338}"/>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a:extLst>
            <a:ext uri="{FF2B5EF4-FFF2-40B4-BE49-F238E27FC236}">
              <a16:creationId xmlns:a16="http://schemas.microsoft.com/office/drawing/2014/main" xmlns="" id="{65047C0A-94DC-4541-94C5-956F6D04BC93}"/>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xmlns="" id="{7DAF34F4-CB67-4D0C-BEF9-92042F7C07A6}"/>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a:extLst>
            <a:ext uri="{FF2B5EF4-FFF2-40B4-BE49-F238E27FC236}">
              <a16:creationId xmlns:a16="http://schemas.microsoft.com/office/drawing/2014/main" xmlns="" id="{4E667147-2227-425B-AA21-FFBC03D6054C}"/>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xmlns="" id="{EBCF6B93-ADC4-48D0-B277-9BEF1ADEE95E}"/>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a:extLst>
            <a:ext uri="{FF2B5EF4-FFF2-40B4-BE49-F238E27FC236}">
              <a16:creationId xmlns:a16="http://schemas.microsoft.com/office/drawing/2014/main" xmlns="" id="{CE568743-538E-442C-B975-11BEAC64AD71}"/>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xmlns="" id="{0A24F7C2-7630-4E60-940D-5D10A062E2E3}"/>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a:extLst>
            <a:ext uri="{FF2B5EF4-FFF2-40B4-BE49-F238E27FC236}">
              <a16:creationId xmlns:a16="http://schemas.microsoft.com/office/drawing/2014/main" xmlns="" id="{27D2C3B4-8365-433C-8348-E14AA05BB4C2}"/>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xmlns="" id="{B49C78A1-53C6-410B-B877-1A90299ACDDE}"/>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xmlns="" id="{C051C603-2D7E-4F84-898F-6ECAB4925F3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xmlns="" id="{71139DE8-C9F1-4140-9C5C-7CBB2D4D3CFC}"/>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16" name="直線コネクタ 315">
          <a:extLst>
            <a:ext uri="{FF2B5EF4-FFF2-40B4-BE49-F238E27FC236}">
              <a16:creationId xmlns:a16="http://schemas.microsoft.com/office/drawing/2014/main" xmlns="" id="{71C8A71D-EDD8-4A6E-8C6C-D9156CB69F22}"/>
            </a:ext>
          </a:extLst>
        </xdr:cNvPr>
        <xdr:cNvCxnSpPr/>
      </xdr:nvCxnSpPr>
      <xdr:spPr>
        <a:xfrm flipV="1">
          <a:off x="9219565" y="13091541"/>
          <a:ext cx="0" cy="141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17" name="【公営住宅】&#10;一人当たり面積最小値テキスト">
          <a:extLst>
            <a:ext uri="{FF2B5EF4-FFF2-40B4-BE49-F238E27FC236}">
              <a16:creationId xmlns:a16="http://schemas.microsoft.com/office/drawing/2014/main" xmlns="" id="{3802B05A-4861-4099-B70F-19851083F6F7}"/>
            </a:ext>
          </a:extLst>
        </xdr:cNvPr>
        <xdr:cNvSpPr txBox="1"/>
      </xdr:nvSpPr>
      <xdr:spPr>
        <a:xfrm>
          <a:off x="9258300" y="1451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18" name="直線コネクタ 317">
          <a:extLst>
            <a:ext uri="{FF2B5EF4-FFF2-40B4-BE49-F238E27FC236}">
              <a16:creationId xmlns:a16="http://schemas.microsoft.com/office/drawing/2014/main" xmlns="" id="{39E27201-3D8F-43D2-B772-EF3DCDBE65C2}"/>
            </a:ext>
          </a:extLst>
        </xdr:cNvPr>
        <xdr:cNvCxnSpPr/>
      </xdr:nvCxnSpPr>
      <xdr:spPr>
        <a:xfrm>
          <a:off x="9154160" y="14510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19" name="【公営住宅】&#10;一人当たり面積最大値テキスト">
          <a:extLst>
            <a:ext uri="{FF2B5EF4-FFF2-40B4-BE49-F238E27FC236}">
              <a16:creationId xmlns:a16="http://schemas.microsoft.com/office/drawing/2014/main" xmlns="" id="{8309DB7C-E119-426B-B6BF-73CBEA939C1A}"/>
            </a:ext>
          </a:extLst>
        </xdr:cNvPr>
        <xdr:cNvSpPr txBox="1"/>
      </xdr:nvSpPr>
      <xdr:spPr>
        <a:xfrm>
          <a:off x="9258300" y="128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20" name="直線コネクタ 319">
          <a:extLst>
            <a:ext uri="{FF2B5EF4-FFF2-40B4-BE49-F238E27FC236}">
              <a16:creationId xmlns:a16="http://schemas.microsoft.com/office/drawing/2014/main" xmlns="" id="{98DAEB80-3B3D-4EB5-B707-364B4F033DD3}"/>
            </a:ext>
          </a:extLst>
        </xdr:cNvPr>
        <xdr:cNvCxnSpPr/>
      </xdr:nvCxnSpPr>
      <xdr:spPr>
        <a:xfrm>
          <a:off x="9154160" y="13091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21" name="【公営住宅】&#10;一人当たり面積平均値テキスト">
          <a:extLst>
            <a:ext uri="{FF2B5EF4-FFF2-40B4-BE49-F238E27FC236}">
              <a16:creationId xmlns:a16="http://schemas.microsoft.com/office/drawing/2014/main" xmlns="" id="{84F3922F-A8C5-4D6A-AADE-F57A2DE76321}"/>
            </a:ext>
          </a:extLst>
        </xdr:cNvPr>
        <xdr:cNvSpPr txBox="1"/>
      </xdr:nvSpPr>
      <xdr:spPr>
        <a:xfrm>
          <a:off x="9258300" y="14056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22" name="フローチャート: 判断 321">
          <a:extLst>
            <a:ext uri="{FF2B5EF4-FFF2-40B4-BE49-F238E27FC236}">
              <a16:creationId xmlns:a16="http://schemas.microsoft.com/office/drawing/2014/main" xmlns="" id="{3A74F96A-0489-4CA4-9A6F-9354DC1552B3}"/>
            </a:ext>
          </a:extLst>
        </xdr:cNvPr>
        <xdr:cNvSpPr/>
      </xdr:nvSpPr>
      <xdr:spPr>
        <a:xfrm>
          <a:off x="9192260" y="14200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23" name="フローチャート: 判断 322">
          <a:extLst>
            <a:ext uri="{FF2B5EF4-FFF2-40B4-BE49-F238E27FC236}">
              <a16:creationId xmlns:a16="http://schemas.microsoft.com/office/drawing/2014/main" xmlns="" id="{9B158CEE-E0F9-46CA-AD4F-5F2694E055A0}"/>
            </a:ext>
          </a:extLst>
        </xdr:cNvPr>
        <xdr:cNvSpPr/>
      </xdr:nvSpPr>
      <xdr:spPr>
        <a:xfrm>
          <a:off x="8445500" y="14203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24" name="フローチャート: 判断 323">
          <a:extLst>
            <a:ext uri="{FF2B5EF4-FFF2-40B4-BE49-F238E27FC236}">
              <a16:creationId xmlns:a16="http://schemas.microsoft.com/office/drawing/2014/main" xmlns="" id="{DE081B2C-95EC-4C4E-9E45-3D913C6E0CDF}"/>
            </a:ext>
          </a:extLst>
        </xdr:cNvPr>
        <xdr:cNvSpPr/>
      </xdr:nvSpPr>
      <xdr:spPr>
        <a:xfrm>
          <a:off x="7670800" y="142126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25" name="フローチャート: 判断 324">
          <a:extLst>
            <a:ext uri="{FF2B5EF4-FFF2-40B4-BE49-F238E27FC236}">
              <a16:creationId xmlns:a16="http://schemas.microsoft.com/office/drawing/2014/main" xmlns="" id="{42C0959C-6CAE-4815-86B9-860196E8E54E}"/>
            </a:ext>
          </a:extLst>
        </xdr:cNvPr>
        <xdr:cNvSpPr/>
      </xdr:nvSpPr>
      <xdr:spPr>
        <a:xfrm>
          <a:off x="6873240" y="14191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26" name="フローチャート: 判断 325">
          <a:extLst>
            <a:ext uri="{FF2B5EF4-FFF2-40B4-BE49-F238E27FC236}">
              <a16:creationId xmlns:a16="http://schemas.microsoft.com/office/drawing/2014/main" xmlns="" id="{48A905FA-DBED-4786-AF46-41BD955CF4C8}"/>
            </a:ext>
          </a:extLst>
        </xdr:cNvPr>
        <xdr:cNvSpPr/>
      </xdr:nvSpPr>
      <xdr:spPr>
        <a:xfrm>
          <a:off x="6098540" y="1409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xmlns="" id="{939ED05B-A06D-4C20-8B34-BC0A9CEB41F7}"/>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625FECA2-D8B3-47CA-A761-CFB77E1307B7}"/>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4DE45788-B4F0-4216-AE23-C273190E533A}"/>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92DAB71D-FE0F-484F-8756-6AE3CADE7902}"/>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8BA6696C-3FCA-4EEF-A0D9-6FC7D609D4A8}"/>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94742</xdr:rowOff>
    </xdr:from>
    <xdr:to>
      <xdr:col>55</xdr:col>
      <xdr:colOff>50800</xdr:colOff>
      <xdr:row>86</xdr:row>
      <xdr:rowOff>24892</xdr:rowOff>
    </xdr:to>
    <xdr:sp macro="" textlink="">
      <xdr:nvSpPr>
        <xdr:cNvPr id="332" name="楕円 331">
          <a:extLst>
            <a:ext uri="{FF2B5EF4-FFF2-40B4-BE49-F238E27FC236}">
              <a16:creationId xmlns:a16="http://schemas.microsoft.com/office/drawing/2014/main" xmlns="" id="{EE5F4DFF-680E-4175-AEC8-EBA59F912B0B}"/>
            </a:ext>
          </a:extLst>
        </xdr:cNvPr>
        <xdr:cNvSpPr/>
      </xdr:nvSpPr>
      <xdr:spPr>
        <a:xfrm>
          <a:off x="9192260" y="143441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9669</xdr:rowOff>
    </xdr:from>
    <xdr:ext cx="469744" cy="259045"/>
    <xdr:sp macro="" textlink="">
      <xdr:nvSpPr>
        <xdr:cNvPr id="333" name="【公営住宅】&#10;一人当たり面積該当値テキスト">
          <a:extLst>
            <a:ext uri="{FF2B5EF4-FFF2-40B4-BE49-F238E27FC236}">
              <a16:creationId xmlns:a16="http://schemas.microsoft.com/office/drawing/2014/main" xmlns="" id="{143CFAC8-B1B7-4EB4-A97E-B076EF25E226}"/>
            </a:ext>
          </a:extLst>
        </xdr:cNvPr>
        <xdr:cNvSpPr txBox="1"/>
      </xdr:nvSpPr>
      <xdr:spPr>
        <a:xfrm>
          <a:off x="9258300" y="1425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96265</xdr:rowOff>
    </xdr:from>
    <xdr:to>
      <xdr:col>50</xdr:col>
      <xdr:colOff>165100</xdr:colOff>
      <xdr:row>86</xdr:row>
      <xdr:rowOff>26415</xdr:rowOff>
    </xdr:to>
    <xdr:sp macro="" textlink="">
      <xdr:nvSpPr>
        <xdr:cNvPr id="334" name="楕円 333">
          <a:extLst>
            <a:ext uri="{FF2B5EF4-FFF2-40B4-BE49-F238E27FC236}">
              <a16:creationId xmlns:a16="http://schemas.microsoft.com/office/drawing/2014/main" xmlns="" id="{1546474D-D61B-4E37-96F2-AC4CB2779BA6}"/>
            </a:ext>
          </a:extLst>
        </xdr:cNvPr>
        <xdr:cNvSpPr/>
      </xdr:nvSpPr>
      <xdr:spPr>
        <a:xfrm>
          <a:off x="8445500" y="14345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145542</xdr:rowOff>
    </xdr:from>
    <xdr:to>
      <xdr:col>55</xdr:col>
      <xdr:colOff>0</xdr:colOff>
      <xdr:row>85</xdr:row>
      <xdr:rowOff>147065</xdr:rowOff>
    </xdr:to>
    <xdr:cxnSp macro="">
      <xdr:nvCxnSpPr>
        <xdr:cNvPr id="335" name="直線コネクタ 334">
          <a:extLst>
            <a:ext uri="{FF2B5EF4-FFF2-40B4-BE49-F238E27FC236}">
              <a16:creationId xmlns:a16="http://schemas.microsoft.com/office/drawing/2014/main" xmlns="" id="{CD58A73E-107E-4904-B8D8-26D9BB36D792}"/>
            </a:ext>
          </a:extLst>
        </xdr:cNvPr>
        <xdr:cNvCxnSpPr/>
      </xdr:nvCxnSpPr>
      <xdr:spPr>
        <a:xfrm flipV="1">
          <a:off x="8496300" y="14394942"/>
          <a:ext cx="7239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97789</xdr:rowOff>
    </xdr:from>
    <xdr:to>
      <xdr:col>46</xdr:col>
      <xdr:colOff>38100</xdr:colOff>
      <xdr:row>86</xdr:row>
      <xdr:rowOff>27939</xdr:rowOff>
    </xdr:to>
    <xdr:sp macro="" textlink="">
      <xdr:nvSpPr>
        <xdr:cNvPr id="336" name="楕円 335">
          <a:extLst>
            <a:ext uri="{FF2B5EF4-FFF2-40B4-BE49-F238E27FC236}">
              <a16:creationId xmlns:a16="http://schemas.microsoft.com/office/drawing/2014/main" xmlns="" id="{06AF16A9-C047-49F6-B2F8-9ABD81CA79A9}"/>
            </a:ext>
          </a:extLst>
        </xdr:cNvPr>
        <xdr:cNvSpPr/>
      </xdr:nvSpPr>
      <xdr:spPr>
        <a:xfrm>
          <a:off x="7670800" y="143471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147065</xdr:rowOff>
    </xdr:from>
    <xdr:to>
      <xdr:col>50</xdr:col>
      <xdr:colOff>114300</xdr:colOff>
      <xdr:row>85</xdr:row>
      <xdr:rowOff>148589</xdr:rowOff>
    </xdr:to>
    <xdr:cxnSp macro="">
      <xdr:nvCxnSpPr>
        <xdr:cNvPr id="337" name="直線コネクタ 336">
          <a:extLst>
            <a:ext uri="{FF2B5EF4-FFF2-40B4-BE49-F238E27FC236}">
              <a16:creationId xmlns:a16="http://schemas.microsoft.com/office/drawing/2014/main" xmlns="" id="{485B18F0-1C5E-4E0B-8868-3FC57EE25735}"/>
            </a:ext>
          </a:extLst>
        </xdr:cNvPr>
        <xdr:cNvCxnSpPr/>
      </xdr:nvCxnSpPr>
      <xdr:spPr>
        <a:xfrm flipV="1">
          <a:off x="7713980" y="14396465"/>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38" name="n_1aveValue【公営住宅】&#10;一人当たり面積">
          <a:extLst>
            <a:ext uri="{FF2B5EF4-FFF2-40B4-BE49-F238E27FC236}">
              <a16:creationId xmlns:a16="http://schemas.microsoft.com/office/drawing/2014/main" xmlns="" id="{8C80D787-E868-416E-A9D3-A3D9EE5DB4C7}"/>
            </a:ext>
          </a:extLst>
        </xdr:cNvPr>
        <xdr:cNvSpPr txBox="1"/>
      </xdr:nvSpPr>
      <xdr:spPr>
        <a:xfrm>
          <a:off x="8271587" y="139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39" name="n_2aveValue【公営住宅】&#10;一人当たり面積">
          <a:extLst>
            <a:ext uri="{FF2B5EF4-FFF2-40B4-BE49-F238E27FC236}">
              <a16:creationId xmlns:a16="http://schemas.microsoft.com/office/drawing/2014/main" xmlns="" id="{D7493BD3-5E96-45CF-9695-3A610894B1AF}"/>
            </a:ext>
          </a:extLst>
        </xdr:cNvPr>
        <xdr:cNvSpPr txBox="1"/>
      </xdr:nvSpPr>
      <xdr:spPr>
        <a:xfrm>
          <a:off x="7509587" y="139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40" name="n_3aveValue【公営住宅】&#10;一人当たり面積">
          <a:extLst>
            <a:ext uri="{FF2B5EF4-FFF2-40B4-BE49-F238E27FC236}">
              <a16:creationId xmlns:a16="http://schemas.microsoft.com/office/drawing/2014/main" xmlns="" id="{4D8241F9-7B6E-4B3D-813F-F99540E58B9B}"/>
            </a:ext>
          </a:extLst>
        </xdr:cNvPr>
        <xdr:cNvSpPr txBox="1"/>
      </xdr:nvSpPr>
      <xdr:spPr>
        <a:xfrm>
          <a:off x="6712027" y="1397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41" name="n_4aveValue【公営住宅】&#10;一人当たり面積">
          <a:extLst>
            <a:ext uri="{FF2B5EF4-FFF2-40B4-BE49-F238E27FC236}">
              <a16:creationId xmlns:a16="http://schemas.microsoft.com/office/drawing/2014/main" xmlns="" id="{DFCCC065-E912-45C4-B946-6EFD2442DCAB}"/>
            </a:ext>
          </a:extLst>
        </xdr:cNvPr>
        <xdr:cNvSpPr txBox="1"/>
      </xdr:nvSpPr>
      <xdr:spPr>
        <a:xfrm>
          <a:off x="5937327" y="138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17542</xdr:rowOff>
    </xdr:from>
    <xdr:ext cx="469744" cy="259045"/>
    <xdr:sp macro="" textlink="">
      <xdr:nvSpPr>
        <xdr:cNvPr id="342" name="n_1mainValue【公営住宅】&#10;一人当たり面積">
          <a:extLst>
            <a:ext uri="{FF2B5EF4-FFF2-40B4-BE49-F238E27FC236}">
              <a16:creationId xmlns:a16="http://schemas.microsoft.com/office/drawing/2014/main" xmlns="" id="{DDAD643F-C7F7-4E41-A68C-E6AAB03CE99E}"/>
            </a:ext>
          </a:extLst>
        </xdr:cNvPr>
        <xdr:cNvSpPr txBox="1"/>
      </xdr:nvSpPr>
      <xdr:spPr>
        <a:xfrm>
          <a:off x="8271587" y="1443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19066</xdr:rowOff>
    </xdr:from>
    <xdr:ext cx="469744" cy="259045"/>
    <xdr:sp macro="" textlink="">
      <xdr:nvSpPr>
        <xdr:cNvPr id="343" name="n_2mainValue【公営住宅】&#10;一人当たり面積">
          <a:extLst>
            <a:ext uri="{FF2B5EF4-FFF2-40B4-BE49-F238E27FC236}">
              <a16:creationId xmlns:a16="http://schemas.microsoft.com/office/drawing/2014/main" xmlns="" id="{685EBDDC-B5B4-48FB-81F7-121826AE51D5}"/>
            </a:ext>
          </a:extLst>
        </xdr:cNvPr>
        <xdr:cNvSpPr txBox="1"/>
      </xdr:nvSpPr>
      <xdr:spPr>
        <a:xfrm>
          <a:off x="7509587" y="144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xmlns="" id="{3AE427FC-257C-4BED-99A5-41C99BB83C84}"/>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xmlns="" id="{F0C1CB55-2220-4762-98B6-09AC6BA23D8D}"/>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xmlns="" id="{BADCCB79-E503-42C1-9D4D-4F2030520521}"/>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xmlns="" id="{1B613C19-F728-4567-82A8-EE2A0A668155}"/>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xmlns="" id="{C724368C-AB31-409F-A947-19CB55F902B2}"/>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xmlns="" id="{DF92BE72-6F6D-47F2-BE22-7FB62EAA92C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xmlns="" id="{FC38BA48-199D-4ED2-8D51-4724C797A267}"/>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xmlns="" id="{B52C2DEB-7F43-4A3F-997D-469F5CCD7546}"/>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a:extLst>
            <a:ext uri="{FF2B5EF4-FFF2-40B4-BE49-F238E27FC236}">
              <a16:creationId xmlns:a16="http://schemas.microsoft.com/office/drawing/2014/main" xmlns="" id="{243C33EA-B2D0-413E-A4C6-311E1CF2097C}"/>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a:extLst>
            <a:ext uri="{FF2B5EF4-FFF2-40B4-BE49-F238E27FC236}">
              <a16:creationId xmlns:a16="http://schemas.microsoft.com/office/drawing/2014/main" xmlns="" id="{CC18E080-8D3A-45DF-B4E9-289B628F23E6}"/>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a:extLst>
            <a:ext uri="{FF2B5EF4-FFF2-40B4-BE49-F238E27FC236}">
              <a16:creationId xmlns:a16="http://schemas.microsoft.com/office/drawing/2014/main" xmlns="" id="{D2015276-8838-4046-A9BC-C2B4926A607C}"/>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a:extLst>
            <a:ext uri="{FF2B5EF4-FFF2-40B4-BE49-F238E27FC236}">
              <a16:creationId xmlns:a16="http://schemas.microsoft.com/office/drawing/2014/main" xmlns="" id="{05D8DEB4-9CDE-4FD9-9F24-73209C22BA94}"/>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a:extLst>
            <a:ext uri="{FF2B5EF4-FFF2-40B4-BE49-F238E27FC236}">
              <a16:creationId xmlns:a16="http://schemas.microsoft.com/office/drawing/2014/main" xmlns="" id="{F6DC536F-B030-4559-A7E0-477EE56CF57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a:extLst>
            <a:ext uri="{FF2B5EF4-FFF2-40B4-BE49-F238E27FC236}">
              <a16:creationId xmlns:a16="http://schemas.microsoft.com/office/drawing/2014/main" xmlns="" id="{1CB383A6-46DF-48CD-8E87-DCE25B09732E}"/>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a:extLst>
            <a:ext uri="{FF2B5EF4-FFF2-40B4-BE49-F238E27FC236}">
              <a16:creationId xmlns:a16="http://schemas.microsoft.com/office/drawing/2014/main" xmlns="" id="{BAC75A93-1DA4-4073-A8F5-065FE33FC88F}"/>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a:extLst>
            <a:ext uri="{FF2B5EF4-FFF2-40B4-BE49-F238E27FC236}">
              <a16:creationId xmlns:a16="http://schemas.microsoft.com/office/drawing/2014/main" xmlns="" id="{76D0FB14-AD3B-4EFC-96C6-3EDA89AC1C2B}"/>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a:extLst>
            <a:ext uri="{FF2B5EF4-FFF2-40B4-BE49-F238E27FC236}">
              <a16:creationId xmlns:a16="http://schemas.microsoft.com/office/drawing/2014/main" xmlns="" id="{A8CB1BB4-B7C7-45E8-83D1-17964E72A4E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a:extLst>
            <a:ext uri="{FF2B5EF4-FFF2-40B4-BE49-F238E27FC236}">
              <a16:creationId xmlns:a16="http://schemas.microsoft.com/office/drawing/2014/main" xmlns="" id="{D47927F1-AB38-4F2A-BB7A-0D21DA4FDE27}"/>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a:extLst>
            <a:ext uri="{FF2B5EF4-FFF2-40B4-BE49-F238E27FC236}">
              <a16:creationId xmlns:a16="http://schemas.microsoft.com/office/drawing/2014/main" xmlns="" id="{EE652074-3021-4478-99A5-F878E5D9A81C}"/>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a:extLst>
            <a:ext uri="{FF2B5EF4-FFF2-40B4-BE49-F238E27FC236}">
              <a16:creationId xmlns:a16="http://schemas.microsoft.com/office/drawing/2014/main" xmlns="" id="{A68401F0-CB88-4AFD-82EF-DA7AE5A44B41}"/>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a:extLst>
            <a:ext uri="{FF2B5EF4-FFF2-40B4-BE49-F238E27FC236}">
              <a16:creationId xmlns:a16="http://schemas.microsoft.com/office/drawing/2014/main" xmlns="" id="{347028A1-9041-4509-892D-3D8B3CF7323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a:extLst>
            <a:ext uri="{FF2B5EF4-FFF2-40B4-BE49-F238E27FC236}">
              <a16:creationId xmlns:a16="http://schemas.microsoft.com/office/drawing/2014/main" xmlns="" id="{B32C59CD-993C-45C4-BD3C-F058AEABDEC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a:extLst>
            <a:ext uri="{FF2B5EF4-FFF2-40B4-BE49-F238E27FC236}">
              <a16:creationId xmlns:a16="http://schemas.microsoft.com/office/drawing/2014/main" xmlns="" id="{924BB2D0-65C7-4EB7-9403-9D57D2F3A8A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a:extLst>
            <a:ext uri="{FF2B5EF4-FFF2-40B4-BE49-F238E27FC236}">
              <a16:creationId xmlns:a16="http://schemas.microsoft.com/office/drawing/2014/main" xmlns="" id="{D8B41B0B-D8AA-4950-9803-36CAF54CD549}"/>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a:extLst>
            <a:ext uri="{FF2B5EF4-FFF2-40B4-BE49-F238E27FC236}">
              <a16:creationId xmlns:a16="http://schemas.microsoft.com/office/drawing/2014/main" xmlns="" id="{759E35EC-CFBF-4671-BA7D-46AB7E4B2DF6}"/>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a:extLst>
            <a:ext uri="{FF2B5EF4-FFF2-40B4-BE49-F238E27FC236}">
              <a16:creationId xmlns:a16="http://schemas.microsoft.com/office/drawing/2014/main" xmlns="" id="{41C17966-45D7-471F-9281-C1092C4BF47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0" name="テキスト ボックス 369">
          <a:extLst>
            <a:ext uri="{FF2B5EF4-FFF2-40B4-BE49-F238E27FC236}">
              <a16:creationId xmlns:a16="http://schemas.microsoft.com/office/drawing/2014/main" xmlns="" id="{512CF2FD-187C-4C29-9C8E-57904A3B2BB1}"/>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1" name="直線コネクタ 370">
          <a:extLst>
            <a:ext uri="{FF2B5EF4-FFF2-40B4-BE49-F238E27FC236}">
              <a16:creationId xmlns:a16="http://schemas.microsoft.com/office/drawing/2014/main" xmlns="" id="{454340C2-0F3A-45BC-B075-1CAE059F9FDA}"/>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2" name="テキスト ボックス 371">
          <a:extLst>
            <a:ext uri="{FF2B5EF4-FFF2-40B4-BE49-F238E27FC236}">
              <a16:creationId xmlns:a16="http://schemas.microsoft.com/office/drawing/2014/main" xmlns="" id="{2CE9A570-81F0-46FA-BA51-675B6B08B69A}"/>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3" name="直線コネクタ 372">
          <a:extLst>
            <a:ext uri="{FF2B5EF4-FFF2-40B4-BE49-F238E27FC236}">
              <a16:creationId xmlns:a16="http://schemas.microsoft.com/office/drawing/2014/main" xmlns="" id="{B065D4F0-D285-4938-BCC2-15B6D9F2C3BD}"/>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4" name="テキスト ボックス 373">
          <a:extLst>
            <a:ext uri="{FF2B5EF4-FFF2-40B4-BE49-F238E27FC236}">
              <a16:creationId xmlns:a16="http://schemas.microsoft.com/office/drawing/2014/main" xmlns="" id="{05A84178-D796-423B-AA1C-62618975240C}"/>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5" name="直線コネクタ 374">
          <a:extLst>
            <a:ext uri="{FF2B5EF4-FFF2-40B4-BE49-F238E27FC236}">
              <a16:creationId xmlns:a16="http://schemas.microsoft.com/office/drawing/2014/main" xmlns="" id="{293A9089-DB81-479C-8618-E135191D87B2}"/>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6" name="テキスト ボックス 375">
          <a:extLst>
            <a:ext uri="{FF2B5EF4-FFF2-40B4-BE49-F238E27FC236}">
              <a16:creationId xmlns:a16="http://schemas.microsoft.com/office/drawing/2014/main" xmlns="" id="{134B3DDC-63BC-416F-8928-37457749A655}"/>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7" name="直線コネクタ 376">
          <a:extLst>
            <a:ext uri="{FF2B5EF4-FFF2-40B4-BE49-F238E27FC236}">
              <a16:creationId xmlns:a16="http://schemas.microsoft.com/office/drawing/2014/main" xmlns="" id="{2AE1BA55-11EA-4969-95B1-F8A7351A5E4C}"/>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8" name="テキスト ボックス 377">
          <a:extLst>
            <a:ext uri="{FF2B5EF4-FFF2-40B4-BE49-F238E27FC236}">
              <a16:creationId xmlns:a16="http://schemas.microsoft.com/office/drawing/2014/main" xmlns="" id="{350BEA6C-B6CE-4320-BCC2-71C49985452A}"/>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9" name="直線コネクタ 378">
          <a:extLst>
            <a:ext uri="{FF2B5EF4-FFF2-40B4-BE49-F238E27FC236}">
              <a16:creationId xmlns:a16="http://schemas.microsoft.com/office/drawing/2014/main" xmlns="" id="{00E6623A-28AD-4B21-B7CF-1AC340AB0C0D}"/>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0" name="テキスト ボックス 379">
          <a:extLst>
            <a:ext uri="{FF2B5EF4-FFF2-40B4-BE49-F238E27FC236}">
              <a16:creationId xmlns:a16="http://schemas.microsoft.com/office/drawing/2014/main" xmlns="" id="{259E26CD-D078-494C-B01D-CF5551ED69B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a:extLst>
            <a:ext uri="{FF2B5EF4-FFF2-40B4-BE49-F238E27FC236}">
              <a16:creationId xmlns:a16="http://schemas.microsoft.com/office/drawing/2014/main" xmlns="" id="{54AAA1D5-0231-41A9-84D7-FB227871E4F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2" name="テキスト ボックス 381">
          <a:extLst>
            <a:ext uri="{FF2B5EF4-FFF2-40B4-BE49-F238E27FC236}">
              <a16:creationId xmlns:a16="http://schemas.microsoft.com/office/drawing/2014/main" xmlns="" id="{804C55B8-4BEE-4590-80CC-EE3A28B69963}"/>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a:extLst>
            <a:ext uri="{FF2B5EF4-FFF2-40B4-BE49-F238E27FC236}">
              <a16:creationId xmlns:a16="http://schemas.microsoft.com/office/drawing/2014/main" xmlns="" id="{6AA7D140-E7EC-4310-92B3-6E8BF4932FC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384" name="直線コネクタ 383">
          <a:extLst>
            <a:ext uri="{FF2B5EF4-FFF2-40B4-BE49-F238E27FC236}">
              <a16:creationId xmlns:a16="http://schemas.microsoft.com/office/drawing/2014/main" xmlns="" id="{74013529-1CF6-45ED-AD96-2960B17ADFA1}"/>
            </a:ext>
          </a:extLst>
        </xdr:cNvPr>
        <xdr:cNvCxnSpPr/>
      </xdr:nvCxnSpPr>
      <xdr:spPr>
        <a:xfrm flipV="1">
          <a:off x="14375764" y="55968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5" name="【認定こども園・幼稚園・保育所】&#10;有形固定資産減価償却率最小値テキスト">
          <a:extLst>
            <a:ext uri="{FF2B5EF4-FFF2-40B4-BE49-F238E27FC236}">
              <a16:creationId xmlns:a16="http://schemas.microsoft.com/office/drawing/2014/main" xmlns="" id="{E8494221-3777-423B-82F5-9742737A6D73}"/>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6" name="直線コネクタ 385">
          <a:extLst>
            <a:ext uri="{FF2B5EF4-FFF2-40B4-BE49-F238E27FC236}">
              <a16:creationId xmlns:a16="http://schemas.microsoft.com/office/drawing/2014/main" xmlns="" id="{6BDEC2E0-5F60-4329-961A-B05C38C3E545}"/>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87" name="【認定こども園・幼稚園・保育所】&#10;有形固定資産減価償却率最大値テキスト">
          <a:extLst>
            <a:ext uri="{FF2B5EF4-FFF2-40B4-BE49-F238E27FC236}">
              <a16:creationId xmlns:a16="http://schemas.microsoft.com/office/drawing/2014/main" xmlns="" id="{51027858-C185-4FE0-A74E-F5DA21E254AA}"/>
            </a:ext>
          </a:extLst>
        </xdr:cNvPr>
        <xdr:cNvSpPr txBox="1"/>
      </xdr:nvSpPr>
      <xdr:spPr>
        <a:xfrm>
          <a:off x="144145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88" name="直線コネクタ 387">
          <a:extLst>
            <a:ext uri="{FF2B5EF4-FFF2-40B4-BE49-F238E27FC236}">
              <a16:creationId xmlns:a16="http://schemas.microsoft.com/office/drawing/2014/main" xmlns="" id="{65AF4EC9-0C0B-47BF-B914-548A31728B89}"/>
            </a:ext>
          </a:extLst>
        </xdr:cNvPr>
        <xdr:cNvCxnSpPr/>
      </xdr:nvCxnSpPr>
      <xdr:spPr>
        <a:xfrm>
          <a:off x="142875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389" name="【認定こども園・幼稚園・保育所】&#10;有形固定資産減価償却率平均値テキスト">
          <a:extLst>
            <a:ext uri="{FF2B5EF4-FFF2-40B4-BE49-F238E27FC236}">
              <a16:creationId xmlns:a16="http://schemas.microsoft.com/office/drawing/2014/main" xmlns="" id="{5D64B5A4-6746-4CC4-9292-B905C472F7DA}"/>
            </a:ext>
          </a:extLst>
        </xdr:cNvPr>
        <xdr:cNvSpPr txBox="1"/>
      </xdr:nvSpPr>
      <xdr:spPr>
        <a:xfrm>
          <a:off x="14414500" y="599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390" name="フローチャート: 判断 389">
          <a:extLst>
            <a:ext uri="{FF2B5EF4-FFF2-40B4-BE49-F238E27FC236}">
              <a16:creationId xmlns:a16="http://schemas.microsoft.com/office/drawing/2014/main" xmlns="" id="{5CE66DD2-67AE-4E6D-98F2-50FCACA56AA8}"/>
            </a:ext>
          </a:extLst>
        </xdr:cNvPr>
        <xdr:cNvSpPr/>
      </xdr:nvSpPr>
      <xdr:spPr>
        <a:xfrm>
          <a:off x="14325600" y="61366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391" name="フローチャート: 判断 390">
          <a:extLst>
            <a:ext uri="{FF2B5EF4-FFF2-40B4-BE49-F238E27FC236}">
              <a16:creationId xmlns:a16="http://schemas.microsoft.com/office/drawing/2014/main" xmlns="" id="{99A2894B-89A5-49E7-94B1-3E73B7DCDC99}"/>
            </a:ext>
          </a:extLst>
        </xdr:cNvPr>
        <xdr:cNvSpPr/>
      </xdr:nvSpPr>
      <xdr:spPr>
        <a:xfrm>
          <a:off x="13578840" y="6165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392" name="フローチャート: 判断 391">
          <a:extLst>
            <a:ext uri="{FF2B5EF4-FFF2-40B4-BE49-F238E27FC236}">
              <a16:creationId xmlns:a16="http://schemas.microsoft.com/office/drawing/2014/main" xmlns="" id="{BD60364A-DD30-4DCB-9E50-E1513A4134C3}"/>
            </a:ext>
          </a:extLst>
        </xdr:cNvPr>
        <xdr:cNvSpPr/>
      </xdr:nvSpPr>
      <xdr:spPr>
        <a:xfrm>
          <a:off x="1280414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393" name="フローチャート: 判断 392">
          <a:extLst>
            <a:ext uri="{FF2B5EF4-FFF2-40B4-BE49-F238E27FC236}">
              <a16:creationId xmlns:a16="http://schemas.microsoft.com/office/drawing/2014/main" xmlns="" id="{BDE8CD23-AACD-407A-ABBE-0C95442BDC0C}"/>
            </a:ext>
          </a:extLst>
        </xdr:cNvPr>
        <xdr:cNvSpPr/>
      </xdr:nvSpPr>
      <xdr:spPr>
        <a:xfrm>
          <a:off x="12029440" y="6182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394" name="フローチャート: 判断 393">
          <a:extLst>
            <a:ext uri="{FF2B5EF4-FFF2-40B4-BE49-F238E27FC236}">
              <a16:creationId xmlns:a16="http://schemas.microsoft.com/office/drawing/2014/main" xmlns="" id="{61910C0F-8C41-4633-9547-9E5BD41EFDDE}"/>
            </a:ext>
          </a:extLst>
        </xdr:cNvPr>
        <xdr:cNvSpPr/>
      </xdr:nvSpPr>
      <xdr:spPr>
        <a:xfrm>
          <a:off x="11231880" y="615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42AB5870-1249-49CB-98ED-74ABBD356011}"/>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12E46035-B9DC-465B-A434-581AEB930C8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BD176706-BAC8-4AB2-A37A-D986C8F76304}"/>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05FA0B8A-110B-49B3-8F0F-59BA514B61E4}"/>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D0EAF1DC-4536-41EA-8592-5C40C996E1DC}"/>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40640</xdr:rowOff>
    </xdr:from>
    <xdr:to>
      <xdr:col>85</xdr:col>
      <xdr:colOff>177800</xdr:colOff>
      <xdr:row>41</xdr:row>
      <xdr:rowOff>142240</xdr:rowOff>
    </xdr:to>
    <xdr:sp macro="" textlink="">
      <xdr:nvSpPr>
        <xdr:cNvPr id="400" name="楕円 399">
          <a:extLst>
            <a:ext uri="{FF2B5EF4-FFF2-40B4-BE49-F238E27FC236}">
              <a16:creationId xmlns:a16="http://schemas.microsoft.com/office/drawing/2014/main" xmlns="" id="{CF685485-92FF-477E-8B98-484B1AD5865C}"/>
            </a:ext>
          </a:extLst>
        </xdr:cNvPr>
        <xdr:cNvSpPr/>
      </xdr:nvSpPr>
      <xdr:spPr>
        <a:xfrm>
          <a:off x="14325600" y="69138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127017</xdr:rowOff>
    </xdr:from>
    <xdr:ext cx="405111" cy="259045"/>
    <xdr:sp macro="" textlink="">
      <xdr:nvSpPr>
        <xdr:cNvPr id="401" name="【認定こども園・幼稚園・保育所】&#10;有形固定資産減価償却率該当値テキスト">
          <a:extLst>
            <a:ext uri="{FF2B5EF4-FFF2-40B4-BE49-F238E27FC236}">
              <a16:creationId xmlns:a16="http://schemas.microsoft.com/office/drawing/2014/main" xmlns="" id="{4C849889-4E2C-4E67-AB36-EB6D9A2A35DC}"/>
            </a:ext>
          </a:extLst>
        </xdr:cNvPr>
        <xdr:cNvSpPr txBox="1"/>
      </xdr:nvSpPr>
      <xdr:spPr>
        <a:xfrm>
          <a:off x="14414500" y="683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27305</xdr:rowOff>
    </xdr:from>
    <xdr:to>
      <xdr:col>81</xdr:col>
      <xdr:colOff>101600</xdr:colOff>
      <xdr:row>41</xdr:row>
      <xdr:rowOff>128905</xdr:rowOff>
    </xdr:to>
    <xdr:sp macro="" textlink="">
      <xdr:nvSpPr>
        <xdr:cNvPr id="402" name="楕円 401">
          <a:extLst>
            <a:ext uri="{FF2B5EF4-FFF2-40B4-BE49-F238E27FC236}">
              <a16:creationId xmlns:a16="http://schemas.microsoft.com/office/drawing/2014/main" xmlns="" id="{D99569C4-4FCE-4119-81C1-7AB0FC3A067C}"/>
            </a:ext>
          </a:extLst>
        </xdr:cNvPr>
        <xdr:cNvSpPr/>
      </xdr:nvSpPr>
      <xdr:spPr>
        <a:xfrm>
          <a:off x="1357884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78105</xdr:rowOff>
    </xdr:from>
    <xdr:to>
      <xdr:col>85</xdr:col>
      <xdr:colOff>127000</xdr:colOff>
      <xdr:row>41</xdr:row>
      <xdr:rowOff>91440</xdr:rowOff>
    </xdr:to>
    <xdr:cxnSp macro="">
      <xdr:nvCxnSpPr>
        <xdr:cNvPr id="403" name="直線コネクタ 402">
          <a:extLst>
            <a:ext uri="{FF2B5EF4-FFF2-40B4-BE49-F238E27FC236}">
              <a16:creationId xmlns:a16="http://schemas.microsoft.com/office/drawing/2014/main" xmlns="" id="{A2919C60-7025-4772-A058-7FE43547E710}"/>
            </a:ext>
          </a:extLst>
        </xdr:cNvPr>
        <xdr:cNvCxnSpPr/>
      </xdr:nvCxnSpPr>
      <xdr:spPr>
        <a:xfrm>
          <a:off x="13629640" y="6951345"/>
          <a:ext cx="7467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12065</xdr:rowOff>
    </xdr:from>
    <xdr:to>
      <xdr:col>76</xdr:col>
      <xdr:colOff>165100</xdr:colOff>
      <xdr:row>41</xdr:row>
      <xdr:rowOff>113665</xdr:rowOff>
    </xdr:to>
    <xdr:sp macro="" textlink="">
      <xdr:nvSpPr>
        <xdr:cNvPr id="404" name="楕円 403">
          <a:extLst>
            <a:ext uri="{FF2B5EF4-FFF2-40B4-BE49-F238E27FC236}">
              <a16:creationId xmlns:a16="http://schemas.microsoft.com/office/drawing/2014/main" xmlns="" id="{7CBB9EA6-335F-4AB5-A503-A5580BC0BF33}"/>
            </a:ext>
          </a:extLst>
        </xdr:cNvPr>
        <xdr:cNvSpPr/>
      </xdr:nvSpPr>
      <xdr:spPr>
        <a:xfrm>
          <a:off x="1280414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62865</xdr:rowOff>
    </xdr:from>
    <xdr:to>
      <xdr:col>81</xdr:col>
      <xdr:colOff>50800</xdr:colOff>
      <xdr:row>41</xdr:row>
      <xdr:rowOff>78105</xdr:rowOff>
    </xdr:to>
    <xdr:cxnSp macro="">
      <xdr:nvCxnSpPr>
        <xdr:cNvPr id="405" name="直線コネクタ 404">
          <a:extLst>
            <a:ext uri="{FF2B5EF4-FFF2-40B4-BE49-F238E27FC236}">
              <a16:creationId xmlns:a16="http://schemas.microsoft.com/office/drawing/2014/main" xmlns="" id="{373450FF-9F86-4AED-ABC4-9A700DA68AF0}"/>
            </a:ext>
          </a:extLst>
        </xdr:cNvPr>
        <xdr:cNvCxnSpPr/>
      </xdr:nvCxnSpPr>
      <xdr:spPr>
        <a:xfrm>
          <a:off x="12854940" y="6936105"/>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06" name="n_1aveValue【認定こども園・幼稚園・保育所】&#10;有形固定資産減価償却率">
          <a:extLst>
            <a:ext uri="{FF2B5EF4-FFF2-40B4-BE49-F238E27FC236}">
              <a16:creationId xmlns:a16="http://schemas.microsoft.com/office/drawing/2014/main" xmlns="" id="{8F91D4F7-0A7C-422B-8B61-A904922D8071}"/>
            </a:ext>
          </a:extLst>
        </xdr:cNvPr>
        <xdr:cNvSpPr txBox="1"/>
      </xdr:nvSpPr>
      <xdr:spPr>
        <a:xfrm>
          <a:off x="134372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07" name="n_2aveValue【認定こども園・幼稚園・保育所】&#10;有形固定資産減価償却率">
          <a:extLst>
            <a:ext uri="{FF2B5EF4-FFF2-40B4-BE49-F238E27FC236}">
              <a16:creationId xmlns:a16="http://schemas.microsoft.com/office/drawing/2014/main" xmlns="" id="{F0651E88-8F5C-4D38-85FF-8CA877001E91}"/>
            </a:ext>
          </a:extLst>
        </xdr:cNvPr>
        <xdr:cNvSpPr txBox="1"/>
      </xdr:nvSpPr>
      <xdr:spPr>
        <a:xfrm>
          <a:off x="126752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08" name="n_3aveValue【認定こども園・幼稚園・保育所】&#10;有形固定資産減価償却率">
          <a:extLst>
            <a:ext uri="{FF2B5EF4-FFF2-40B4-BE49-F238E27FC236}">
              <a16:creationId xmlns:a16="http://schemas.microsoft.com/office/drawing/2014/main" xmlns="" id="{29CBF04A-A250-4BD5-AB4E-0A38406333BB}"/>
            </a:ext>
          </a:extLst>
        </xdr:cNvPr>
        <xdr:cNvSpPr txBox="1"/>
      </xdr:nvSpPr>
      <xdr:spPr>
        <a:xfrm>
          <a:off x="119005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09" name="n_4aveValue【認定こども園・幼稚園・保育所】&#10;有形固定資産減価償却率">
          <a:extLst>
            <a:ext uri="{FF2B5EF4-FFF2-40B4-BE49-F238E27FC236}">
              <a16:creationId xmlns:a16="http://schemas.microsoft.com/office/drawing/2014/main" xmlns="" id="{71043305-4B80-4008-B07F-0D5FE148DAC4}"/>
            </a:ext>
          </a:extLst>
        </xdr:cNvPr>
        <xdr:cNvSpPr txBox="1"/>
      </xdr:nvSpPr>
      <xdr:spPr>
        <a:xfrm>
          <a:off x="1110298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120032</xdr:rowOff>
    </xdr:from>
    <xdr:ext cx="405111" cy="259045"/>
    <xdr:sp macro="" textlink="">
      <xdr:nvSpPr>
        <xdr:cNvPr id="410" name="n_1mainValue【認定こども園・幼稚園・保育所】&#10;有形固定資産減価償却率">
          <a:extLst>
            <a:ext uri="{FF2B5EF4-FFF2-40B4-BE49-F238E27FC236}">
              <a16:creationId xmlns:a16="http://schemas.microsoft.com/office/drawing/2014/main" xmlns="" id="{597C3E1C-B1A5-4FDB-AD9B-1C0A0F01DFF4}"/>
            </a:ext>
          </a:extLst>
        </xdr:cNvPr>
        <xdr:cNvSpPr txBox="1"/>
      </xdr:nvSpPr>
      <xdr:spPr>
        <a:xfrm>
          <a:off x="134372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104792</xdr:rowOff>
    </xdr:from>
    <xdr:ext cx="405111" cy="259045"/>
    <xdr:sp macro="" textlink="">
      <xdr:nvSpPr>
        <xdr:cNvPr id="411" name="n_2mainValue【認定こども園・幼稚園・保育所】&#10;有形固定資産減価償却率">
          <a:extLst>
            <a:ext uri="{FF2B5EF4-FFF2-40B4-BE49-F238E27FC236}">
              <a16:creationId xmlns:a16="http://schemas.microsoft.com/office/drawing/2014/main" xmlns="" id="{AE6F6D79-F69D-4B3E-A921-CF15C27FEB53}"/>
            </a:ext>
          </a:extLst>
        </xdr:cNvPr>
        <xdr:cNvSpPr txBox="1"/>
      </xdr:nvSpPr>
      <xdr:spPr>
        <a:xfrm>
          <a:off x="126752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a:extLst>
            <a:ext uri="{FF2B5EF4-FFF2-40B4-BE49-F238E27FC236}">
              <a16:creationId xmlns:a16="http://schemas.microsoft.com/office/drawing/2014/main" xmlns="" id="{D10BC17D-8F88-41E7-9092-B1D02DEE4C1F}"/>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a:extLst>
            <a:ext uri="{FF2B5EF4-FFF2-40B4-BE49-F238E27FC236}">
              <a16:creationId xmlns:a16="http://schemas.microsoft.com/office/drawing/2014/main" xmlns="" id="{42056482-1A9D-43F5-80DB-0FD9FA859621}"/>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a:extLst>
            <a:ext uri="{FF2B5EF4-FFF2-40B4-BE49-F238E27FC236}">
              <a16:creationId xmlns:a16="http://schemas.microsoft.com/office/drawing/2014/main" xmlns="" id="{FF6F1CAF-BF4E-4514-B52D-27951744579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a:extLst>
            <a:ext uri="{FF2B5EF4-FFF2-40B4-BE49-F238E27FC236}">
              <a16:creationId xmlns:a16="http://schemas.microsoft.com/office/drawing/2014/main" xmlns="" id="{D2DFD037-34F9-4C46-9E01-7EDBB82A2E33}"/>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a:extLst>
            <a:ext uri="{FF2B5EF4-FFF2-40B4-BE49-F238E27FC236}">
              <a16:creationId xmlns:a16="http://schemas.microsoft.com/office/drawing/2014/main" xmlns="" id="{B1698270-A29E-43ED-9741-B723D2368252}"/>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a:extLst>
            <a:ext uri="{FF2B5EF4-FFF2-40B4-BE49-F238E27FC236}">
              <a16:creationId xmlns:a16="http://schemas.microsoft.com/office/drawing/2014/main" xmlns="" id="{AD50C30E-4551-4409-B5BB-FBB93F37A91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a:extLst>
            <a:ext uri="{FF2B5EF4-FFF2-40B4-BE49-F238E27FC236}">
              <a16:creationId xmlns:a16="http://schemas.microsoft.com/office/drawing/2014/main" xmlns="" id="{A041C2DC-83ED-4411-91EA-C23BE95C4B7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a:extLst>
            <a:ext uri="{FF2B5EF4-FFF2-40B4-BE49-F238E27FC236}">
              <a16:creationId xmlns:a16="http://schemas.microsoft.com/office/drawing/2014/main" xmlns="" id="{BBFF7032-B764-4697-8308-A6D590699631}"/>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a:extLst>
            <a:ext uri="{FF2B5EF4-FFF2-40B4-BE49-F238E27FC236}">
              <a16:creationId xmlns:a16="http://schemas.microsoft.com/office/drawing/2014/main" xmlns="" id="{05D9FDFC-8BE7-4B40-A794-EC3ED763C33C}"/>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a:extLst>
            <a:ext uri="{FF2B5EF4-FFF2-40B4-BE49-F238E27FC236}">
              <a16:creationId xmlns:a16="http://schemas.microsoft.com/office/drawing/2014/main" xmlns="" id="{B38E38C1-A17E-4FE6-B3E4-E727145CC6B4}"/>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2" name="直線コネクタ 421">
          <a:extLst>
            <a:ext uri="{FF2B5EF4-FFF2-40B4-BE49-F238E27FC236}">
              <a16:creationId xmlns:a16="http://schemas.microsoft.com/office/drawing/2014/main" xmlns="" id="{B7A1E882-3465-4617-AF85-4F98B197ADBA}"/>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3" name="テキスト ボックス 422">
          <a:extLst>
            <a:ext uri="{FF2B5EF4-FFF2-40B4-BE49-F238E27FC236}">
              <a16:creationId xmlns:a16="http://schemas.microsoft.com/office/drawing/2014/main" xmlns="" id="{7BE73C0E-0268-4306-B1AB-5B99F11C8CCF}"/>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4" name="直線コネクタ 423">
          <a:extLst>
            <a:ext uri="{FF2B5EF4-FFF2-40B4-BE49-F238E27FC236}">
              <a16:creationId xmlns:a16="http://schemas.microsoft.com/office/drawing/2014/main" xmlns="" id="{22CD091F-F19C-4043-B922-111C0501E544}"/>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5" name="テキスト ボックス 424">
          <a:extLst>
            <a:ext uri="{FF2B5EF4-FFF2-40B4-BE49-F238E27FC236}">
              <a16:creationId xmlns:a16="http://schemas.microsoft.com/office/drawing/2014/main" xmlns="" id="{DAF5DFD7-5AA1-4D4F-B585-2C43565F9C8B}"/>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6" name="直線コネクタ 425">
          <a:extLst>
            <a:ext uri="{FF2B5EF4-FFF2-40B4-BE49-F238E27FC236}">
              <a16:creationId xmlns:a16="http://schemas.microsoft.com/office/drawing/2014/main" xmlns="" id="{D8D21ED6-8B12-4F1D-8433-53B505CB2123}"/>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7" name="テキスト ボックス 426">
          <a:extLst>
            <a:ext uri="{FF2B5EF4-FFF2-40B4-BE49-F238E27FC236}">
              <a16:creationId xmlns:a16="http://schemas.microsoft.com/office/drawing/2014/main" xmlns="" id="{F8818788-EFD0-4FEC-9940-275429A2F62D}"/>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8" name="直線コネクタ 427">
          <a:extLst>
            <a:ext uri="{FF2B5EF4-FFF2-40B4-BE49-F238E27FC236}">
              <a16:creationId xmlns:a16="http://schemas.microsoft.com/office/drawing/2014/main" xmlns="" id="{52315110-6843-4A81-A1AA-86838F1E28C5}"/>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9" name="テキスト ボックス 428">
          <a:extLst>
            <a:ext uri="{FF2B5EF4-FFF2-40B4-BE49-F238E27FC236}">
              <a16:creationId xmlns:a16="http://schemas.microsoft.com/office/drawing/2014/main" xmlns="" id="{7D93F8D3-7895-4DE2-8589-CAF716CF9916}"/>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a:extLst>
            <a:ext uri="{FF2B5EF4-FFF2-40B4-BE49-F238E27FC236}">
              <a16:creationId xmlns:a16="http://schemas.microsoft.com/office/drawing/2014/main" xmlns="" id="{5492ED7E-644C-4137-9CFB-A7449156FD0D}"/>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1" name="テキスト ボックス 430">
          <a:extLst>
            <a:ext uri="{FF2B5EF4-FFF2-40B4-BE49-F238E27FC236}">
              <a16:creationId xmlns:a16="http://schemas.microsoft.com/office/drawing/2014/main" xmlns="" id="{54E2A44C-F10D-4AF3-800B-87C4B13EB0E1}"/>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認定こども園・幼稚園・保育所】&#10;一人当たり面積グラフ枠">
          <a:extLst>
            <a:ext uri="{FF2B5EF4-FFF2-40B4-BE49-F238E27FC236}">
              <a16:creationId xmlns:a16="http://schemas.microsoft.com/office/drawing/2014/main" xmlns="" id="{77E4ADB7-0AA7-4DDC-A908-2E7D81DEECF1}"/>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33" name="直線コネクタ 432">
          <a:extLst>
            <a:ext uri="{FF2B5EF4-FFF2-40B4-BE49-F238E27FC236}">
              <a16:creationId xmlns:a16="http://schemas.microsoft.com/office/drawing/2014/main" xmlns="" id="{740554F7-9208-45BE-91A8-783579CE5598}"/>
            </a:ext>
          </a:extLst>
        </xdr:cNvPr>
        <xdr:cNvCxnSpPr/>
      </xdr:nvCxnSpPr>
      <xdr:spPr>
        <a:xfrm flipV="1">
          <a:off x="19509104" y="5807964"/>
          <a:ext cx="0" cy="117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34" name="【認定こども園・幼稚園・保育所】&#10;一人当たり面積最小値テキスト">
          <a:extLst>
            <a:ext uri="{FF2B5EF4-FFF2-40B4-BE49-F238E27FC236}">
              <a16:creationId xmlns:a16="http://schemas.microsoft.com/office/drawing/2014/main" xmlns="" id="{255300B9-8C00-4970-8A42-794946399569}"/>
            </a:ext>
          </a:extLst>
        </xdr:cNvPr>
        <xdr:cNvSpPr txBox="1"/>
      </xdr:nvSpPr>
      <xdr:spPr>
        <a:xfrm>
          <a:off x="19547840" y="69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35" name="直線コネクタ 434">
          <a:extLst>
            <a:ext uri="{FF2B5EF4-FFF2-40B4-BE49-F238E27FC236}">
              <a16:creationId xmlns:a16="http://schemas.microsoft.com/office/drawing/2014/main" xmlns="" id="{CF3F54C0-2944-4B03-BDCE-F0DAC8A2C88D}"/>
            </a:ext>
          </a:extLst>
        </xdr:cNvPr>
        <xdr:cNvCxnSpPr/>
      </xdr:nvCxnSpPr>
      <xdr:spPr>
        <a:xfrm>
          <a:off x="19443700" y="6979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36" name="【認定こども園・幼稚園・保育所】&#10;一人当たり面積最大値テキスト">
          <a:extLst>
            <a:ext uri="{FF2B5EF4-FFF2-40B4-BE49-F238E27FC236}">
              <a16:creationId xmlns:a16="http://schemas.microsoft.com/office/drawing/2014/main" xmlns="" id="{5CD0BE91-F0F7-4368-A377-D94DB3625988}"/>
            </a:ext>
          </a:extLst>
        </xdr:cNvPr>
        <xdr:cNvSpPr txBox="1"/>
      </xdr:nvSpPr>
      <xdr:spPr>
        <a:xfrm>
          <a:off x="19547840" y="558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37" name="直線コネクタ 436">
          <a:extLst>
            <a:ext uri="{FF2B5EF4-FFF2-40B4-BE49-F238E27FC236}">
              <a16:creationId xmlns:a16="http://schemas.microsoft.com/office/drawing/2014/main" xmlns="" id="{BE06A99F-488D-47C0-A50B-DAF0772ED344}"/>
            </a:ext>
          </a:extLst>
        </xdr:cNvPr>
        <xdr:cNvCxnSpPr/>
      </xdr:nvCxnSpPr>
      <xdr:spPr>
        <a:xfrm>
          <a:off x="19443700" y="58079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38" name="【認定こども園・幼稚園・保育所】&#10;一人当たり面積平均値テキスト">
          <a:extLst>
            <a:ext uri="{FF2B5EF4-FFF2-40B4-BE49-F238E27FC236}">
              <a16:creationId xmlns:a16="http://schemas.microsoft.com/office/drawing/2014/main" xmlns="" id="{BAF1ABA2-41D3-4FF5-B209-3DD119CABA97}"/>
            </a:ext>
          </a:extLst>
        </xdr:cNvPr>
        <xdr:cNvSpPr txBox="1"/>
      </xdr:nvSpPr>
      <xdr:spPr>
        <a:xfrm>
          <a:off x="19547840" y="63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39" name="フローチャート: 判断 438">
          <a:extLst>
            <a:ext uri="{FF2B5EF4-FFF2-40B4-BE49-F238E27FC236}">
              <a16:creationId xmlns:a16="http://schemas.microsoft.com/office/drawing/2014/main" xmlns="" id="{486FB31D-188E-4CF3-B30D-5C443CE4121A}"/>
            </a:ext>
          </a:extLst>
        </xdr:cNvPr>
        <xdr:cNvSpPr/>
      </xdr:nvSpPr>
      <xdr:spPr>
        <a:xfrm>
          <a:off x="19458940" y="65351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40" name="フローチャート: 判断 439">
          <a:extLst>
            <a:ext uri="{FF2B5EF4-FFF2-40B4-BE49-F238E27FC236}">
              <a16:creationId xmlns:a16="http://schemas.microsoft.com/office/drawing/2014/main" xmlns="" id="{22372FA2-2686-45BD-877F-D212150638FB}"/>
            </a:ext>
          </a:extLst>
        </xdr:cNvPr>
        <xdr:cNvSpPr/>
      </xdr:nvSpPr>
      <xdr:spPr>
        <a:xfrm>
          <a:off x="18735040" y="65427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41" name="フローチャート: 判断 440">
          <a:extLst>
            <a:ext uri="{FF2B5EF4-FFF2-40B4-BE49-F238E27FC236}">
              <a16:creationId xmlns:a16="http://schemas.microsoft.com/office/drawing/2014/main" xmlns="" id="{B216BC79-DF65-4786-A064-CA1D00C96803}"/>
            </a:ext>
          </a:extLst>
        </xdr:cNvPr>
        <xdr:cNvSpPr/>
      </xdr:nvSpPr>
      <xdr:spPr>
        <a:xfrm>
          <a:off x="179374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42" name="フローチャート: 判断 441">
          <a:extLst>
            <a:ext uri="{FF2B5EF4-FFF2-40B4-BE49-F238E27FC236}">
              <a16:creationId xmlns:a16="http://schemas.microsoft.com/office/drawing/2014/main" xmlns="" id="{4FC7259A-D688-495F-B6C3-0448EAFC37E5}"/>
            </a:ext>
          </a:extLst>
        </xdr:cNvPr>
        <xdr:cNvSpPr/>
      </xdr:nvSpPr>
      <xdr:spPr>
        <a:xfrm>
          <a:off x="1716278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43" name="フローチャート: 判断 442">
          <a:extLst>
            <a:ext uri="{FF2B5EF4-FFF2-40B4-BE49-F238E27FC236}">
              <a16:creationId xmlns:a16="http://schemas.microsoft.com/office/drawing/2014/main" xmlns="" id="{9C3AFCEB-8CF1-4544-90F4-90FB12E32655}"/>
            </a:ext>
          </a:extLst>
        </xdr:cNvPr>
        <xdr:cNvSpPr/>
      </xdr:nvSpPr>
      <xdr:spPr>
        <a:xfrm>
          <a:off x="16388080" y="6540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xmlns="" id="{49CE7950-3725-4A87-BAB6-198F225F1263}"/>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xmlns="" id="{8A446271-9C79-4C9B-97AB-B17737FE0901}"/>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xmlns="" id="{5B856DA8-A55C-4363-8DDF-E7739B87CBD1}"/>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xmlns="" id="{B2FC6743-07DE-47F4-89D2-26D50CC3E94F}"/>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xmlns="" id="{9C87BDF2-FB12-484C-A723-03A9606B5069}"/>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73406</xdr:rowOff>
    </xdr:from>
    <xdr:to>
      <xdr:col>116</xdr:col>
      <xdr:colOff>114300</xdr:colOff>
      <xdr:row>40</xdr:row>
      <xdr:rowOff>3556</xdr:rowOff>
    </xdr:to>
    <xdr:sp macro="" textlink="">
      <xdr:nvSpPr>
        <xdr:cNvPr id="449" name="楕円 448">
          <a:extLst>
            <a:ext uri="{FF2B5EF4-FFF2-40B4-BE49-F238E27FC236}">
              <a16:creationId xmlns:a16="http://schemas.microsoft.com/office/drawing/2014/main" xmlns="" id="{A949CA6F-F20F-43E9-BAE6-426E4F9399D3}"/>
            </a:ext>
          </a:extLst>
        </xdr:cNvPr>
        <xdr:cNvSpPr/>
      </xdr:nvSpPr>
      <xdr:spPr>
        <a:xfrm>
          <a:off x="19458940" y="6611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51833</xdr:rowOff>
    </xdr:from>
    <xdr:ext cx="469744" cy="259045"/>
    <xdr:sp macro="" textlink="">
      <xdr:nvSpPr>
        <xdr:cNvPr id="450" name="【認定こども園・幼稚園・保育所】&#10;一人当たり面積該当値テキスト">
          <a:extLst>
            <a:ext uri="{FF2B5EF4-FFF2-40B4-BE49-F238E27FC236}">
              <a16:creationId xmlns:a16="http://schemas.microsoft.com/office/drawing/2014/main" xmlns="" id="{B75D3558-0F4A-4056-968F-5FD39CB69362}"/>
            </a:ext>
          </a:extLst>
        </xdr:cNvPr>
        <xdr:cNvSpPr txBox="1"/>
      </xdr:nvSpPr>
      <xdr:spPr>
        <a:xfrm>
          <a:off x="19547840" y="65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77978</xdr:rowOff>
    </xdr:from>
    <xdr:to>
      <xdr:col>112</xdr:col>
      <xdr:colOff>38100</xdr:colOff>
      <xdr:row>40</xdr:row>
      <xdr:rowOff>8128</xdr:rowOff>
    </xdr:to>
    <xdr:sp macro="" textlink="">
      <xdr:nvSpPr>
        <xdr:cNvPr id="451" name="楕円 450">
          <a:extLst>
            <a:ext uri="{FF2B5EF4-FFF2-40B4-BE49-F238E27FC236}">
              <a16:creationId xmlns:a16="http://schemas.microsoft.com/office/drawing/2014/main" xmlns="" id="{1C58B14C-7872-4BD5-936F-A117CAF5CB30}"/>
            </a:ext>
          </a:extLst>
        </xdr:cNvPr>
        <xdr:cNvSpPr/>
      </xdr:nvSpPr>
      <xdr:spPr>
        <a:xfrm>
          <a:off x="18735040" y="66159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124206</xdr:rowOff>
    </xdr:from>
    <xdr:to>
      <xdr:col>116</xdr:col>
      <xdr:colOff>63500</xdr:colOff>
      <xdr:row>39</xdr:row>
      <xdr:rowOff>128778</xdr:rowOff>
    </xdr:to>
    <xdr:cxnSp macro="">
      <xdr:nvCxnSpPr>
        <xdr:cNvPr id="452" name="直線コネクタ 451">
          <a:extLst>
            <a:ext uri="{FF2B5EF4-FFF2-40B4-BE49-F238E27FC236}">
              <a16:creationId xmlns:a16="http://schemas.microsoft.com/office/drawing/2014/main" xmlns="" id="{BD034D74-041F-4F7A-A501-94028B2CCEBE}"/>
            </a:ext>
          </a:extLst>
        </xdr:cNvPr>
        <xdr:cNvCxnSpPr/>
      </xdr:nvCxnSpPr>
      <xdr:spPr>
        <a:xfrm flipV="1">
          <a:off x="18778220" y="6662166"/>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82550</xdr:rowOff>
    </xdr:from>
    <xdr:to>
      <xdr:col>107</xdr:col>
      <xdr:colOff>101600</xdr:colOff>
      <xdr:row>40</xdr:row>
      <xdr:rowOff>12700</xdr:rowOff>
    </xdr:to>
    <xdr:sp macro="" textlink="">
      <xdr:nvSpPr>
        <xdr:cNvPr id="453" name="楕円 452">
          <a:extLst>
            <a:ext uri="{FF2B5EF4-FFF2-40B4-BE49-F238E27FC236}">
              <a16:creationId xmlns:a16="http://schemas.microsoft.com/office/drawing/2014/main" xmlns="" id="{A1761DAE-9E83-4B67-BE96-D92A03CD85F9}"/>
            </a:ext>
          </a:extLst>
        </xdr:cNvPr>
        <xdr:cNvSpPr/>
      </xdr:nvSpPr>
      <xdr:spPr>
        <a:xfrm>
          <a:off x="17937480" y="662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128778</xdr:rowOff>
    </xdr:from>
    <xdr:to>
      <xdr:col>111</xdr:col>
      <xdr:colOff>177800</xdr:colOff>
      <xdr:row>39</xdr:row>
      <xdr:rowOff>133350</xdr:rowOff>
    </xdr:to>
    <xdr:cxnSp macro="">
      <xdr:nvCxnSpPr>
        <xdr:cNvPr id="454" name="直線コネクタ 453">
          <a:extLst>
            <a:ext uri="{FF2B5EF4-FFF2-40B4-BE49-F238E27FC236}">
              <a16:creationId xmlns:a16="http://schemas.microsoft.com/office/drawing/2014/main" xmlns="" id="{268EB42D-C7B2-4ACD-94CF-DEA9B445A859}"/>
            </a:ext>
          </a:extLst>
        </xdr:cNvPr>
        <xdr:cNvCxnSpPr/>
      </xdr:nvCxnSpPr>
      <xdr:spPr>
        <a:xfrm flipV="1">
          <a:off x="17988280" y="6666738"/>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55" name="n_1aveValue【認定こども園・幼稚園・保育所】&#10;一人当たり面積">
          <a:extLst>
            <a:ext uri="{FF2B5EF4-FFF2-40B4-BE49-F238E27FC236}">
              <a16:creationId xmlns:a16="http://schemas.microsoft.com/office/drawing/2014/main" xmlns="" id="{98251792-3B6A-4395-9078-664DD4772490}"/>
            </a:ext>
          </a:extLst>
        </xdr:cNvPr>
        <xdr:cNvSpPr txBox="1"/>
      </xdr:nvSpPr>
      <xdr:spPr>
        <a:xfrm>
          <a:off x="18561127"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56" name="n_2aveValue【認定こども園・幼稚園・保育所】&#10;一人当たり面積">
          <a:extLst>
            <a:ext uri="{FF2B5EF4-FFF2-40B4-BE49-F238E27FC236}">
              <a16:creationId xmlns:a16="http://schemas.microsoft.com/office/drawing/2014/main" xmlns="" id="{D597B105-E075-4FBD-9F0E-9F25D6F3089E}"/>
            </a:ext>
          </a:extLst>
        </xdr:cNvPr>
        <xdr:cNvSpPr txBox="1"/>
      </xdr:nvSpPr>
      <xdr:spPr>
        <a:xfrm>
          <a:off x="1777626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457" name="n_3aveValue【認定こども園・幼稚園・保育所】&#10;一人当たり面積">
          <a:extLst>
            <a:ext uri="{FF2B5EF4-FFF2-40B4-BE49-F238E27FC236}">
              <a16:creationId xmlns:a16="http://schemas.microsoft.com/office/drawing/2014/main" xmlns="" id="{D56B255F-5A0C-4EE7-8CEB-F9C708687F9B}"/>
            </a:ext>
          </a:extLst>
        </xdr:cNvPr>
        <xdr:cNvSpPr txBox="1"/>
      </xdr:nvSpPr>
      <xdr:spPr>
        <a:xfrm>
          <a:off x="17001567"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58" name="n_4aveValue【認定こども園・幼稚園・保育所】&#10;一人当たり面積">
          <a:extLst>
            <a:ext uri="{FF2B5EF4-FFF2-40B4-BE49-F238E27FC236}">
              <a16:creationId xmlns:a16="http://schemas.microsoft.com/office/drawing/2014/main" xmlns="" id="{6BF9387E-2299-441E-B130-57331A7AFC27}"/>
            </a:ext>
          </a:extLst>
        </xdr:cNvPr>
        <xdr:cNvSpPr txBox="1"/>
      </xdr:nvSpPr>
      <xdr:spPr>
        <a:xfrm>
          <a:off x="1622686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170705</xdr:rowOff>
    </xdr:from>
    <xdr:ext cx="469744" cy="259045"/>
    <xdr:sp macro="" textlink="">
      <xdr:nvSpPr>
        <xdr:cNvPr id="459" name="n_1mainValue【認定こども園・幼稚園・保育所】&#10;一人当たり面積">
          <a:extLst>
            <a:ext uri="{FF2B5EF4-FFF2-40B4-BE49-F238E27FC236}">
              <a16:creationId xmlns:a16="http://schemas.microsoft.com/office/drawing/2014/main" xmlns="" id="{BE3FAD40-06BB-4BCC-AFF7-61317E426FD9}"/>
            </a:ext>
          </a:extLst>
        </xdr:cNvPr>
        <xdr:cNvSpPr txBox="1"/>
      </xdr:nvSpPr>
      <xdr:spPr>
        <a:xfrm>
          <a:off x="185611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3827</xdr:rowOff>
    </xdr:from>
    <xdr:ext cx="469744" cy="259045"/>
    <xdr:sp macro="" textlink="">
      <xdr:nvSpPr>
        <xdr:cNvPr id="460" name="n_2mainValue【認定こども園・幼稚園・保育所】&#10;一人当たり面積">
          <a:extLst>
            <a:ext uri="{FF2B5EF4-FFF2-40B4-BE49-F238E27FC236}">
              <a16:creationId xmlns:a16="http://schemas.microsoft.com/office/drawing/2014/main" xmlns="" id="{49FE0622-123A-427C-9541-B6FB955FD9BD}"/>
            </a:ext>
          </a:extLst>
        </xdr:cNvPr>
        <xdr:cNvSpPr txBox="1"/>
      </xdr:nvSpPr>
      <xdr:spPr>
        <a:xfrm>
          <a:off x="1777626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a16="http://schemas.microsoft.com/office/drawing/2014/main" xmlns="" id="{F704AB9E-781B-4741-9E2B-469968DD335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a16="http://schemas.microsoft.com/office/drawing/2014/main" xmlns="" id="{6358FF4C-88B6-47A9-BDD4-28409439FD67}"/>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a16="http://schemas.microsoft.com/office/drawing/2014/main" xmlns="" id="{0B2F6B99-93FE-4AB5-B794-606595BCB6C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a16="http://schemas.microsoft.com/office/drawing/2014/main" xmlns="" id="{86521B6E-3E79-46FD-B111-3C06350189E6}"/>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a16="http://schemas.microsoft.com/office/drawing/2014/main" xmlns="" id="{86B8A6DA-635A-4E9D-BA51-FDFC0EC23A0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a16="http://schemas.microsoft.com/office/drawing/2014/main" xmlns="" id="{05D12757-1675-4163-8446-991F8DCA1CC4}"/>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a16="http://schemas.microsoft.com/office/drawing/2014/main" xmlns="" id="{C440ABAD-32E3-48B0-9BD4-2A7BEBA5E7A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xmlns="" id="{E5B89D29-856D-4A5F-8C39-F21EA7485339}"/>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a16="http://schemas.microsoft.com/office/drawing/2014/main" xmlns="" id="{6BECA6FA-AB1E-4BDA-A8D3-A90CEA64C896}"/>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a16="http://schemas.microsoft.com/office/drawing/2014/main" xmlns="" id="{F84F0C0B-9310-403D-AA11-675C507F206D}"/>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1" name="テキスト ボックス 470">
          <a:extLst>
            <a:ext uri="{FF2B5EF4-FFF2-40B4-BE49-F238E27FC236}">
              <a16:creationId xmlns:a16="http://schemas.microsoft.com/office/drawing/2014/main" xmlns="" id="{EBEDAC7D-E3CE-4421-8D21-3C2211613401}"/>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2" name="直線コネクタ 471">
          <a:extLst>
            <a:ext uri="{FF2B5EF4-FFF2-40B4-BE49-F238E27FC236}">
              <a16:creationId xmlns:a16="http://schemas.microsoft.com/office/drawing/2014/main" xmlns="" id="{24D0D99E-E294-417E-9AF6-8F69B8FEEA8D}"/>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3" name="テキスト ボックス 472">
          <a:extLst>
            <a:ext uri="{FF2B5EF4-FFF2-40B4-BE49-F238E27FC236}">
              <a16:creationId xmlns:a16="http://schemas.microsoft.com/office/drawing/2014/main" xmlns="" id="{2A25DC47-9CEB-4DEB-899A-D09A2664FE6A}"/>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4" name="直線コネクタ 473">
          <a:extLst>
            <a:ext uri="{FF2B5EF4-FFF2-40B4-BE49-F238E27FC236}">
              <a16:creationId xmlns:a16="http://schemas.microsoft.com/office/drawing/2014/main" xmlns="" id="{2926F034-3A01-4563-A70D-37C1114AB26E}"/>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5" name="テキスト ボックス 474">
          <a:extLst>
            <a:ext uri="{FF2B5EF4-FFF2-40B4-BE49-F238E27FC236}">
              <a16:creationId xmlns:a16="http://schemas.microsoft.com/office/drawing/2014/main" xmlns="" id="{1AA62F6D-59DC-4D94-8CCA-F3401640C191}"/>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6" name="直線コネクタ 475">
          <a:extLst>
            <a:ext uri="{FF2B5EF4-FFF2-40B4-BE49-F238E27FC236}">
              <a16:creationId xmlns:a16="http://schemas.microsoft.com/office/drawing/2014/main" xmlns="" id="{A0C793C1-87F4-4B80-93BD-D14420116C37}"/>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7" name="テキスト ボックス 476">
          <a:extLst>
            <a:ext uri="{FF2B5EF4-FFF2-40B4-BE49-F238E27FC236}">
              <a16:creationId xmlns:a16="http://schemas.microsoft.com/office/drawing/2014/main" xmlns="" id="{878EFFA8-68B1-44D4-BC12-849C502B506B}"/>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8" name="直線コネクタ 477">
          <a:extLst>
            <a:ext uri="{FF2B5EF4-FFF2-40B4-BE49-F238E27FC236}">
              <a16:creationId xmlns:a16="http://schemas.microsoft.com/office/drawing/2014/main" xmlns="" id="{20609D24-19D6-4E2D-B0EE-A27567B2B563}"/>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9" name="テキスト ボックス 478">
          <a:extLst>
            <a:ext uri="{FF2B5EF4-FFF2-40B4-BE49-F238E27FC236}">
              <a16:creationId xmlns:a16="http://schemas.microsoft.com/office/drawing/2014/main" xmlns="" id="{F56990B4-FFB1-4660-BF8B-4A9E37C0F6AC}"/>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a:extLst>
            <a:ext uri="{FF2B5EF4-FFF2-40B4-BE49-F238E27FC236}">
              <a16:creationId xmlns:a16="http://schemas.microsoft.com/office/drawing/2014/main" xmlns="" id="{D94420E3-5BA4-4187-B99B-949C923D7FE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1" name="テキスト ボックス 480">
          <a:extLst>
            <a:ext uri="{FF2B5EF4-FFF2-40B4-BE49-F238E27FC236}">
              <a16:creationId xmlns:a16="http://schemas.microsoft.com/office/drawing/2014/main" xmlns="" id="{EB85D57C-7495-4ECD-8BFF-804C6EC95036}"/>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a:extLst>
            <a:ext uri="{FF2B5EF4-FFF2-40B4-BE49-F238E27FC236}">
              <a16:creationId xmlns:a16="http://schemas.microsoft.com/office/drawing/2014/main" xmlns="" id="{74242D34-C8BE-4D82-BEA5-AF5A62D2116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483" name="直線コネクタ 482">
          <a:extLst>
            <a:ext uri="{FF2B5EF4-FFF2-40B4-BE49-F238E27FC236}">
              <a16:creationId xmlns:a16="http://schemas.microsoft.com/office/drawing/2014/main" xmlns="" id="{F40145EC-D57A-46E1-BEB7-3BF337BBCD6E}"/>
            </a:ext>
          </a:extLst>
        </xdr:cNvPr>
        <xdr:cNvCxnSpPr/>
      </xdr:nvCxnSpPr>
      <xdr:spPr>
        <a:xfrm flipV="1">
          <a:off x="14375764" y="9569196"/>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484" name="【学校施設】&#10;有形固定資産減価償却率最小値テキスト">
          <a:extLst>
            <a:ext uri="{FF2B5EF4-FFF2-40B4-BE49-F238E27FC236}">
              <a16:creationId xmlns:a16="http://schemas.microsoft.com/office/drawing/2014/main" xmlns="" id="{8F02B097-C7D5-4890-893E-DFDE2FC4C89C}"/>
            </a:ext>
          </a:extLst>
        </xdr:cNvPr>
        <xdr:cNvSpPr txBox="1"/>
      </xdr:nvSpPr>
      <xdr:spPr>
        <a:xfrm>
          <a:off x="14414500" y="108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485" name="直線コネクタ 484">
          <a:extLst>
            <a:ext uri="{FF2B5EF4-FFF2-40B4-BE49-F238E27FC236}">
              <a16:creationId xmlns:a16="http://schemas.microsoft.com/office/drawing/2014/main" xmlns="" id="{0A9B07C4-3C0C-4E54-8DD5-9CCD83450B66}"/>
            </a:ext>
          </a:extLst>
        </xdr:cNvPr>
        <xdr:cNvCxnSpPr/>
      </xdr:nvCxnSpPr>
      <xdr:spPr>
        <a:xfrm>
          <a:off x="14287500" y="107998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486" name="【学校施設】&#10;有形固定資産減価償却率最大値テキスト">
          <a:extLst>
            <a:ext uri="{FF2B5EF4-FFF2-40B4-BE49-F238E27FC236}">
              <a16:creationId xmlns:a16="http://schemas.microsoft.com/office/drawing/2014/main" xmlns="" id="{2B8EA6A4-B33D-4D21-B8CA-5F3E72C114DC}"/>
            </a:ext>
          </a:extLst>
        </xdr:cNvPr>
        <xdr:cNvSpPr txBox="1"/>
      </xdr:nvSpPr>
      <xdr:spPr>
        <a:xfrm>
          <a:off x="14414500" y="935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487" name="直線コネクタ 486">
          <a:extLst>
            <a:ext uri="{FF2B5EF4-FFF2-40B4-BE49-F238E27FC236}">
              <a16:creationId xmlns:a16="http://schemas.microsoft.com/office/drawing/2014/main" xmlns="" id="{257EC6BB-6550-4434-B0FB-AD3C9133C683}"/>
            </a:ext>
          </a:extLst>
        </xdr:cNvPr>
        <xdr:cNvCxnSpPr/>
      </xdr:nvCxnSpPr>
      <xdr:spPr>
        <a:xfrm>
          <a:off x="14287500" y="9569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488" name="【学校施設】&#10;有形固定資産減価償却率平均値テキスト">
          <a:extLst>
            <a:ext uri="{FF2B5EF4-FFF2-40B4-BE49-F238E27FC236}">
              <a16:creationId xmlns:a16="http://schemas.microsoft.com/office/drawing/2014/main" xmlns="" id="{16B48B8D-F0FD-49A9-A7B1-41979641B5EC}"/>
            </a:ext>
          </a:extLst>
        </xdr:cNvPr>
        <xdr:cNvSpPr txBox="1"/>
      </xdr:nvSpPr>
      <xdr:spPr>
        <a:xfrm>
          <a:off x="14414500" y="10108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489" name="フローチャート: 判断 488">
          <a:extLst>
            <a:ext uri="{FF2B5EF4-FFF2-40B4-BE49-F238E27FC236}">
              <a16:creationId xmlns:a16="http://schemas.microsoft.com/office/drawing/2014/main" xmlns="" id="{F2D1F2F0-BBA9-4719-9233-EFEAB1C454E1}"/>
            </a:ext>
          </a:extLst>
        </xdr:cNvPr>
        <xdr:cNvSpPr/>
      </xdr:nvSpPr>
      <xdr:spPr>
        <a:xfrm>
          <a:off x="14325600" y="1025296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490" name="フローチャート: 判断 489">
          <a:extLst>
            <a:ext uri="{FF2B5EF4-FFF2-40B4-BE49-F238E27FC236}">
              <a16:creationId xmlns:a16="http://schemas.microsoft.com/office/drawing/2014/main" xmlns="" id="{12AFD3D4-8404-4C06-825D-41C790FC0374}"/>
            </a:ext>
          </a:extLst>
        </xdr:cNvPr>
        <xdr:cNvSpPr/>
      </xdr:nvSpPr>
      <xdr:spPr>
        <a:xfrm>
          <a:off x="13578840" y="1028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491" name="フローチャート: 判断 490">
          <a:extLst>
            <a:ext uri="{FF2B5EF4-FFF2-40B4-BE49-F238E27FC236}">
              <a16:creationId xmlns:a16="http://schemas.microsoft.com/office/drawing/2014/main" xmlns="" id="{81B78244-8E31-446C-B1A4-946433279E28}"/>
            </a:ext>
          </a:extLst>
        </xdr:cNvPr>
        <xdr:cNvSpPr/>
      </xdr:nvSpPr>
      <xdr:spPr>
        <a:xfrm>
          <a:off x="1280414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492" name="フローチャート: 判断 491">
          <a:extLst>
            <a:ext uri="{FF2B5EF4-FFF2-40B4-BE49-F238E27FC236}">
              <a16:creationId xmlns:a16="http://schemas.microsoft.com/office/drawing/2014/main" xmlns="" id="{DFD76525-0AE9-4499-AFD0-24E728BCB2CE}"/>
            </a:ext>
          </a:extLst>
        </xdr:cNvPr>
        <xdr:cNvSpPr/>
      </xdr:nvSpPr>
      <xdr:spPr>
        <a:xfrm>
          <a:off x="12029440" y="102278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493" name="フローチャート: 判断 492">
          <a:extLst>
            <a:ext uri="{FF2B5EF4-FFF2-40B4-BE49-F238E27FC236}">
              <a16:creationId xmlns:a16="http://schemas.microsoft.com/office/drawing/2014/main" xmlns="" id="{42710666-4611-4B78-8772-16E7A0249E62}"/>
            </a:ext>
          </a:extLst>
        </xdr:cNvPr>
        <xdr:cNvSpPr/>
      </xdr:nvSpPr>
      <xdr:spPr>
        <a:xfrm>
          <a:off x="11231880" y="101607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xmlns="" id="{30980F1A-20A8-44CF-90ED-894461E66A4B}"/>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xmlns="" id="{1EFFDDE8-81FC-44D3-AA1B-1D092D10A27A}"/>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xmlns="" id="{5E6AD058-CBE8-4C42-96C4-8699BD9F2CD7}"/>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xmlns="" id="{CB258569-99A0-45E2-BAAE-CB55F87E1CF3}"/>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xmlns="" id="{BE248801-65AF-4B8C-8877-1BD9245E2247}"/>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164084</xdr:rowOff>
    </xdr:from>
    <xdr:to>
      <xdr:col>85</xdr:col>
      <xdr:colOff>177800</xdr:colOff>
      <xdr:row>64</xdr:row>
      <xdr:rowOff>94234</xdr:rowOff>
    </xdr:to>
    <xdr:sp macro="" textlink="">
      <xdr:nvSpPr>
        <xdr:cNvPr id="499" name="楕円 498">
          <a:extLst>
            <a:ext uri="{FF2B5EF4-FFF2-40B4-BE49-F238E27FC236}">
              <a16:creationId xmlns:a16="http://schemas.microsoft.com/office/drawing/2014/main" xmlns="" id="{61C2BF40-2765-47B5-95D0-AF7434B274D9}"/>
            </a:ext>
          </a:extLst>
        </xdr:cNvPr>
        <xdr:cNvSpPr/>
      </xdr:nvSpPr>
      <xdr:spPr>
        <a:xfrm>
          <a:off x="14325600" y="1072540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79011</xdr:rowOff>
    </xdr:from>
    <xdr:ext cx="405111" cy="259045"/>
    <xdr:sp macro="" textlink="">
      <xdr:nvSpPr>
        <xdr:cNvPr id="500" name="【学校施設】&#10;有形固定資産減価償却率該当値テキスト">
          <a:extLst>
            <a:ext uri="{FF2B5EF4-FFF2-40B4-BE49-F238E27FC236}">
              <a16:creationId xmlns:a16="http://schemas.microsoft.com/office/drawing/2014/main" xmlns="" id="{AAD80FD7-0298-42D9-8ED0-ECD77047C149}"/>
            </a:ext>
          </a:extLst>
        </xdr:cNvPr>
        <xdr:cNvSpPr txBox="1"/>
      </xdr:nvSpPr>
      <xdr:spPr>
        <a:xfrm>
          <a:off x="14414500" y="10640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159512</xdr:rowOff>
    </xdr:from>
    <xdr:to>
      <xdr:col>81</xdr:col>
      <xdr:colOff>101600</xdr:colOff>
      <xdr:row>64</xdr:row>
      <xdr:rowOff>89662</xdr:rowOff>
    </xdr:to>
    <xdr:sp macro="" textlink="">
      <xdr:nvSpPr>
        <xdr:cNvPr id="501" name="楕円 500">
          <a:extLst>
            <a:ext uri="{FF2B5EF4-FFF2-40B4-BE49-F238E27FC236}">
              <a16:creationId xmlns:a16="http://schemas.microsoft.com/office/drawing/2014/main" xmlns="" id="{8A3A105C-6087-4043-9EDC-2010D714DBB2}"/>
            </a:ext>
          </a:extLst>
        </xdr:cNvPr>
        <xdr:cNvSpPr/>
      </xdr:nvSpPr>
      <xdr:spPr>
        <a:xfrm>
          <a:off x="13578840" y="10720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38862</xdr:rowOff>
    </xdr:from>
    <xdr:to>
      <xdr:col>85</xdr:col>
      <xdr:colOff>127000</xdr:colOff>
      <xdr:row>64</xdr:row>
      <xdr:rowOff>43434</xdr:rowOff>
    </xdr:to>
    <xdr:cxnSp macro="">
      <xdr:nvCxnSpPr>
        <xdr:cNvPr id="502" name="直線コネクタ 501">
          <a:extLst>
            <a:ext uri="{FF2B5EF4-FFF2-40B4-BE49-F238E27FC236}">
              <a16:creationId xmlns:a16="http://schemas.microsoft.com/office/drawing/2014/main" xmlns="" id="{1B8BACA2-CFB1-4B6B-8C64-D1A0D6E130FE}"/>
            </a:ext>
          </a:extLst>
        </xdr:cNvPr>
        <xdr:cNvCxnSpPr/>
      </xdr:nvCxnSpPr>
      <xdr:spPr>
        <a:xfrm>
          <a:off x="13629640" y="10767822"/>
          <a:ext cx="7467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143510</xdr:rowOff>
    </xdr:from>
    <xdr:to>
      <xdr:col>76</xdr:col>
      <xdr:colOff>165100</xdr:colOff>
      <xdr:row>64</xdr:row>
      <xdr:rowOff>73660</xdr:rowOff>
    </xdr:to>
    <xdr:sp macro="" textlink="">
      <xdr:nvSpPr>
        <xdr:cNvPr id="503" name="楕円 502">
          <a:extLst>
            <a:ext uri="{FF2B5EF4-FFF2-40B4-BE49-F238E27FC236}">
              <a16:creationId xmlns:a16="http://schemas.microsoft.com/office/drawing/2014/main" xmlns="" id="{DFF6D922-31DC-40BC-8D22-B96FFA794B7F}"/>
            </a:ext>
          </a:extLst>
        </xdr:cNvPr>
        <xdr:cNvSpPr/>
      </xdr:nvSpPr>
      <xdr:spPr>
        <a:xfrm>
          <a:off x="12804140" y="10704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22860</xdr:rowOff>
    </xdr:from>
    <xdr:to>
      <xdr:col>81</xdr:col>
      <xdr:colOff>50800</xdr:colOff>
      <xdr:row>64</xdr:row>
      <xdr:rowOff>38862</xdr:rowOff>
    </xdr:to>
    <xdr:cxnSp macro="">
      <xdr:nvCxnSpPr>
        <xdr:cNvPr id="504" name="直線コネクタ 503">
          <a:extLst>
            <a:ext uri="{FF2B5EF4-FFF2-40B4-BE49-F238E27FC236}">
              <a16:creationId xmlns:a16="http://schemas.microsoft.com/office/drawing/2014/main" xmlns="" id="{1B407D7C-DA0E-4C14-9EAB-B83B9E1300F7}"/>
            </a:ext>
          </a:extLst>
        </xdr:cNvPr>
        <xdr:cNvCxnSpPr/>
      </xdr:nvCxnSpPr>
      <xdr:spPr>
        <a:xfrm>
          <a:off x="12854940" y="10751820"/>
          <a:ext cx="7747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05" name="n_1aveValue【学校施設】&#10;有形固定資産減価償却率">
          <a:extLst>
            <a:ext uri="{FF2B5EF4-FFF2-40B4-BE49-F238E27FC236}">
              <a16:creationId xmlns:a16="http://schemas.microsoft.com/office/drawing/2014/main" xmlns="" id="{3EE8010A-024F-4F15-9561-8CD844DAB8A0}"/>
            </a:ext>
          </a:extLst>
        </xdr:cNvPr>
        <xdr:cNvSpPr txBox="1"/>
      </xdr:nvSpPr>
      <xdr:spPr>
        <a:xfrm>
          <a:off x="134372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06" name="n_2aveValue【学校施設】&#10;有形固定資産減価償却率">
          <a:extLst>
            <a:ext uri="{FF2B5EF4-FFF2-40B4-BE49-F238E27FC236}">
              <a16:creationId xmlns:a16="http://schemas.microsoft.com/office/drawing/2014/main" xmlns="" id="{65CFAB34-097D-4710-9E27-879D166A3314}"/>
            </a:ext>
          </a:extLst>
        </xdr:cNvPr>
        <xdr:cNvSpPr txBox="1"/>
      </xdr:nvSpPr>
      <xdr:spPr>
        <a:xfrm>
          <a:off x="126752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07" name="n_3aveValue【学校施設】&#10;有形固定資産減価償却率">
          <a:extLst>
            <a:ext uri="{FF2B5EF4-FFF2-40B4-BE49-F238E27FC236}">
              <a16:creationId xmlns:a16="http://schemas.microsoft.com/office/drawing/2014/main" xmlns="" id="{60EA0663-8B24-4701-BB8A-B52DCA3F4648}"/>
            </a:ext>
          </a:extLst>
        </xdr:cNvPr>
        <xdr:cNvSpPr txBox="1"/>
      </xdr:nvSpPr>
      <xdr:spPr>
        <a:xfrm>
          <a:off x="11900544" y="10010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08" name="n_4aveValue【学校施設】&#10;有形固定資産減価償却率">
          <a:extLst>
            <a:ext uri="{FF2B5EF4-FFF2-40B4-BE49-F238E27FC236}">
              <a16:creationId xmlns:a16="http://schemas.microsoft.com/office/drawing/2014/main" xmlns="" id="{E65CE854-DF41-4D22-A93A-0AAC21332FF3}"/>
            </a:ext>
          </a:extLst>
        </xdr:cNvPr>
        <xdr:cNvSpPr txBox="1"/>
      </xdr:nvSpPr>
      <xdr:spPr>
        <a:xfrm>
          <a:off x="11102984" y="993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80789</xdr:rowOff>
    </xdr:from>
    <xdr:ext cx="405111" cy="259045"/>
    <xdr:sp macro="" textlink="">
      <xdr:nvSpPr>
        <xdr:cNvPr id="509" name="n_1mainValue【学校施設】&#10;有形固定資産減価償却率">
          <a:extLst>
            <a:ext uri="{FF2B5EF4-FFF2-40B4-BE49-F238E27FC236}">
              <a16:creationId xmlns:a16="http://schemas.microsoft.com/office/drawing/2014/main" xmlns="" id="{E1FACEFE-7933-4769-A03D-116C8432AFC7}"/>
            </a:ext>
          </a:extLst>
        </xdr:cNvPr>
        <xdr:cNvSpPr txBox="1"/>
      </xdr:nvSpPr>
      <xdr:spPr>
        <a:xfrm>
          <a:off x="13437244" y="1080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64787</xdr:rowOff>
    </xdr:from>
    <xdr:ext cx="405111" cy="259045"/>
    <xdr:sp macro="" textlink="">
      <xdr:nvSpPr>
        <xdr:cNvPr id="510" name="n_2mainValue【学校施設】&#10;有形固定資産減価償却率">
          <a:extLst>
            <a:ext uri="{FF2B5EF4-FFF2-40B4-BE49-F238E27FC236}">
              <a16:creationId xmlns:a16="http://schemas.microsoft.com/office/drawing/2014/main" xmlns="" id="{9F890301-0510-486B-88A7-63148656141A}"/>
            </a:ext>
          </a:extLst>
        </xdr:cNvPr>
        <xdr:cNvSpPr txBox="1"/>
      </xdr:nvSpPr>
      <xdr:spPr>
        <a:xfrm>
          <a:off x="126752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a:extLst>
            <a:ext uri="{FF2B5EF4-FFF2-40B4-BE49-F238E27FC236}">
              <a16:creationId xmlns:a16="http://schemas.microsoft.com/office/drawing/2014/main" xmlns="" id="{5032F393-3B85-4175-A247-6824471252F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a:extLst>
            <a:ext uri="{FF2B5EF4-FFF2-40B4-BE49-F238E27FC236}">
              <a16:creationId xmlns:a16="http://schemas.microsoft.com/office/drawing/2014/main" xmlns="" id="{17D8D56C-5042-4936-8649-3E59CA83A79C}"/>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a:extLst>
            <a:ext uri="{FF2B5EF4-FFF2-40B4-BE49-F238E27FC236}">
              <a16:creationId xmlns:a16="http://schemas.microsoft.com/office/drawing/2014/main" xmlns="" id="{76F1D610-7115-4181-A637-508D36369F6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a:extLst>
            <a:ext uri="{FF2B5EF4-FFF2-40B4-BE49-F238E27FC236}">
              <a16:creationId xmlns:a16="http://schemas.microsoft.com/office/drawing/2014/main" xmlns="" id="{08A2987F-F99A-4556-B2DA-FBFFEB81BB58}"/>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a:extLst>
            <a:ext uri="{FF2B5EF4-FFF2-40B4-BE49-F238E27FC236}">
              <a16:creationId xmlns:a16="http://schemas.microsoft.com/office/drawing/2014/main" xmlns="" id="{99E895CB-384F-449F-A1A5-8AED5523AC8B}"/>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a:extLst>
            <a:ext uri="{FF2B5EF4-FFF2-40B4-BE49-F238E27FC236}">
              <a16:creationId xmlns:a16="http://schemas.microsoft.com/office/drawing/2014/main" xmlns="" id="{9D4C7BB7-1229-426A-82CA-B0F99B98566C}"/>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a:extLst>
            <a:ext uri="{FF2B5EF4-FFF2-40B4-BE49-F238E27FC236}">
              <a16:creationId xmlns:a16="http://schemas.microsoft.com/office/drawing/2014/main" xmlns="" id="{9686855D-2A15-4FA4-B463-A16DD1B205D4}"/>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a:extLst>
            <a:ext uri="{FF2B5EF4-FFF2-40B4-BE49-F238E27FC236}">
              <a16:creationId xmlns:a16="http://schemas.microsoft.com/office/drawing/2014/main" xmlns="" id="{9E2E9A79-3614-470B-BD23-E6D46B79AC7C}"/>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9" name="テキスト ボックス 518">
          <a:extLst>
            <a:ext uri="{FF2B5EF4-FFF2-40B4-BE49-F238E27FC236}">
              <a16:creationId xmlns:a16="http://schemas.microsoft.com/office/drawing/2014/main" xmlns="" id="{D640E2E4-D3D2-4E37-A6AC-6AAE45A3F341}"/>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0" name="直線コネクタ 519">
          <a:extLst>
            <a:ext uri="{FF2B5EF4-FFF2-40B4-BE49-F238E27FC236}">
              <a16:creationId xmlns:a16="http://schemas.microsoft.com/office/drawing/2014/main" xmlns="" id="{03D4F75F-D5FA-4B45-B0DC-AFE5389FFA33}"/>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xmlns="" id="{FB47E6F6-482C-4414-8D9A-2B850879FAE6}"/>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2" name="直線コネクタ 521">
          <a:extLst>
            <a:ext uri="{FF2B5EF4-FFF2-40B4-BE49-F238E27FC236}">
              <a16:creationId xmlns:a16="http://schemas.microsoft.com/office/drawing/2014/main" xmlns="" id="{1F1A0E51-ACA0-4B97-984D-8120FBA9D201}"/>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xmlns="" id="{ABF571B2-A08E-4DD5-9132-FF8C641740A2}"/>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4" name="直線コネクタ 523">
          <a:extLst>
            <a:ext uri="{FF2B5EF4-FFF2-40B4-BE49-F238E27FC236}">
              <a16:creationId xmlns:a16="http://schemas.microsoft.com/office/drawing/2014/main" xmlns="" id="{EA63E2CB-77C9-4CFA-BFAE-D601CD34EE9D}"/>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5" name="テキスト ボックス 524">
          <a:extLst>
            <a:ext uri="{FF2B5EF4-FFF2-40B4-BE49-F238E27FC236}">
              <a16:creationId xmlns:a16="http://schemas.microsoft.com/office/drawing/2014/main" xmlns="" id="{C3839CCC-E0EC-4C33-901A-3BA948072D4E}"/>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6" name="直線コネクタ 525">
          <a:extLst>
            <a:ext uri="{FF2B5EF4-FFF2-40B4-BE49-F238E27FC236}">
              <a16:creationId xmlns:a16="http://schemas.microsoft.com/office/drawing/2014/main" xmlns="" id="{6205FFEB-BBFC-43BC-AE10-98F887EE4F82}"/>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7" name="テキスト ボックス 526">
          <a:extLst>
            <a:ext uri="{FF2B5EF4-FFF2-40B4-BE49-F238E27FC236}">
              <a16:creationId xmlns:a16="http://schemas.microsoft.com/office/drawing/2014/main" xmlns="" id="{A58BBAF0-96CA-4A0D-A5FD-C0950220CD3E}"/>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8" name="直線コネクタ 527">
          <a:extLst>
            <a:ext uri="{FF2B5EF4-FFF2-40B4-BE49-F238E27FC236}">
              <a16:creationId xmlns:a16="http://schemas.microsoft.com/office/drawing/2014/main" xmlns="" id="{979CE453-F22B-4396-A5E9-0290AA6958E8}"/>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9" name="テキスト ボックス 528">
          <a:extLst>
            <a:ext uri="{FF2B5EF4-FFF2-40B4-BE49-F238E27FC236}">
              <a16:creationId xmlns:a16="http://schemas.microsoft.com/office/drawing/2014/main" xmlns="" id="{1970329C-BCF5-432C-B53C-9E4FAAFE803A}"/>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0" name="直線コネクタ 529">
          <a:extLst>
            <a:ext uri="{FF2B5EF4-FFF2-40B4-BE49-F238E27FC236}">
              <a16:creationId xmlns:a16="http://schemas.microsoft.com/office/drawing/2014/main" xmlns="" id="{3ACBEC30-2925-4329-858A-E616EB09B56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1" name="テキスト ボックス 530">
          <a:extLst>
            <a:ext uri="{FF2B5EF4-FFF2-40B4-BE49-F238E27FC236}">
              <a16:creationId xmlns:a16="http://schemas.microsoft.com/office/drawing/2014/main" xmlns="" id="{7B3D6731-89F4-41B2-BC59-01B6F4B4D9AF}"/>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a:extLst>
            <a:ext uri="{FF2B5EF4-FFF2-40B4-BE49-F238E27FC236}">
              <a16:creationId xmlns:a16="http://schemas.microsoft.com/office/drawing/2014/main" xmlns="" id="{922A609D-4500-4B38-90E9-C6E40777F22F}"/>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a:extLst>
            <a:ext uri="{FF2B5EF4-FFF2-40B4-BE49-F238E27FC236}">
              <a16:creationId xmlns:a16="http://schemas.microsoft.com/office/drawing/2014/main" xmlns="" id="{593760AF-DE0F-457F-8CA3-35868706809C}"/>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学校施設】&#10;一人当たり面積グラフ枠">
          <a:extLst>
            <a:ext uri="{FF2B5EF4-FFF2-40B4-BE49-F238E27FC236}">
              <a16:creationId xmlns:a16="http://schemas.microsoft.com/office/drawing/2014/main" xmlns="" id="{847A1B2F-30C2-48EA-B448-309B2F379AEF}"/>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35" name="直線コネクタ 534">
          <a:extLst>
            <a:ext uri="{FF2B5EF4-FFF2-40B4-BE49-F238E27FC236}">
              <a16:creationId xmlns:a16="http://schemas.microsoft.com/office/drawing/2014/main" xmlns="" id="{E621331E-65D4-4D06-AB37-1D94DFB7E6DF}"/>
            </a:ext>
          </a:extLst>
        </xdr:cNvPr>
        <xdr:cNvCxnSpPr/>
      </xdr:nvCxnSpPr>
      <xdr:spPr>
        <a:xfrm flipV="1">
          <a:off x="19509104" y="9492234"/>
          <a:ext cx="0" cy="1306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36" name="【学校施設】&#10;一人当たり面積最小値テキスト">
          <a:extLst>
            <a:ext uri="{FF2B5EF4-FFF2-40B4-BE49-F238E27FC236}">
              <a16:creationId xmlns:a16="http://schemas.microsoft.com/office/drawing/2014/main" xmlns="" id="{67D5E6DC-6786-4077-9EA2-5C1D9ECACCAF}"/>
            </a:ext>
          </a:extLst>
        </xdr:cNvPr>
        <xdr:cNvSpPr txBox="1"/>
      </xdr:nvSpPr>
      <xdr:spPr>
        <a:xfrm>
          <a:off x="19547840"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37" name="直線コネクタ 536">
          <a:extLst>
            <a:ext uri="{FF2B5EF4-FFF2-40B4-BE49-F238E27FC236}">
              <a16:creationId xmlns:a16="http://schemas.microsoft.com/office/drawing/2014/main" xmlns="" id="{065ADCDE-543F-4026-BF8D-416D228E18B0}"/>
            </a:ext>
          </a:extLst>
        </xdr:cNvPr>
        <xdr:cNvCxnSpPr/>
      </xdr:nvCxnSpPr>
      <xdr:spPr>
        <a:xfrm>
          <a:off x="19443700" y="1079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38" name="【学校施設】&#10;一人当たり面積最大値テキスト">
          <a:extLst>
            <a:ext uri="{FF2B5EF4-FFF2-40B4-BE49-F238E27FC236}">
              <a16:creationId xmlns:a16="http://schemas.microsoft.com/office/drawing/2014/main" xmlns="" id="{4DF5C11D-1BDC-404B-8424-DE0DF6BF932E}"/>
            </a:ext>
          </a:extLst>
        </xdr:cNvPr>
        <xdr:cNvSpPr txBox="1"/>
      </xdr:nvSpPr>
      <xdr:spPr>
        <a:xfrm>
          <a:off x="1954784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39" name="直線コネクタ 538">
          <a:extLst>
            <a:ext uri="{FF2B5EF4-FFF2-40B4-BE49-F238E27FC236}">
              <a16:creationId xmlns:a16="http://schemas.microsoft.com/office/drawing/2014/main" xmlns="" id="{952360DC-1072-48F5-BF6A-376D57464BAB}"/>
            </a:ext>
          </a:extLst>
        </xdr:cNvPr>
        <xdr:cNvCxnSpPr/>
      </xdr:nvCxnSpPr>
      <xdr:spPr>
        <a:xfrm>
          <a:off x="19443700" y="9492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540" name="【学校施設】&#10;一人当たり面積平均値テキスト">
          <a:extLst>
            <a:ext uri="{FF2B5EF4-FFF2-40B4-BE49-F238E27FC236}">
              <a16:creationId xmlns:a16="http://schemas.microsoft.com/office/drawing/2014/main" xmlns="" id="{555ADF35-033E-468F-B0F3-6462589A0D87}"/>
            </a:ext>
          </a:extLst>
        </xdr:cNvPr>
        <xdr:cNvSpPr txBox="1"/>
      </xdr:nvSpPr>
      <xdr:spPr>
        <a:xfrm>
          <a:off x="19547840" y="9934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41" name="フローチャート: 判断 540">
          <a:extLst>
            <a:ext uri="{FF2B5EF4-FFF2-40B4-BE49-F238E27FC236}">
              <a16:creationId xmlns:a16="http://schemas.microsoft.com/office/drawing/2014/main" xmlns="" id="{F0EBF7CD-E9BD-4E11-B41E-849FD9A85856}"/>
            </a:ext>
          </a:extLst>
        </xdr:cNvPr>
        <xdr:cNvSpPr/>
      </xdr:nvSpPr>
      <xdr:spPr>
        <a:xfrm>
          <a:off x="19458940" y="1007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42" name="フローチャート: 判断 541">
          <a:extLst>
            <a:ext uri="{FF2B5EF4-FFF2-40B4-BE49-F238E27FC236}">
              <a16:creationId xmlns:a16="http://schemas.microsoft.com/office/drawing/2014/main" xmlns="" id="{FC7E40B8-EA15-4D87-A415-4AB918C4E4BD}"/>
            </a:ext>
          </a:extLst>
        </xdr:cNvPr>
        <xdr:cNvSpPr/>
      </xdr:nvSpPr>
      <xdr:spPr>
        <a:xfrm>
          <a:off x="18735040" y="100845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43" name="フローチャート: 判断 542">
          <a:extLst>
            <a:ext uri="{FF2B5EF4-FFF2-40B4-BE49-F238E27FC236}">
              <a16:creationId xmlns:a16="http://schemas.microsoft.com/office/drawing/2014/main" xmlns="" id="{AD5C8DDB-2D99-424B-B552-A0B189E83272}"/>
            </a:ext>
          </a:extLst>
        </xdr:cNvPr>
        <xdr:cNvSpPr/>
      </xdr:nvSpPr>
      <xdr:spPr>
        <a:xfrm>
          <a:off x="17937480" y="1008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44" name="フローチャート: 判断 543">
          <a:extLst>
            <a:ext uri="{FF2B5EF4-FFF2-40B4-BE49-F238E27FC236}">
              <a16:creationId xmlns:a16="http://schemas.microsoft.com/office/drawing/2014/main" xmlns="" id="{21B88BFB-2600-469C-B5AD-BFBA10CA36AE}"/>
            </a:ext>
          </a:extLst>
        </xdr:cNvPr>
        <xdr:cNvSpPr/>
      </xdr:nvSpPr>
      <xdr:spPr>
        <a:xfrm>
          <a:off x="17162780" y="1007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45" name="フローチャート: 判断 544">
          <a:extLst>
            <a:ext uri="{FF2B5EF4-FFF2-40B4-BE49-F238E27FC236}">
              <a16:creationId xmlns:a16="http://schemas.microsoft.com/office/drawing/2014/main" xmlns="" id="{D01F16BD-7DD7-471B-B45A-E0F953130922}"/>
            </a:ext>
          </a:extLst>
        </xdr:cNvPr>
        <xdr:cNvSpPr/>
      </xdr:nvSpPr>
      <xdr:spPr>
        <a:xfrm>
          <a:off x="16388080" y="100624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7AD9341E-32ED-4E07-BB6D-5B421ED02EDB}"/>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4B36E9B2-F877-4B4B-9395-33506C574B9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42F6E288-3B37-4800-92BF-BE7CEABC13A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054128BE-DBC9-47F1-B436-18CB5C1DC511}"/>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6F066D9F-D918-4774-81A5-801999498858}"/>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51" name="楕円 550">
          <a:extLst>
            <a:ext uri="{FF2B5EF4-FFF2-40B4-BE49-F238E27FC236}">
              <a16:creationId xmlns:a16="http://schemas.microsoft.com/office/drawing/2014/main" xmlns="" id="{9B1F434C-2D2B-46CA-910E-9BE08DBD8B70}"/>
            </a:ext>
          </a:extLst>
        </xdr:cNvPr>
        <xdr:cNvSpPr/>
      </xdr:nvSpPr>
      <xdr:spPr>
        <a:xfrm>
          <a:off x="1945894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167657</xdr:rowOff>
    </xdr:from>
    <xdr:ext cx="469744" cy="259045"/>
    <xdr:sp macro="" textlink="">
      <xdr:nvSpPr>
        <xdr:cNvPr id="552" name="【学校施設】&#10;一人当たり面積該当値テキスト">
          <a:extLst>
            <a:ext uri="{FF2B5EF4-FFF2-40B4-BE49-F238E27FC236}">
              <a16:creationId xmlns:a16="http://schemas.microsoft.com/office/drawing/2014/main" xmlns="" id="{64B5022E-27AD-4B3B-819F-ACB02F7B323E}"/>
            </a:ext>
          </a:extLst>
        </xdr:cNvPr>
        <xdr:cNvSpPr txBox="1"/>
      </xdr:nvSpPr>
      <xdr:spPr>
        <a:xfrm>
          <a:off x="19547840"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32258</xdr:rowOff>
    </xdr:from>
    <xdr:to>
      <xdr:col>112</xdr:col>
      <xdr:colOff>38100</xdr:colOff>
      <xdr:row>61</xdr:row>
      <xdr:rowOff>133858</xdr:rowOff>
    </xdr:to>
    <xdr:sp macro="" textlink="">
      <xdr:nvSpPr>
        <xdr:cNvPr id="553" name="楕円 552">
          <a:extLst>
            <a:ext uri="{FF2B5EF4-FFF2-40B4-BE49-F238E27FC236}">
              <a16:creationId xmlns:a16="http://schemas.microsoft.com/office/drawing/2014/main" xmlns="" id="{B8C12498-E688-4014-87F0-A337AB8B952B}"/>
            </a:ext>
          </a:extLst>
        </xdr:cNvPr>
        <xdr:cNvSpPr/>
      </xdr:nvSpPr>
      <xdr:spPr>
        <a:xfrm>
          <a:off x="18735040" y="102582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68580</xdr:rowOff>
    </xdr:from>
    <xdr:to>
      <xdr:col>116</xdr:col>
      <xdr:colOff>63500</xdr:colOff>
      <xdr:row>61</xdr:row>
      <xdr:rowOff>83058</xdr:rowOff>
    </xdr:to>
    <xdr:cxnSp macro="">
      <xdr:nvCxnSpPr>
        <xdr:cNvPr id="554" name="直線コネクタ 553">
          <a:extLst>
            <a:ext uri="{FF2B5EF4-FFF2-40B4-BE49-F238E27FC236}">
              <a16:creationId xmlns:a16="http://schemas.microsoft.com/office/drawing/2014/main" xmlns="" id="{09773CA1-B6BF-4F8C-94A1-D44F49A32508}"/>
            </a:ext>
          </a:extLst>
        </xdr:cNvPr>
        <xdr:cNvCxnSpPr/>
      </xdr:nvCxnSpPr>
      <xdr:spPr>
        <a:xfrm flipV="1">
          <a:off x="18778220" y="10294620"/>
          <a:ext cx="73152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45212</xdr:rowOff>
    </xdr:from>
    <xdr:to>
      <xdr:col>107</xdr:col>
      <xdr:colOff>101600</xdr:colOff>
      <xdr:row>61</xdr:row>
      <xdr:rowOff>146812</xdr:rowOff>
    </xdr:to>
    <xdr:sp macro="" textlink="">
      <xdr:nvSpPr>
        <xdr:cNvPr id="555" name="楕円 554">
          <a:extLst>
            <a:ext uri="{FF2B5EF4-FFF2-40B4-BE49-F238E27FC236}">
              <a16:creationId xmlns:a16="http://schemas.microsoft.com/office/drawing/2014/main" xmlns="" id="{571D1064-5AF0-4670-954E-DD8E4A0D345D}"/>
            </a:ext>
          </a:extLst>
        </xdr:cNvPr>
        <xdr:cNvSpPr/>
      </xdr:nvSpPr>
      <xdr:spPr>
        <a:xfrm>
          <a:off x="1793748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83058</xdr:rowOff>
    </xdr:from>
    <xdr:to>
      <xdr:col>111</xdr:col>
      <xdr:colOff>177800</xdr:colOff>
      <xdr:row>61</xdr:row>
      <xdr:rowOff>96012</xdr:rowOff>
    </xdr:to>
    <xdr:cxnSp macro="">
      <xdr:nvCxnSpPr>
        <xdr:cNvPr id="556" name="直線コネクタ 555">
          <a:extLst>
            <a:ext uri="{FF2B5EF4-FFF2-40B4-BE49-F238E27FC236}">
              <a16:creationId xmlns:a16="http://schemas.microsoft.com/office/drawing/2014/main" xmlns="" id="{B8A7DBB5-7E8C-4C9A-A0B0-FBDD5FB8FB0B}"/>
            </a:ext>
          </a:extLst>
        </xdr:cNvPr>
        <xdr:cNvCxnSpPr/>
      </xdr:nvCxnSpPr>
      <xdr:spPr>
        <a:xfrm flipV="1">
          <a:off x="17988280" y="10309098"/>
          <a:ext cx="78994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557" name="n_1aveValue【学校施設】&#10;一人当たり面積">
          <a:extLst>
            <a:ext uri="{FF2B5EF4-FFF2-40B4-BE49-F238E27FC236}">
              <a16:creationId xmlns:a16="http://schemas.microsoft.com/office/drawing/2014/main" xmlns="" id="{5438FA21-E17B-4C54-85F9-8E84C6CC52F5}"/>
            </a:ext>
          </a:extLst>
        </xdr:cNvPr>
        <xdr:cNvSpPr txBox="1"/>
      </xdr:nvSpPr>
      <xdr:spPr>
        <a:xfrm>
          <a:off x="18561127" y="986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558" name="n_2aveValue【学校施設】&#10;一人当たり面積">
          <a:extLst>
            <a:ext uri="{FF2B5EF4-FFF2-40B4-BE49-F238E27FC236}">
              <a16:creationId xmlns:a16="http://schemas.microsoft.com/office/drawing/2014/main" xmlns="" id="{EE72BDAC-0935-4FA7-82A7-5C89AED1F5AE}"/>
            </a:ext>
          </a:extLst>
        </xdr:cNvPr>
        <xdr:cNvSpPr txBox="1"/>
      </xdr:nvSpPr>
      <xdr:spPr>
        <a:xfrm>
          <a:off x="17776267" y="98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559" name="n_3aveValue【学校施設】&#10;一人当たり面積">
          <a:extLst>
            <a:ext uri="{FF2B5EF4-FFF2-40B4-BE49-F238E27FC236}">
              <a16:creationId xmlns:a16="http://schemas.microsoft.com/office/drawing/2014/main" xmlns="" id="{FA830536-DBB1-4C68-9344-EF0B67E6CFBB}"/>
            </a:ext>
          </a:extLst>
        </xdr:cNvPr>
        <xdr:cNvSpPr txBox="1"/>
      </xdr:nvSpPr>
      <xdr:spPr>
        <a:xfrm>
          <a:off x="17001567" y="986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560" name="n_4aveValue【学校施設】&#10;一人当たり面積">
          <a:extLst>
            <a:ext uri="{FF2B5EF4-FFF2-40B4-BE49-F238E27FC236}">
              <a16:creationId xmlns:a16="http://schemas.microsoft.com/office/drawing/2014/main" xmlns="" id="{A4832D6C-B95C-4E39-9575-A3FD4E5695FE}"/>
            </a:ext>
          </a:extLst>
        </xdr:cNvPr>
        <xdr:cNvSpPr txBox="1"/>
      </xdr:nvSpPr>
      <xdr:spPr>
        <a:xfrm>
          <a:off x="16226867" y="984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124985</xdr:rowOff>
    </xdr:from>
    <xdr:ext cx="469744" cy="259045"/>
    <xdr:sp macro="" textlink="">
      <xdr:nvSpPr>
        <xdr:cNvPr id="561" name="n_1mainValue【学校施設】&#10;一人当たり面積">
          <a:extLst>
            <a:ext uri="{FF2B5EF4-FFF2-40B4-BE49-F238E27FC236}">
              <a16:creationId xmlns:a16="http://schemas.microsoft.com/office/drawing/2014/main" xmlns="" id="{4318754D-94CF-405A-AAD4-7562C8119F0C}"/>
            </a:ext>
          </a:extLst>
        </xdr:cNvPr>
        <xdr:cNvSpPr txBox="1"/>
      </xdr:nvSpPr>
      <xdr:spPr>
        <a:xfrm>
          <a:off x="18561127" y="1035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137939</xdr:rowOff>
    </xdr:from>
    <xdr:ext cx="469744" cy="259045"/>
    <xdr:sp macro="" textlink="">
      <xdr:nvSpPr>
        <xdr:cNvPr id="562" name="n_2mainValue【学校施設】&#10;一人当たり面積">
          <a:extLst>
            <a:ext uri="{FF2B5EF4-FFF2-40B4-BE49-F238E27FC236}">
              <a16:creationId xmlns:a16="http://schemas.microsoft.com/office/drawing/2014/main" xmlns="" id="{A1F61025-B58E-46DD-8DB2-22FCC19C5EEA}"/>
            </a:ext>
          </a:extLst>
        </xdr:cNvPr>
        <xdr:cNvSpPr txBox="1"/>
      </xdr:nvSpPr>
      <xdr:spPr>
        <a:xfrm>
          <a:off x="17776267" y="1036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a:extLst>
            <a:ext uri="{FF2B5EF4-FFF2-40B4-BE49-F238E27FC236}">
              <a16:creationId xmlns:a16="http://schemas.microsoft.com/office/drawing/2014/main" xmlns="" id="{71FF293C-694E-49F2-B5DC-6E7D1207047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a:extLst>
            <a:ext uri="{FF2B5EF4-FFF2-40B4-BE49-F238E27FC236}">
              <a16:creationId xmlns:a16="http://schemas.microsoft.com/office/drawing/2014/main" xmlns="" id="{D67358EE-9AB3-4DBC-86F5-AE59855D34C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a:extLst>
            <a:ext uri="{FF2B5EF4-FFF2-40B4-BE49-F238E27FC236}">
              <a16:creationId xmlns:a16="http://schemas.microsoft.com/office/drawing/2014/main" xmlns="" id="{D2326176-4651-4D73-BAEF-68C0B0970974}"/>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a:extLst>
            <a:ext uri="{FF2B5EF4-FFF2-40B4-BE49-F238E27FC236}">
              <a16:creationId xmlns:a16="http://schemas.microsoft.com/office/drawing/2014/main" xmlns="" id="{E9663226-CC54-4C9A-BC3A-6400B02755AE}"/>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a:extLst>
            <a:ext uri="{FF2B5EF4-FFF2-40B4-BE49-F238E27FC236}">
              <a16:creationId xmlns:a16="http://schemas.microsoft.com/office/drawing/2014/main" xmlns="" id="{B987BE51-6DDE-4FBA-A038-EB5592290B68}"/>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a:extLst>
            <a:ext uri="{FF2B5EF4-FFF2-40B4-BE49-F238E27FC236}">
              <a16:creationId xmlns:a16="http://schemas.microsoft.com/office/drawing/2014/main" xmlns="" id="{4C78B8F3-2480-4211-B507-EE07C80CE712}"/>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a:extLst>
            <a:ext uri="{FF2B5EF4-FFF2-40B4-BE49-F238E27FC236}">
              <a16:creationId xmlns:a16="http://schemas.microsoft.com/office/drawing/2014/main" xmlns="" id="{9E2A757A-893C-46DA-9CCD-EAE71B7B6CB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a:extLst>
            <a:ext uri="{FF2B5EF4-FFF2-40B4-BE49-F238E27FC236}">
              <a16:creationId xmlns:a16="http://schemas.microsoft.com/office/drawing/2014/main" xmlns="" id="{2C67CD92-E3B9-4F66-AB5D-2E93DF35FB82}"/>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a:extLst>
            <a:ext uri="{FF2B5EF4-FFF2-40B4-BE49-F238E27FC236}">
              <a16:creationId xmlns:a16="http://schemas.microsoft.com/office/drawing/2014/main" xmlns="" id="{03F0A317-B9E3-4F78-A2D8-AB5222BCB4B9}"/>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a:extLst>
            <a:ext uri="{FF2B5EF4-FFF2-40B4-BE49-F238E27FC236}">
              <a16:creationId xmlns:a16="http://schemas.microsoft.com/office/drawing/2014/main" xmlns="" id="{1382A878-66B6-4D3B-A68D-926B91F1C546}"/>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3" name="テキスト ボックス 572">
          <a:extLst>
            <a:ext uri="{FF2B5EF4-FFF2-40B4-BE49-F238E27FC236}">
              <a16:creationId xmlns:a16="http://schemas.microsoft.com/office/drawing/2014/main" xmlns="" id="{3CDFD002-A25B-4EC5-81FB-D4B1A2088862}"/>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4" name="直線コネクタ 573">
          <a:extLst>
            <a:ext uri="{FF2B5EF4-FFF2-40B4-BE49-F238E27FC236}">
              <a16:creationId xmlns:a16="http://schemas.microsoft.com/office/drawing/2014/main" xmlns="" id="{89012DED-EAA2-42FF-8BFB-FF8DAD24B081}"/>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5" name="テキスト ボックス 574">
          <a:extLst>
            <a:ext uri="{FF2B5EF4-FFF2-40B4-BE49-F238E27FC236}">
              <a16:creationId xmlns:a16="http://schemas.microsoft.com/office/drawing/2014/main" xmlns="" id="{B08E16DD-41B1-4649-A42E-3C9906559012}"/>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6" name="直線コネクタ 575">
          <a:extLst>
            <a:ext uri="{FF2B5EF4-FFF2-40B4-BE49-F238E27FC236}">
              <a16:creationId xmlns:a16="http://schemas.microsoft.com/office/drawing/2014/main" xmlns="" id="{923AE017-1947-4E76-8B13-821354944626}"/>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7" name="テキスト ボックス 576">
          <a:extLst>
            <a:ext uri="{FF2B5EF4-FFF2-40B4-BE49-F238E27FC236}">
              <a16:creationId xmlns:a16="http://schemas.microsoft.com/office/drawing/2014/main" xmlns="" id="{761578EE-B237-47D3-921F-0C02EAFB2FC2}"/>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8" name="直線コネクタ 577">
          <a:extLst>
            <a:ext uri="{FF2B5EF4-FFF2-40B4-BE49-F238E27FC236}">
              <a16:creationId xmlns:a16="http://schemas.microsoft.com/office/drawing/2014/main" xmlns="" id="{72087676-4047-489E-A69D-9CAA8562195F}"/>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9" name="テキスト ボックス 578">
          <a:extLst>
            <a:ext uri="{FF2B5EF4-FFF2-40B4-BE49-F238E27FC236}">
              <a16:creationId xmlns:a16="http://schemas.microsoft.com/office/drawing/2014/main" xmlns="" id="{60BB7B84-0B5A-4A0C-903E-4C03D36AC52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0" name="直線コネクタ 579">
          <a:extLst>
            <a:ext uri="{FF2B5EF4-FFF2-40B4-BE49-F238E27FC236}">
              <a16:creationId xmlns:a16="http://schemas.microsoft.com/office/drawing/2014/main" xmlns="" id="{26FDDE50-160B-40EC-9DD8-61504DD702C1}"/>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1" name="テキスト ボックス 580">
          <a:extLst>
            <a:ext uri="{FF2B5EF4-FFF2-40B4-BE49-F238E27FC236}">
              <a16:creationId xmlns:a16="http://schemas.microsoft.com/office/drawing/2014/main" xmlns="" id="{18259122-BBA6-4C8C-81E8-753EFBC49C83}"/>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2" name="直線コネクタ 581">
          <a:extLst>
            <a:ext uri="{FF2B5EF4-FFF2-40B4-BE49-F238E27FC236}">
              <a16:creationId xmlns:a16="http://schemas.microsoft.com/office/drawing/2014/main" xmlns="" id="{8C04D404-C324-4D1F-A7F1-E1443689AAEA}"/>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3" name="テキスト ボックス 582">
          <a:extLst>
            <a:ext uri="{FF2B5EF4-FFF2-40B4-BE49-F238E27FC236}">
              <a16:creationId xmlns:a16="http://schemas.microsoft.com/office/drawing/2014/main" xmlns="" id="{DED73A70-BED0-4163-88E6-DBAB22D767B8}"/>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4" name="直線コネクタ 583">
          <a:extLst>
            <a:ext uri="{FF2B5EF4-FFF2-40B4-BE49-F238E27FC236}">
              <a16:creationId xmlns:a16="http://schemas.microsoft.com/office/drawing/2014/main" xmlns="" id="{4D72BA71-0D93-45DA-A0A5-B8056A4B2E94}"/>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5" name="テキスト ボックス 584">
          <a:extLst>
            <a:ext uri="{FF2B5EF4-FFF2-40B4-BE49-F238E27FC236}">
              <a16:creationId xmlns:a16="http://schemas.microsoft.com/office/drawing/2014/main" xmlns="" id="{0CB590F0-EC4A-41B8-A4BC-342F8EACC9FB}"/>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6" name="直線コネクタ 585">
          <a:extLst>
            <a:ext uri="{FF2B5EF4-FFF2-40B4-BE49-F238E27FC236}">
              <a16:creationId xmlns:a16="http://schemas.microsoft.com/office/drawing/2014/main" xmlns="" id="{B69038CB-8C04-4679-8D33-CA39B67632C3}"/>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a:extLst>
            <a:ext uri="{FF2B5EF4-FFF2-40B4-BE49-F238E27FC236}">
              <a16:creationId xmlns:a16="http://schemas.microsoft.com/office/drawing/2014/main" xmlns="" id="{F1B35140-AF5E-4BF8-AD50-7A64ED4BCDE7}"/>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588" name="直線コネクタ 587">
          <a:extLst>
            <a:ext uri="{FF2B5EF4-FFF2-40B4-BE49-F238E27FC236}">
              <a16:creationId xmlns:a16="http://schemas.microsoft.com/office/drawing/2014/main" xmlns="" id="{F769DCA2-0FD7-4640-8461-1C317FA0A300}"/>
            </a:ext>
          </a:extLst>
        </xdr:cNvPr>
        <xdr:cNvCxnSpPr/>
      </xdr:nvCxnSpPr>
      <xdr:spPr>
        <a:xfrm flipV="1">
          <a:off x="14375764" y="13052516"/>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9" name="【児童館】&#10;有形固定資産減価償却率最小値テキスト">
          <a:extLst>
            <a:ext uri="{FF2B5EF4-FFF2-40B4-BE49-F238E27FC236}">
              <a16:creationId xmlns:a16="http://schemas.microsoft.com/office/drawing/2014/main" xmlns="" id="{2A828E03-2F97-4254-BF35-351C36662C34}"/>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0" name="直線コネクタ 589">
          <a:extLst>
            <a:ext uri="{FF2B5EF4-FFF2-40B4-BE49-F238E27FC236}">
              <a16:creationId xmlns:a16="http://schemas.microsoft.com/office/drawing/2014/main" xmlns="" id="{005E5E9F-6A72-4AD2-A6F3-BADF31E9F2E6}"/>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591" name="【児童館】&#10;有形固定資産減価償却率最大値テキスト">
          <a:extLst>
            <a:ext uri="{FF2B5EF4-FFF2-40B4-BE49-F238E27FC236}">
              <a16:creationId xmlns:a16="http://schemas.microsoft.com/office/drawing/2014/main" xmlns="" id="{A795CF8D-6BEA-4F7A-9FF3-EFCF6C1CEA25}"/>
            </a:ext>
          </a:extLst>
        </xdr:cNvPr>
        <xdr:cNvSpPr txBox="1"/>
      </xdr:nvSpPr>
      <xdr:spPr>
        <a:xfrm>
          <a:off x="14414500" y="12831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592" name="直線コネクタ 591">
          <a:extLst>
            <a:ext uri="{FF2B5EF4-FFF2-40B4-BE49-F238E27FC236}">
              <a16:creationId xmlns:a16="http://schemas.microsoft.com/office/drawing/2014/main" xmlns="" id="{E5079A0D-05DA-4433-AEA9-D79B200AA954}"/>
            </a:ext>
          </a:extLst>
        </xdr:cNvPr>
        <xdr:cNvCxnSpPr/>
      </xdr:nvCxnSpPr>
      <xdr:spPr>
        <a:xfrm>
          <a:off x="14287500" y="1305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593" name="【児童館】&#10;有形固定資産減価償却率平均値テキスト">
          <a:extLst>
            <a:ext uri="{FF2B5EF4-FFF2-40B4-BE49-F238E27FC236}">
              <a16:creationId xmlns:a16="http://schemas.microsoft.com/office/drawing/2014/main" xmlns="" id="{102D30BF-AD8F-4619-83E4-7FF88E9F6698}"/>
            </a:ext>
          </a:extLst>
        </xdr:cNvPr>
        <xdr:cNvSpPr txBox="1"/>
      </xdr:nvSpPr>
      <xdr:spPr>
        <a:xfrm>
          <a:off x="14414500" y="134997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594" name="フローチャート: 判断 593">
          <a:extLst>
            <a:ext uri="{FF2B5EF4-FFF2-40B4-BE49-F238E27FC236}">
              <a16:creationId xmlns:a16="http://schemas.microsoft.com/office/drawing/2014/main" xmlns="" id="{F69FE7B3-4D91-47B7-81DC-15FA297EDB50}"/>
            </a:ext>
          </a:extLst>
        </xdr:cNvPr>
        <xdr:cNvSpPr/>
      </xdr:nvSpPr>
      <xdr:spPr>
        <a:xfrm>
          <a:off x="14325600" y="136445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595" name="フローチャート: 判断 594">
          <a:extLst>
            <a:ext uri="{FF2B5EF4-FFF2-40B4-BE49-F238E27FC236}">
              <a16:creationId xmlns:a16="http://schemas.microsoft.com/office/drawing/2014/main" xmlns="" id="{03A7FE36-C24D-4EC0-B870-463A9A321072}"/>
            </a:ext>
          </a:extLst>
        </xdr:cNvPr>
        <xdr:cNvSpPr/>
      </xdr:nvSpPr>
      <xdr:spPr>
        <a:xfrm>
          <a:off x="13578840" y="13717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96" name="フローチャート: 判断 595">
          <a:extLst>
            <a:ext uri="{FF2B5EF4-FFF2-40B4-BE49-F238E27FC236}">
              <a16:creationId xmlns:a16="http://schemas.microsoft.com/office/drawing/2014/main" xmlns="" id="{B3D961EC-5FD1-4D2F-A1C3-463F7EA48A2D}"/>
            </a:ext>
          </a:extLst>
        </xdr:cNvPr>
        <xdr:cNvSpPr/>
      </xdr:nvSpPr>
      <xdr:spPr>
        <a:xfrm>
          <a:off x="1280414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597" name="フローチャート: 判断 596">
          <a:extLst>
            <a:ext uri="{FF2B5EF4-FFF2-40B4-BE49-F238E27FC236}">
              <a16:creationId xmlns:a16="http://schemas.microsoft.com/office/drawing/2014/main" xmlns="" id="{5EE5A9A5-B816-4CE6-B417-F764E6577DF6}"/>
            </a:ext>
          </a:extLst>
        </xdr:cNvPr>
        <xdr:cNvSpPr/>
      </xdr:nvSpPr>
      <xdr:spPr>
        <a:xfrm>
          <a:off x="12029440" y="13693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598" name="フローチャート: 判断 597">
          <a:extLst>
            <a:ext uri="{FF2B5EF4-FFF2-40B4-BE49-F238E27FC236}">
              <a16:creationId xmlns:a16="http://schemas.microsoft.com/office/drawing/2014/main" xmlns="" id="{138B9716-B041-4ECB-B12F-7884E9FD91B0}"/>
            </a:ext>
          </a:extLst>
        </xdr:cNvPr>
        <xdr:cNvSpPr/>
      </xdr:nvSpPr>
      <xdr:spPr>
        <a:xfrm>
          <a:off x="11231880" y="135781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xmlns="" id="{FB8B6E69-BF98-43D7-AFC5-99C112655D94}"/>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xmlns="" id="{E1404760-B168-46D4-A894-998B95E64DD4}"/>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xmlns="" id="{30450578-BA36-4BF7-92CA-5EE371E424C5}"/>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xmlns="" id="{8E423216-4BEE-44FB-823C-68BC38BEA4A5}"/>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xmlns="" id="{300933EA-0DB1-416C-9F1F-9A4B8EB9150D}"/>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157118</xdr:rowOff>
    </xdr:from>
    <xdr:to>
      <xdr:col>85</xdr:col>
      <xdr:colOff>177800</xdr:colOff>
      <xdr:row>85</xdr:row>
      <xdr:rowOff>87268</xdr:rowOff>
    </xdr:to>
    <xdr:sp macro="" textlink="">
      <xdr:nvSpPr>
        <xdr:cNvPr id="604" name="楕円 603">
          <a:extLst>
            <a:ext uri="{FF2B5EF4-FFF2-40B4-BE49-F238E27FC236}">
              <a16:creationId xmlns:a16="http://schemas.microsoft.com/office/drawing/2014/main" xmlns="" id="{3B58CE62-720D-40C6-B46F-30045AB01CDF}"/>
            </a:ext>
          </a:extLst>
        </xdr:cNvPr>
        <xdr:cNvSpPr/>
      </xdr:nvSpPr>
      <xdr:spPr>
        <a:xfrm>
          <a:off x="14325600" y="1423887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135545</xdr:rowOff>
    </xdr:from>
    <xdr:ext cx="405111" cy="259045"/>
    <xdr:sp macro="" textlink="">
      <xdr:nvSpPr>
        <xdr:cNvPr id="605" name="【児童館】&#10;有形固定資産減価償却率該当値テキスト">
          <a:extLst>
            <a:ext uri="{FF2B5EF4-FFF2-40B4-BE49-F238E27FC236}">
              <a16:creationId xmlns:a16="http://schemas.microsoft.com/office/drawing/2014/main" xmlns="" id="{B4B2E843-0E4F-483F-8EDE-91BEB0313470}"/>
            </a:ext>
          </a:extLst>
        </xdr:cNvPr>
        <xdr:cNvSpPr txBox="1"/>
      </xdr:nvSpPr>
      <xdr:spPr>
        <a:xfrm>
          <a:off x="14414500" y="1421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121194</xdr:rowOff>
    </xdr:from>
    <xdr:to>
      <xdr:col>81</xdr:col>
      <xdr:colOff>101600</xdr:colOff>
      <xdr:row>85</xdr:row>
      <xdr:rowOff>51344</xdr:rowOff>
    </xdr:to>
    <xdr:sp macro="" textlink="">
      <xdr:nvSpPr>
        <xdr:cNvPr id="606" name="楕円 605">
          <a:extLst>
            <a:ext uri="{FF2B5EF4-FFF2-40B4-BE49-F238E27FC236}">
              <a16:creationId xmlns:a16="http://schemas.microsoft.com/office/drawing/2014/main" xmlns="" id="{8A4C3D3C-6354-4F4A-8552-4D1348D3E66F}"/>
            </a:ext>
          </a:extLst>
        </xdr:cNvPr>
        <xdr:cNvSpPr/>
      </xdr:nvSpPr>
      <xdr:spPr>
        <a:xfrm>
          <a:off x="13578840" y="14202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544</xdr:rowOff>
    </xdr:from>
    <xdr:to>
      <xdr:col>85</xdr:col>
      <xdr:colOff>127000</xdr:colOff>
      <xdr:row>85</xdr:row>
      <xdr:rowOff>36468</xdr:rowOff>
    </xdr:to>
    <xdr:cxnSp macro="">
      <xdr:nvCxnSpPr>
        <xdr:cNvPr id="607" name="直線コネクタ 606">
          <a:extLst>
            <a:ext uri="{FF2B5EF4-FFF2-40B4-BE49-F238E27FC236}">
              <a16:creationId xmlns:a16="http://schemas.microsoft.com/office/drawing/2014/main" xmlns="" id="{CFF8768E-250F-4817-B1CF-050C4B8999E0}"/>
            </a:ext>
          </a:extLst>
        </xdr:cNvPr>
        <xdr:cNvCxnSpPr/>
      </xdr:nvCxnSpPr>
      <xdr:spPr>
        <a:xfrm>
          <a:off x="13629640" y="14249944"/>
          <a:ext cx="74676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85271</xdr:rowOff>
    </xdr:from>
    <xdr:to>
      <xdr:col>76</xdr:col>
      <xdr:colOff>165100</xdr:colOff>
      <xdr:row>85</xdr:row>
      <xdr:rowOff>15421</xdr:rowOff>
    </xdr:to>
    <xdr:sp macro="" textlink="">
      <xdr:nvSpPr>
        <xdr:cNvPr id="608" name="楕円 607">
          <a:extLst>
            <a:ext uri="{FF2B5EF4-FFF2-40B4-BE49-F238E27FC236}">
              <a16:creationId xmlns:a16="http://schemas.microsoft.com/office/drawing/2014/main" xmlns="" id="{7019CEE8-3161-489F-BFF8-897BCDB2D480}"/>
            </a:ext>
          </a:extLst>
        </xdr:cNvPr>
        <xdr:cNvSpPr/>
      </xdr:nvSpPr>
      <xdr:spPr>
        <a:xfrm>
          <a:off x="12804140" y="141670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136071</xdr:rowOff>
    </xdr:from>
    <xdr:to>
      <xdr:col>81</xdr:col>
      <xdr:colOff>50800</xdr:colOff>
      <xdr:row>85</xdr:row>
      <xdr:rowOff>544</xdr:rowOff>
    </xdr:to>
    <xdr:cxnSp macro="">
      <xdr:nvCxnSpPr>
        <xdr:cNvPr id="609" name="直線コネクタ 608">
          <a:extLst>
            <a:ext uri="{FF2B5EF4-FFF2-40B4-BE49-F238E27FC236}">
              <a16:creationId xmlns:a16="http://schemas.microsoft.com/office/drawing/2014/main" xmlns="" id="{60D3B555-CF8F-49A8-A7DC-C40EDDC48D21}"/>
            </a:ext>
          </a:extLst>
        </xdr:cNvPr>
        <xdr:cNvCxnSpPr/>
      </xdr:nvCxnSpPr>
      <xdr:spPr>
        <a:xfrm>
          <a:off x="12854940" y="14217831"/>
          <a:ext cx="7747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610" name="n_1aveValue【児童館】&#10;有形固定資産減価償却率">
          <a:extLst>
            <a:ext uri="{FF2B5EF4-FFF2-40B4-BE49-F238E27FC236}">
              <a16:creationId xmlns:a16="http://schemas.microsoft.com/office/drawing/2014/main" xmlns="" id="{FEC43566-C86D-4F30-B350-D9A38250B9B1}"/>
            </a:ext>
          </a:extLst>
        </xdr:cNvPr>
        <xdr:cNvSpPr txBox="1"/>
      </xdr:nvSpPr>
      <xdr:spPr>
        <a:xfrm>
          <a:off x="13437244" y="1349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11" name="n_2aveValue【児童館】&#10;有形固定資産減価償却率">
          <a:extLst>
            <a:ext uri="{FF2B5EF4-FFF2-40B4-BE49-F238E27FC236}">
              <a16:creationId xmlns:a16="http://schemas.microsoft.com/office/drawing/2014/main" xmlns="" id="{35986984-1350-4736-BD05-3530D29756FC}"/>
            </a:ext>
          </a:extLst>
        </xdr:cNvPr>
        <xdr:cNvSpPr txBox="1"/>
      </xdr:nvSpPr>
      <xdr:spPr>
        <a:xfrm>
          <a:off x="12675244" y="1347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12" name="n_3aveValue【児童館】&#10;有形固定資産減価償却率">
          <a:extLst>
            <a:ext uri="{FF2B5EF4-FFF2-40B4-BE49-F238E27FC236}">
              <a16:creationId xmlns:a16="http://schemas.microsoft.com/office/drawing/2014/main" xmlns="" id="{3F84E207-3C82-43E6-A297-E27C8CE24679}"/>
            </a:ext>
          </a:extLst>
        </xdr:cNvPr>
        <xdr:cNvSpPr txBox="1"/>
      </xdr:nvSpPr>
      <xdr:spPr>
        <a:xfrm>
          <a:off x="11900544" y="1347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13" name="n_4aveValue【児童館】&#10;有形固定資産減価償却率">
          <a:extLst>
            <a:ext uri="{FF2B5EF4-FFF2-40B4-BE49-F238E27FC236}">
              <a16:creationId xmlns:a16="http://schemas.microsoft.com/office/drawing/2014/main" xmlns="" id="{41A09610-6E60-4066-BB6A-1814158FF6D2}"/>
            </a:ext>
          </a:extLst>
        </xdr:cNvPr>
        <xdr:cNvSpPr txBox="1"/>
      </xdr:nvSpPr>
      <xdr:spPr>
        <a:xfrm>
          <a:off x="11102984" y="1335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42471</xdr:rowOff>
    </xdr:from>
    <xdr:ext cx="405111" cy="259045"/>
    <xdr:sp macro="" textlink="">
      <xdr:nvSpPr>
        <xdr:cNvPr id="614" name="n_1mainValue【児童館】&#10;有形固定資産減価償却率">
          <a:extLst>
            <a:ext uri="{FF2B5EF4-FFF2-40B4-BE49-F238E27FC236}">
              <a16:creationId xmlns:a16="http://schemas.microsoft.com/office/drawing/2014/main" xmlns="" id="{8BFD498E-021B-4213-95D3-A6C848D390A0}"/>
            </a:ext>
          </a:extLst>
        </xdr:cNvPr>
        <xdr:cNvSpPr txBox="1"/>
      </xdr:nvSpPr>
      <xdr:spPr>
        <a:xfrm>
          <a:off x="13437244" y="14291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6548</xdr:rowOff>
    </xdr:from>
    <xdr:ext cx="405111" cy="259045"/>
    <xdr:sp macro="" textlink="">
      <xdr:nvSpPr>
        <xdr:cNvPr id="615" name="n_2mainValue【児童館】&#10;有形固定資産減価償却率">
          <a:extLst>
            <a:ext uri="{FF2B5EF4-FFF2-40B4-BE49-F238E27FC236}">
              <a16:creationId xmlns:a16="http://schemas.microsoft.com/office/drawing/2014/main" xmlns="" id="{722F3D29-80C0-41CC-B558-5A0F86BEC392}"/>
            </a:ext>
          </a:extLst>
        </xdr:cNvPr>
        <xdr:cNvSpPr txBox="1"/>
      </xdr:nvSpPr>
      <xdr:spPr>
        <a:xfrm>
          <a:off x="12675244" y="14255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a:extLst>
            <a:ext uri="{FF2B5EF4-FFF2-40B4-BE49-F238E27FC236}">
              <a16:creationId xmlns:a16="http://schemas.microsoft.com/office/drawing/2014/main" xmlns="" id="{124326E3-3BFB-4EBC-8F89-4788D450E27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7" name="正方形/長方形 616">
          <a:extLst>
            <a:ext uri="{FF2B5EF4-FFF2-40B4-BE49-F238E27FC236}">
              <a16:creationId xmlns:a16="http://schemas.microsoft.com/office/drawing/2014/main" xmlns="" id="{8D28F2C1-A086-4DFE-870D-D6B47C08991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8" name="正方形/長方形 617">
          <a:extLst>
            <a:ext uri="{FF2B5EF4-FFF2-40B4-BE49-F238E27FC236}">
              <a16:creationId xmlns:a16="http://schemas.microsoft.com/office/drawing/2014/main" xmlns="" id="{3AF32DE5-A110-4A27-8C46-7211AB25D034}"/>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9" name="正方形/長方形 618">
          <a:extLst>
            <a:ext uri="{FF2B5EF4-FFF2-40B4-BE49-F238E27FC236}">
              <a16:creationId xmlns:a16="http://schemas.microsoft.com/office/drawing/2014/main" xmlns="" id="{3B10C00D-85E7-4B89-AA2C-CF1EFE052302}"/>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0" name="正方形/長方形 619">
          <a:extLst>
            <a:ext uri="{FF2B5EF4-FFF2-40B4-BE49-F238E27FC236}">
              <a16:creationId xmlns:a16="http://schemas.microsoft.com/office/drawing/2014/main" xmlns="" id="{4EB4FE56-2A12-4CAC-A63B-4632C0F67776}"/>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1" name="正方形/長方形 620">
          <a:extLst>
            <a:ext uri="{FF2B5EF4-FFF2-40B4-BE49-F238E27FC236}">
              <a16:creationId xmlns:a16="http://schemas.microsoft.com/office/drawing/2014/main" xmlns="" id="{820EF9A2-0B6A-48EE-9BE4-1ABD339B9F25}"/>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2" name="正方形/長方形 621">
          <a:extLst>
            <a:ext uri="{FF2B5EF4-FFF2-40B4-BE49-F238E27FC236}">
              <a16:creationId xmlns:a16="http://schemas.microsoft.com/office/drawing/2014/main" xmlns="" id="{13EBA3CB-E556-4C16-805F-45E635BA00AD}"/>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3" name="正方形/長方形 622">
          <a:extLst>
            <a:ext uri="{FF2B5EF4-FFF2-40B4-BE49-F238E27FC236}">
              <a16:creationId xmlns:a16="http://schemas.microsoft.com/office/drawing/2014/main" xmlns="" id="{2E785A9E-46E8-4362-88B0-97462820AB65}"/>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4" name="テキスト ボックス 623">
          <a:extLst>
            <a:ext uri="{FF2B5EF4-FFF2-40B4-BE49-F238E27FC236}">
              <a16:creationId xmlns:a16="http://schemas.microsoft.com/office/drawing/2014/main" xmlns="" id="{D088B1E9-DC96-42A4-8AA1-1F8A8098FFFF}"/>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5" name="直線コネクタ 624">
          <a:extLst>
            <a:ext uri="{FF2B5EF4-FFF2-40B4-BE49-F238E27FC236}">
              <a16:creationId xmlns:a16="http://schemas.microsoft.com/office/drawing/2014/main" xmlns="" id="{080C1D04-DD65-40BA-A6ED-1F8897E46399}"/>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6" name="直線コネクタ 625">
          <a:extLst>
            <a:ext uri="{FF2B5EF4-FFF2-40B4-BE49-F238E27FC236}">
              <a16:creationId xmlns:a16="http://schemas.microsoft.com/office/drawing/2014/main" xmlns="" id="{2945C18B-EE3C-474B-B354-40D4B307C4B6}"/>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7" name="テキスト ボックス 626">
          <a:extLst>
            <a:ext uri="{FF2B5EF4-FFF2-40B4-BE49-F238E27FC236}">
              <a16:creationId xmlns:a16="http://schemas.microsoft.com/office/drawing/2014/main" xmlns="" id="{09E5B9AD-8B28-4DC1-8488-2324D48BA87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8" name="直線コネクタ 627">
          <a:extLst>
            <a:ext uri="{FF2B5EF4-FFF2-40B4-BE49-F238E27FC236}">
              <a16:creationId xmlns:a16="http://schemas.microsoft.com/office/drawing/2014/main" xmlns="" id="{233DBA6B-1587-4011-9FEA-AF0DD22B11BD}"/>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9" name="テキスト ボックス 628">
          <a:extLst>
            <a:ext uri="{FF2B5EF4-FFF2-40B4-BE49-F238E27FC236}">
              <a16:creationId xmlns:a16="http://schemas.microsoft.com/office/drawing/2014/main" xmlns="" id="{183AEF76-D722-4E32-84F6-94EF4A2D0407}"/>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0" name="直線コネクタ 629">
          <a:extLst>
            <a:ext uri="{FF2B5EF4-FFF2-40B4-BE49-F238E27FC236}">
              <a16:creationId xmlns:a16="http://schemas.microsoft.com/office/drawing/2014/main" xmlns="" id="{60812CA0-B001-44FA-8DC2-0D25E769850E}"/>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1" name="テキスト ボックス 630">
          <a:extLst>
            <a:ext uri="{FF2B5EF4-FFF2-40B4-BE49-F238E27FC236}">
              <a16:creationId xmlns:a16="http://schemas.microsoft.com/office/drawing/2014/main" xmlns="" id="{AD9B7D0E-E48A-4F25-A495-67E64B8688DB}"/>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2" name="直線コネクタ 631">
          <a:extLst>
            <a:ext uri="{FF2B5EF4-FFF2-40B4-BE49-F238E27FC236}">
              <a16:creationId xmlns:a16="http://schemas.microsoft.com/office/drawing/2014/main" xmlns="" id="{226379A1-597F-4806-BF4C-A5345A634F4A}"/>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3" name="テキスト ボックス 632">
          <a:extLst>
            <a:ext uri="{FF2B5EF4-FFF2-40B4-BE49-F238E27FC236}">
              <a16:creationId xmlns:a16="http://schemas.microsoft.com/office/drawing/2014/main" xmlns="" id="{EA8D0D91-8F2F-4FBF-9AAD-751BD7F33C01}"/>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a:extLst>
            <a:ext uri="{FF2B5EF4-FFF2-40B4-BE49-F238E27FC236}">
              <a16:creationId xmlns:a16="http://schemas.microsoft.com/office/drawing/2014/main" xmlns="" id="{FF530C4D-E70B-442D-928A-5796FEC55D6A}"/>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a:extLst>
            <a:ext uri="{FF2B5EF4-FFF2-40B4-BE49-F238E27FC236}">
              <a16:creationId xmlns:a16="http://schemas.microsoft.com/office/drawing/2014/main" xmlns="" id="{67432545-0948-4D5D-ABB3-E1E6B9169697}"/>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児童館】&#10;一人当たり面積グラフ枠">
          <a:extLst>
            <a:ext uri="{FF2B5EF4-FFF2-40B4-BE49-F238E27FC236}">
              <a16:creationId xmlns:a16="http://schemas.microsoft.com/office/drawing/2014/main" xmlns="" id="{58ABB40C-7D5C-450B-B2F7-8D6E35A333B5}"/>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637" name="直線コネクタ 636">
          <a:extLst>
            <a:ext uri="{FF2B5EF4-FFF2-40B4-BE49-F238E27FC236}">
              <a16:creationId xmlns:a16="http://schemas.microsoft.com/office/drawing/2014/main" xmlns="" id="{F3E43B6D-B365-43A9-8855-0517EABB6024}"/>
            </a:ext>
          </a:extLst>
        </xdr:cNvPr>
        <xdr:cNvCxnSpPr/>
      </xdr:nvCxnSpPr>
      <xdr:spPr>
        <a:xfrm flipV="1">
          <a:off x="19509104" y="13123164"/>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8" name="【児童館】&#10;一人当たり面積最小値テキスト">
          <a:extLst>
            <a:ext uri="{FF2B5EF4-FFF2-40B4-BE49-F238E27FC236}">
              <a16:creationId xmlns:a16="http://schemas.microsoft.com/office/drawing/2014/main" xmlns="" id="{A0D123BE-EF22-45CB-AF19-4230911876A7}"/>
            </a:ext>
          </a:extLst>
        </xdr:cNvPr>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9" name="直線コネクタ 638">
          <a:extLst>
            <a:ext uri="{FF2B5EF4-FFF2-40B4-BE49-F238E27FC236}">
              <a16:creationId xmlns:a16="http://schemas.microsoft.com/office/drawing/2014/main" xmlns="" id="{48F7534C-7B8F-4D49-8F7C-DF9C5BD6A00F}"/>
            </a:ext>
          </a:extLst>
        </xdr:cNvPr>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640" name="【児童館】&#10;一人当たり面積最大値テキスト">
          <a:extLst>
            <a:ext uri="{FF2B5EF4-FFF2-40B4-BE49-F238E27FC236}">
              <a16:creationId xmlns:a16="http://schemas.microsoft.com/office/drawing/2014/main" xmlns="" id="{628E3C5D-FBF3-4A49-84C3-0769B7378B2C}"/>
            </a:ext>
          </a:extLst>
        </xdr:cNvPr>
        <xdr:cNvSpPr txBox="1"/>
      </xdr:nvSpPr>
      <xdr:spPr>
        <a:xfrm>
          <a:off x="19547840" y="1290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641" name="直線コネクタ 640">
          <a:extLst>
            <a:ext uri="{FF2B5EF4-FFF2-40B4-BE49-F238E27FC236}">
              <a16:creationId xmlns:a16="http://schemas.microsoft.com/office/drawing/2014/main" xmlns="" id="{9CCE31EC-8082-425D-9EF0-CC32F485E3D5}"/>
            </a:ext>
          </a:extLst>
        </xdr:cNvPr>
        <xdr:cNvCxnSpPr/>
      </xdr:nvCxnSpPr>
      <xdr:spPr>
        <a:xfrm>
          <a:off x="19443700" y="13123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642" name="【児童館】&#10;一人当たり面積平均値テキスト">
          <a:extLst>
            <a:ext uri="{FF2B5EF4-FFF2-40B4-BE49-F238E27FC236}">
              <a16:creationId xmlns:a16="http://schemas.microsoft.com/office/drawing/2014/main" xmlns="" id="{FFD351D4-431B-4AC2-ABA1-AA772746271C}"/>
            </a:ext>
          </a:extLst>
        </xdr:cNvPr>
        <xdr:cNvSpPr txBox="1"/>
      </xdr:nvSpPr>
      <xdr:spPr>
        <a:xfrm>
          <a:off x="19547840" y="1408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43" name="フローチャート: 判断 642">
          <a:extLst>
            <a:ext uri="{FF2B5EF4-FFF2-40B4-BE49-F238E27FC236}">
              <a16:creationId xmlns:a16="http://schemas.microsoft.com/office/drawing/2014/main" xmlns="" id="{7F6303C4-D9CF-4203-8188-3CFCA9E57CD7}"/>
            </a:ext>
          </a:extLst>
        </xdr:cNvPr>
        <xdr:cNvSpPr/>
      </xdr:nvSpPr>
      <xdr:spPr>
        <a:xfrm>
          <a:off x="19458940" y="1422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44" name="フローチャート: 判断 643">
          <a:extLst>
            <a:ext uri="{FF2B5EF4-FFF2-40B4-BE49-F238E27FC236}">
              <a16:creationId xmlns:a16="http://schemas.microsoft.com/office/drawing/2014/main" xmlns="" id="{9BF5DC84-0EFB-4BCC-AA70-248C511B4E59}"/>
            </a:ext>
          </a:extLst>
        </xdr:cNvPr>
        <xdr:cNvSpPr/>
      </xdr:nvSpPr>
      <xdr:spPr>
        <a:xfrm>
          <a:off x="18735040" y="14229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45" name="フローチャート: 判断 644">
          <a:extLst>
            <a:ext uri="{FF2B5EF4-FFF2-40B4-BE49-F238E27FC236}">
              <a16:creationId xmlns:a16="http://schemas.microsoft.com/office/drawing/2014/main" xmlns="" id="{BD2336D4-36FB-4EAB-BFF6-D69EDE451F91}"/>
            </a:ext>
          </a:extLst>
        </xdr:cNvPr>
        <xdr:cNvSpPr/>
      </xdr:nvSpPr>
      <xdr:spPr>
        <a:xfrm>
          <a:off x="17937480" y="14224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46" name="フローチャート: 判断 645">
          <a:extLst>
            <a:ext uri="{FF2B5EF4-FFF2-40B4-BE49-F238E27FC236}">
              <a16:creationId xmlns:a16="http://schemas.microsoft.com/office/drawing/2014/main" xmlns="" id="{DD54ED74-3117-40F2-830F-46F60845DD74}"/>
            </a:ext>
          </a:extLst>
        </xdr:cNvPr>
        <xdr:cNvSpPr/>
      </xdr:nvSpPr>
      <xdr:spPr>
        <a:xfrm>
          <a:off x="17162780" y="1424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647" name="フローチャート: 判断 646">
          <a:extLst>
            <a:ext uri="{FF2B5EF4-FFF2-40B4-BE49-F238E27FC236}">
              <a16:creationId xmlns:a16="http://schemas.microsoft.com/office/drawing/2014/main" xmlns="" id="{D9117CC5-CC3E-4367-BD49-21792CF54F39}"/>
            </a:ext>
          </a:extLst>
        </xdr:cNvPr>
        <xdr:cNvSpPr/>
      </xdr:nvSpPr>
      <xdr:spPr>
        <a:xfrm>
          <a:off x="16388080" y="142382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xmlns="" id="{C46A7656-2EC0-41FE-AF2B-D09F6FC7FF05}"/>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xmlns="" id="{3CA01D62-A535-45AC-9637-1B9C9E8EDDFF}"/>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xmlns="" id="{DFC86A77-C4D5-47D3-8709-F7AD789BAF9F}"/>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xmlns="" id="{F502583F-4B41-4362-8515-3562B7707145}"/>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xmlns="" id="{1CC199BF-B6FF-435D-B247-017BE5019486}"/>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653" name="楕円 652">
          <a:extLst>
            <a:ext uri="{FF2B5EF4-FFF2-40B4-BE49-F238E27FC236}">
              <a16:creationId xmlns:a16="http://schemas.microsoft.com/office/drawing/2014/main" xmlns="" id="{31B7769C-36F4-41B6-A4A7-15AC3EAF2666}"/>
            </a:ext>
          </a:extLst>
        </xdr:cNvPr>
        <xdr:cNvSpPr/>
      </xdr:nvSpPr>
      <xdr:spPr>
        <a:xfrm>
          <a:off x="19458940" y="14385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654" name="【児童館】&#10;一人当たり面積該当値テキスト">
          <a:extLst>
            <a:ext uri="{FF2B5EF4-FFF2-40B4-BE49-F238E27FC236}">
              <a16:creationId xmlns:a16="http://schemas.microsoft.com/office/drawing/2014/main" xmlns="" id="{5FE21F43-0093-40E8-8636-8A5C42F5A097}"/>
            </a:ext>
          </a:extLst>
        </xdr:cNvPr>
        <xdr:cNvSpPr txBox="1"/>
      </xdr:nvSpPr>
      <xdr:spPr>
        <a:xfrm>
          <a:off x="19547840" y="1430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655" name="楕円 654">
          <a:extLst>
            <a:ext uri="{FF2B5EF4-FFF2-40B4-BE49-F238E27FC236}">
              <a16:creationId xmlns:a16="http://schemas.microsoft.com/office/drawing/2014/main" xmlns="" id="{0361ABDF-C5BE-43B2-90C9-AAACF27BA9D6}"/>
            </a:ext>
          </a:extLst>
        </xdr:cNvPr>
        <xdr:cNvSpPr/>
      </xdr:nvSpPr>
      <xdr:spPr>
        <a:xfrm>
          <a:off x="18735040" y="143852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656" name="直線コネクタ 655">
          <a:extLst>
            <a:ext uri="{FF2B5EF4-FFF2-40B4-BE49-F238E27FC236}">
              <a16:creationId xmlns:a16="http://schemas.microsoft.com/office/drawing/2014/main" xmlns="" id="{E9DF9301-FD23-45B0-A67C-DD21853D0B4C}"/>
            </a:ext>
          </a:extLst>
        </xdr:cNvPr>
        <xdr:cNvCxnSpPr/>
      </xdr:nvCxnSpPr>
      <xdr:spPr>
        <a:xfrm>
          <a:off x="18778220" y="1443227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657" name="楕円 656">
          <a:extLst>
            <a:ext uri="{FF2B5EF4-FFF2-40B4-BE49-F238E27FC236}">
              <a16:creationId xmlns:a16="http://schemas.microsoft.com/office/drawing/2014/main" xmlns="" id="{690C64F8-FBD1-4EB8-A763-4221343AA6CF}"/>
            </a:ext>
          </a:extLst>
        </xdr:cNvPr>
        <xdr:cNvSpPr/>
      </xdr:nvSpPr>
      <xdr:spPr>
        <a:xfrm>
          <a:off x="17937480" y="14385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658" name="直線コネクタ 657">
          <a:extLst>
            <a:ext uri="{FF2B5EF4-FFF2-40B4-BE49-F238E27FC236}">
              <a16:creationId xmlns:a16="http://schemas.microsoft.com/office/drawing/2014/main" xmlns="" id="{0F54F661-D5E7-4A22-BB95-B02113E3DA4D}"/>
            </a:ext>
          </a:extLst>
        </xdr:cNvPr>
        <xdr:cNvCxnSpPr/>
      </xdr:nvCxnSpPr>
      <xdr:spPr>
        <a:xfrm>
          <a:off x="17988280" y="1443227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659" name="n_1aveValue【児童館】&#10;一人当たり面積">
          <a:extLst>
            <a:ext uri="{FF2B5EF4-FFF2-40B4-BE49-F238E27FC236}">
              <a16:creationId xmlns:a16="http://schemas.microsoft.com/office/drawing/2014/main" xmlns="" id="{0338E20C-5828-47C4-9A00-0EDC8D6D7A09}"/>
            </a:ext>
          </a:extLst>
        </xdr:cNvPr>
        <xdr:cNvSpPr txBox="1"/>
      </xdr:nvSpPr>
      <xdr:spPr>
        <a:xfrm>
          <a:off x="18561127" y="140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660" name="n_2aveValue【児童館】&#10;一人当たり面積">
          <a:extLst>
            <a:ext uri="{FF2B5EF4-FFF2-40B4-BE49-F238E27FC236}">
              <a16:creationId xmlns:a16="http://schemas.microsoft.com/office/drawing/2014/main" xmlns="" id="{9CE91146-3B2C-471F-BB7F-C1BB95E36342}"/>
            </a:ext>
          </a:extLst>
        </xdr:cNvPr>
        <xdr:cNvSpPr txBox="1"/>
      </xdr:nvSpPr>
      <xdr:spPr>
        <a:xfrm>
          <a:off x="1777626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661" name="n_3aveValue【児童館】&#10;一人当たり面積">
          <a:extLst>
            <a:ext uri="{FF2B5EF4-FFF2-40B4-BE49-F238E27FC236}">
              <a16:creationId xmlns:a16="http://schemas.microsoft.com/office/drawing/2014/main" xmlns="" id="{86A29D30-BD67-48FB-9849-005BBC0349B0}"/>
            </a:ext>
          </a:extLst>
        </xdr:cNvPr>
        <xdr:cNvSpPr txBox="1"/>
      </xdr:nvSpPr>
      <xdr:spPr>
        <a:xfrm>
          <a:off x="17001567" y="1402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662" name="n_4aveValue【児童館】&#10;一人当たり面積">
          <a:extLst>
            <a:ext uri="{FF2B5EF4-FFF2-40B4-BE49-F238E27FC236}">
              <a16:creationId xmlns:a16="http://schemas.microsoft.com/office/drawing/2014/main" xmlns="" id="{128CC946-246D-418B-896F-C8B1634BF809}"/>
            </a:ext>
          </a:extLst>
        </xdr:cNvPr>
        <xdr:cNvSpPr txBox="1"/>
      </xdr:nvSpPr>
      <xdr:spPr>
        <a:xfrm>
          <a:off x="16226867" y="140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663" name="n_1mainValue【児童館】&#10;一人当たり面積">
          <a:extLst>
            <a:ext uri="{FF2B5EF4-FFF2-40B4-BE49-F238E27FC236}">
              <a16:creationId xmlns:a16="http://schemas.microsoft.com/office/drawing/2014/main" xmlns="" id="{B50DCBF0-5F4A-4AD0-98FE-DED63081B91E}"/>
            </a:ext>
          </a:extLst>
        </xdr:cNvPr>
        <xdr:cNvSpPr txBox="1"/>
      </xdr:nvSpPr>
      <xdr:spPr>
        <a:xfrm>
          <a:off x="18561127" y="144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664" name="n_2mainValue【児童館】&#10;一人当たり面積">
          <a:extLst>
            <a:ext uri="{FF2B5EF4-FFF2-40B4-BE49-F238E27FC236}">
              <a16:creationId xmlns:a16="http://schemas.microsoft.com/office/drawing/2014/main" xmlns="" id="{3B4609B1-9039-4322-A95D-FAA7E358E98B}"/>
            </a:ext>
          </a:extLst>
        </xdr:cNvPr>
        <xdr:cNvSpPr txBox="1"/>
      </xdr:nvSpPr>
      <xdr:spPr>
        <a:xfrm>
          <a:off x="17776267" y="144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a:extLst>
            <a:ext uri="{FF2B5EF4-FFF2-40B4-BE49-F238E27FC236}">
              <a16:creationId xmlns:a16="http://schemas.microsoft.com/office/drawing/2014/main" xmlns="" id="{BFF8CA08-67A7-44F4-B37E-C6845D575593}"/>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a:extLst>
            <a:ext uri="{FF2B5EF4-FFF2-40B4-BE49-F238E27FC236}">
              <a16:creationId xmlns:a16="http://schemas.microsoft.com/office/drawing/2014/main" xmlns="" id="{22D483D5-4DA8-4717-808B-3584D4640F7F}"/>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a:extLst>
            <a:ext uri="{FF2B5EF4-FFF2-40B4-BE49-F238E27FC236}">
              <a16:creationId xmlns:a16="http://schemas.microsoft.com/office/drawing/2014/main" xmlns="" id="{A6A41014-7506-4E9A-8846-F0CC094D7EB6}"/>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a:extLst>
            <a:ext uri="{FF2B5EF4-FFF2-40B4-BE49-F238E27FC236}">
              <a16:creationId xmlns:a16="http://schemas.microsoft.com/office/drawing/2014/main" xmlns="" id="{EBBA2ECC-ECAB-4AC3-9CEA-28E869A3BFB2}"/>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a:extLst>
            <a:ext uri="{FF2B5EF4-FFF2-40B4-BE49-F238E27FC236}">
              <a16:creationId xmlns:a16="http://schemas.microsoft.com/office/drawing/2014/main" xmlns="" id="{0295FA0A-56D6-42FF-B857-6C3D18DAAEA2}"/>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a:extLst>
            <a:ext uri="{FF2B5EF4-FFF2-40B4-BE49-F238E27FC236}">
              <a16:creationId xmlns:a16="http://schemas.microsoft.com/office/drawing/2014/main" xmlns="" id="{B290A710-67C1-4CB8-B44E-ACE49A12866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a:extLst>
            <a:ext uri="{FF2B5EF4-FFF2-40B4-BE49-F238E27FC236}">
              <a16:creationId xmlns:a16="http://schemas.microsoft.com/office/drawing/2014/main" xmlns="" id="{69080454-62A9-4A29-9587-4F42DFB24ED7}"/>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a:extLst>
            <a:ext uri="{FF2B5EF4-FFF2-40B4-BE49-F238E27FC236}">
              <a16:creationId xmlns:a16="http://schemas.microsoft.com/office/drawing/2014/main" xmlns="" id="{8A2166A7-5B64-4CB7-86FF-C1CFB6284766}"/>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a:extLst>
            <a:ext uri="{FF2B5EF4-FFF2-40B4-BE49-F238E27FC236}">
              <a16:creationId xmlns:a16="http://schemas.microsoft.com/office/drawing/2014/main" xmlns="" id="{0DBA965B-6E90-4F89-8364-667E532B180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a:extLst>
            <a:ext uri="{FF2B5EF4-FFF2-40B4-BE49-F238E27FC236}">
              <a16:creationId xmlns:a16="http://schemas.microsoft.com/office/drawing/2014/main" xmlns="" id="{0008DA30-0C8A-4084-A941-FBCABF33B6D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5" name="テキスト ボックス 674">
          <a:extLst>
            <a:ext uri="{FF2B5EF4-FFF2-40B4-BE49-F238E27FC236}">
              <a16:creationId xmlns:a16="http://schemas.microsoft.com/office/drawing/2014/main" xmlns="" id="{4A675AD3-6D01-4150-A9C5-E2E0B106C2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76" name="直線コネクタ 675">
          <a:extLst>
            <a:ext uri="{FF2B5EF4-FFF2-40B4-BE49-F238E27FC236}">
              <a16:creationId xmlns:a16="http://schemas.microsoft.com/office/drawing/2014/main" xmlns="" id="{B1132496-D46C-434C-ACB0-5B5F2AF2A438}"/>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77" name="テキスト ボックス 676">
          <a:extLst>
            <a:ext uri="{FF2B5EF4-FFF2-40B4-BE49-F238E27FC236}">
              <a16:creationId xmlns:a16="http://schemas.microsoft.com/office/drawing/2014/main" xmlns="" id="{2CBC902E-A0C4-4C1A-8722-984E31BBC655}"/>
            </a:ext>
          </a:extLst>
        </xdr:cNvPr>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8" name="直線コネクタ 677">
          <a:extLst>
            <a:ext uri="{FF2B5EF4-FFF2-40B4-BE49-F238E27FC236}">
              <a16:creationId xmlns:a16="http://schemas.microsoft.com/office/drawing/2014/main" xmlns="" id="{03951506-683D-4FE7-92C9-25E2698B87A0}"/>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9" name="テキスト ボックス 678">
          <a:extLst>
            <a:ext uri="{FF2B5EF4-FFF2-40B4-BE49-F238E27FC236}">
              <a16:creationId xmlns:a16="http://schemas.microsoft.com/office/drawing/2014/main" xmlns="" id="{A546D32E-096A-4E05-986F-47F2A89884CA}"/>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0" name="直線コネクタ 679">
          <a:extLst>
            <a:ext uri="{FF2B5EF4-FFF2-40B4-BE49-F238E27FC236}">
              <a16:creationId xmlns:a16="http://schemas.microsoft.com/office/drawing/2014/main" xmlns="" id="{B5A1DA85-4178-458F-BEC5-27089179F70A}"/>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1" name="テキスト ボックス 680">
          <a:extLst>
            <a:ext uri="{FF2B5EF4-FFF2-40B4-BE49-F238E27FC236}">
              <a16:creationId xmlns:a16="http://schemas.microsoft.com/office/drawing/2014/main" xmlns="" id="{0287EB92-F965-489D-B75C-CF9C27947E61}"/>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2" name="直線コネクタ 681">
          <a:extLst>
            <a:ext uri="{FF2B5EF4-FFF2-40B4-BE49-F238E27FC236}">
              <a16:creationId xmlns:a16="http://schemas.microsoft.com/office/drawing/2014/main" xmlns="" id="{3CBE7039-D40C-42FF-96C0-989F6289C804}"/>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83" name="テキスト ボックス 682">
          <a:extLst>
            <a:ext uri="{FF2B5EF4-FFF2-40B4-BE49-F238E27FC236}">
              <a16:creationId xmlns:a16="http://schemas.microsoft.com/office/drawing/2014/main" xmlns="" id="{36C5D52A-43B6-4D68-923E-A5E70ACFCBB3}"/>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4" name="直線コネクタ 683">
          <a:extLst>
            <a:ext uri="{FF2B5EF4-FFF2-40B4-BE49-F238E27FC236}">
              <a16:creationId xmlns:a16="http://schemas.microsoft.com/office/drawing/2014/main" xmlns="" id="{A48F109F-742E-4491-B766-A1A748C056AE}"/>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85" name="テキスト ボックス 684">
          <a:extLst>
            <a:ext uri="{FF2B5EF4-FFF2-40B4-BE49-F238E27FC236}">
              <a16:creationId xmlns:a16="http://schemas.microsoft.com/office/drawing/2014/main" xmlns="" id="{03C9038B-2267-46E4-9E93-2CCAA41D8171}"/>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6" name="【公民館】&#10;有形固定資産減価償却率グラフ枠">
          <a:extLst>
            <a:ext uri="{FF2B5EF4-FFF2-40B4-BE49-F238E27FC236}">
              <a16:creationId xmlns:a16="http://schemas.microsoft.com/office/drawing/2014/main" xmlns="" id="{2CA75610-0A4E-4F51-84FC-3D830EC2ACF4}"/>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87" name="直線コネクタ 686">
          <a:extLst>
            <a:ext uri="{FF2B5EF4-FFF2-40B4-BE49-F238E27FC236}">
              <a16:creationId xmlns:a16="http://schemas.microsoft.com/office/drawing/2014/main" xmlns="" id="{03F63588-B041-4B22-A2A4-3E8C954775A0}"/>
            </a:ext>
          </a:extLst>
        </xdr:cNvPr>
        <xdr:cNvCxnSpPr/>
      </xdr:nvCxnSpPr>
      <xdr:spPr>
        <a:xfrm flipV="1">
          <a:off x="14375764" y="16808196"/>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88" name="【公民館】&#10;有形固定資産減価償却率最小値テキスト">
          <a:extLst>
            <a:ext uri="{FF2B5EF4-FFF2-40B4-BE49-F238E27FC236}">
              <a16:creationId xmlns:a16="http://schemas.microsoft.com/office/drawing/2014/main" xmlns="" id="{55FE85E3-C1BF-4027-9D5E-987D692DD268}"/>
            </a:ext>
          </a:extLst>
        </xdr:cNvPr>
        <xdr:cNvSpPr txBox="1"/>
      </xdr:nvSpPr>
      <xdr:spPr>
        <a:xfrm>
          <a:off x="14414500" y="1811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89" name="直線コネクタ 688">
          <a:extLst>
            <a:ext uri="{FF2B5EF4-FFF2-40B4-BE49-F238E27FC236}">
              <a16:creationId xmlns:a16="http://schemas.microsoft.com/office/drawing/2014/main" xmlns="" id="{E0BEB452-915C-49D0-91EE-4A97DD2E25AB}"/>
            </a:ext>
          </a:extLst>
        </xdr:cNvPr>
        <xdr:cNvCxnSpPr/>
      </xdr:nvCxnSpPr>
      <xdr:spPr>
        <a:xfrm>
          <a:off x="14287500" y="18108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90" name="【公民館】&#10;有形固定資産減価償却率最大値テキスト">
          <a:extLst>
            <a:ext uri="{FF2B5EF4-FFF2-40B4-BE49-F238E27FC236}">
              <a16:creationId xmlns:a16="http://schemas.microsoft.com/office/drawing/2014/main" xmlns="" id="{2872F428-536E-40F5-A584-DFE14B57C4F4}"/>
            </a:ext>
          </a:extLst>
        </xdr:cNvPr>
        <xdr:cNvSpPr txBox="1"/>
      </xdr:nvSpPr>
      <xdr:spPr>
        <a:xfrm>
          <a:off x="14414500" y="16591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91" name="直線コネクタ 690">
          <a:extLst>
            <a:ext uri="{FF2B5EF4-FFF2-40B4-BE49-F238E27FC236}">
              <a16:creationId xmlns:a16="http://schemas.microsoft.com/office/drawing/2014/main" xmlns="" id="{83132A81-E4BE-445B-8C4E-F0F2ABC956AA}"/>
            </a:ext>
          </a:extLst>
        </xdr:cNvPr>
        <xdr:cNvCxnSpPr/>
      </xdr:nvCxnSpPr>
      <xdr:spPr>
        <a:xfrm>
          <a:off x="14287500" y="16808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692" name="【公民館】&#10;有形固定資産減価償却率平均値テキスト">
          <a:extLst>
            <a:ext uri="{FF2B5EF4-FFF2-40B4-BE49-F238E27FC236}">
              <a16:creationId xmlns:a16="http://schemas.microsoft.com/office/drawing/2014/main" xmlns="" id="{72F17C58-656D-4950-83A0-794FFD134489}"/>
            </a:ext>
          </a:extLst>
        </xdr:cNvPr>
        <xdr:cNvSpPr txBox="1"/>
      </xdr:nvSpPr>
      <xdr:spPr>
        <a:xfrm>
          <a:off x="14414500" y="17339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93" name="フローチャート: 判断 692">
          <a:extLst>
            <a:ext uri="{FF2B5EF4-FFF2-40B4-BE49-F238E27FC236}">
              <a16:creationId xmlns:a16="http://schemas.microsoft.com/office/drawing/2014/main" xmlns="" id="{500CE510-6C50-447E-81D2-F93377172CB2}"/>
            </a:ext>
          </a:extLst>
        </xdr:cNvPr>
        <xdr:cNvSpPr/>
      </xdr:nvSpPr>
      <xdr:spPr>
        <a:xfrm>
          <a:off x="14325600" y="173609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94" name="フローチャート: 判断 693">
          <a:extLst>
            <a:ext uri="{FF2B5EF4-FFF2-40B4-BE49-F238E27FC236}">
              <a16:creationId xmlns:a16="http://schemas.microsoft.com/office/drawing/2014/main" xmlns="" id="{670E406E-31D3-41AB-889A-8AD22BFCE050}"/>
            </a:ext>
          </a:extLst>
        </xdr:cNvPr>
        <xdr:cNvSpPr/>
      </xdr:nvSpPr>
      <xdr:spPr>
        <a:xfrm>
          <a:off x="13578840" y="173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95" name="フローチャート: 判断 694">
          <a:extLst>
            <a:ext uri="{FF2B5EF4-FFF2-40B4-BE49-F238E27FC236}">
              <a16:creationId xmlns:a16="http://schemas.microsoft.com/office/drawing/2014/main" xmlns="" id="{A35F1730-60BC-4172-A636-DEB1BC8ED3D8}"/>
            </a:ext>
          </a:extLst>
        </xdr:cNvPr>
        <xdr:cNvSpPr/>
      </xdr:nvSpPr>
      <xdr:spPr>
        <a:xfrm>
          <a:off x="12804140" y="1731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96" name="フローチャート: 判断 695">
          <a:extLst>
            <a:ext uri="{FF2B5EF4-FFF2-40B4-BE49-F238E27FC236}">
              <a16:creationId xmlns:a16="http://schemas.microsoft.com/office/drawing/2014/main" xmlns="" id="{5CA30824-7269-4BE5-9DC4-A545DD7BBD52}"/>
            </a:ext>
          </a:extLst>
        </xdr:cNvPr>
        <xdr:cNvSpPr/>
      </xdr:nvSpPr>
      <xdr:spPr>
        <a:xfrm>
          <a:off x="12029440" y="172740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697" name="フローチャート: 判断 696">
          <a:extLst>
            <a:ext uri="{FF2B5EF4-FFF2-40B4-BE49-F238E27FC236}">
              <a16:creationId xmlns:a16="http://schemas.microsoft.com/office/drawing/2014/main" xmlns="" id="{B61104F0-B1A6-4A7F-93C8-A9B2747D5404}"/>
            </a:ext>
          </a:extLst>
        </xdr:cNvPr>
        <xdr:cNvSpPr/>
      </xdr:nvSpPr>
      <xdr:spPr>
        <a:xfrm>
          <a:off x="11231880" y="1729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xmlns="" id="{57CEA76E-EABE-4479-835F-2ADF3793A6EF}"/>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xmlns="" id="{84D667D8-9ACB-4CE0-9581-98EEA47D0DB5}"/>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xmlns="" id="{09AE33E9-743F-42EC-9094-FF4B9A788A5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xmlns="" id="{662B2AE1-9410-49E4-B325-89B8B6F5C938}"/>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xmlns="" id="{32A3D33F-EEE9-4A89-A156-51B6368F1577}"/>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100837</xdr:rowOff>
    </xdr:from>
    <xdr:to>
      <xdr:col>85</xdr:col>
      <xdr:colOff>177800</xdr:colOff>
      <xdr:row>102</xdr:row>
      <xdr:rowOff>30987</xdr:rowOff>
    </xdr:to>
    <xdr:sp macro="" textlink="">
      <xdr:nvSpPr>
        <xdr:cNvPr id="703" name="楕円 702">
          <a:extLst>
            <a:ext uri="{FF2B5EF4-FFF2-40B4-BE49-F238E27FC236}">
              <a16:creationId xmlns:a16="http://schemas.microsoft.com/office/drawing/2014/main" xmlns="" id="{D452567B-FDAE-424B-8943-D4F6679DE801}"/>
            </a:ext>
          </a:extLst>
        </xdr:cNvPr>
        <xdr:cNvSpPr/>
      </xdr:nvSpPr>
      <xdr:spPr>
        <a:xfrm>
          <a:off x="14325600" y="1703247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123714</xdr:rowOff>
    </xdr:from>
    <xdr:ext cx="405111" cy="259045"/>
    <xdr:sp macro="" textlink="">
      <xdr:nvSpPr>
        <xdr:cNvPr id="704" name="【公民館】&#10;有形固定資産減価償却率該当値テキスト">
          <a:extLst>
            <a:ext uri="{FF2B5EF4-FFF2-40B4-BE49-F238E27FC236}">
              <a16:creationId xmlns:a16="http://schemas.microsoft.com/office/drawing/2014/main" xmlns="" id="{3F08DCB4-2F34-448E-8CF7-B20EDFF2C9A3}"/>
            </a:ext>
          </a:extLst>
        </xdr:cNvPr>
        <xdr:cNvSpPr txBox="1"/>
      </xdr:nvSpPr>
      <xdr:spPr>
        <a:xfrm>
          <a:off x="14414500" y="1688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52832</xdr:rowOff>
    </xdr:from>
    <xdr:to>
      <xdr:col>81</xdr:col>
      <xdr:colOff>101600</xdr:colOff>
      <xdr:row>101</xdr:row>
      <xdr:rowOff>154432</xdr:rowOff>
    </xdr:to>
    <xdr:sp macro="" textlink="">
      <xdr:nvSpPr>
        <xdr:cNvPr id="705" name="楕円 704">
          <a:extLst>
            <a:ext uri="{FF2B5EF4-FFF2-40B4-BE49-F238E27FC236}">
              <a16:creationId xmlns:a16="http://schemas.microsoft.com/office/drawing/2014/main" xmlns="" id="{B977ECA6-3352-4C93-9EFD-5FF492192411}"/>
            </a:ext>
          </a:extLst>
        </xdr:cNvPr>
        <xdr:cNvSpPr/>
      </xdr:nvSpPr>
      <xdr:spPr>
        <a:xfrm>
          <a:off x="13578840" y="169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103632</xdr:rowOff>
    </xdr:from>
    <xdr:to>
      <xdr:col>85</xdr:col>
      <xdr:colOff>127000</xdr:colOff>
      <xdr:row>101</xdr:row>
      <xdr:rowOff>151637</xdr:rowOff>
    </xdr:to>
    <xdr:cxnSp macro="">
      <xdr:nvCxnSpPr>
        <xdr:cNvPr id="706" name="直線コネクタ 705">
          <a:extLst>
            <a:ext uri="{FF2B5EF4-FFF2-40B4-BE49-F238E27FC236}">
              <a16:creationId xmlns:a16="http://schemas.microsoft.com/office/drawing/2014/main" xmlns="" id="{42717316-5601-4DC2-9639-A5F87E993DBF}"/>
            </a:ext>
          </a:extLst>
        </xdr:cNvPr>
        <xdr:cNvCxnSpPr/>
      </xdr:nvCxnSpPr>
      <xdr:spPr>
        <a:xfrm>
          <a:off x="13629640" y="17035272"/>
          <a:ext cx="74676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7113</xdr:rowOff>
    </xdr:from>
    <xdr:to>
      <xdr:col>76</xdr:col>
      <xdr:colOff>165100</xdr:colOff>
      <xdr:row>101</xdr:row>
      <xdr:rowOff>108713</xdr:rowOff>
    </xdr:to>
    <xdr:sp macro="" textlink="">
      <xdr:nvSpPr>
        <xdr:cNvPr id="707" name="楕円 706">
          <a:extLst>
            <a:ext uri="{FF2B5EF4-FFF2-40B4-BE49-F238E27FC236}">
              <a16:creationId xmlns:a16="http://schemas.microsoft.com/office/drawing/2014/main" xmlns="" id="{7B5CF195-545A-45EB-91DC-7337B9E9C3C5}"/>
            </a:ext>
          </a:extLst>
        </xdr:cNvPr>
        <xdr:cNvSpPr/>
      </xdr:nvSpPr>
      <xdr:spPr>
        <a:xfrm>
          <a:off x="12804140" y="169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57913</xdr:rowOff>
    </xdr:from>
    <xdr:to>
      <xdr:col>81</xdr:col>
      <xdr:colOff>50800</xdr:colOff>
      <xdr:row>101</xdr:row>
      <xdr:rowOff>103632</xdr:rowOff>
    </xdr:to>
    <xdr:cxnSp macro="">
      <xdr:nvCxnSpPr>
        <xdr:cNvPr id="708" name="直線コネクタ 707">
          <a:extLst>
            <a:ext uri="{FF2B5EF4-FFF2-40B4-BE49-F238E27FC236}">
              <a16:creationId xmlns:a16="http://schemas.microsoft.com/office/drawing/2014/main" xmlns="" id="{F24161A1-ECC4-443C-B155-34EA77C1709A}"/>
            </a:ext>
          </a:extLst>
        </xdr:cNvPr>
        <xdr:cNvCxnSpPr/>
      </xdr:nvCxnSpPr>
      <xdr:spPr>
        <a:xfrm>
          <a:off x="12854940" y="16989553"/>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709" name="n_1aveValue【公民館】&#10;有形固定資産減価償却率">
          <a:extLst>
            <a:ext uri="{FF2B5EF4-FFF2-40B4-BE49-F238E27FC236}">
              <a16:creationId xmlns:a16="http://schemas.microsoft.com/office/drawing/2014/main" xmlns="" id="{7EB59977-CCC5-4D66-B24A-7AC2411BA0F6}"/>
            </a:ext>
          </a:extLst>
        </xdr:cNvPr>
        <xdr:cNvSpPr txBox="1"/>
      </xdr:nvSpPr>
      <xdr:spPr>
        <a:xfrm>
          <a:off x="13437244" y="17414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145559</xdr:rowOff>
    </xdr:from>
    <xdr:ext cx="405111" cy="259045"/>
    <xdr:sp macro="" textlink="">
      <xdr:nvSpPr>
        <xdr:cNvPr id="710" name="n_2aveValue【公民館】&#10;有形固定資産減価償却率">
          <a:extLst>
            <a:ext uri="{FF2B5EF4-FFF2-40B4-BE49-F238E27FC236}">
              <a16:creationId xmlns:a16="http://schemas.microsoft.com/office/drawing/2014/main" xmlns="" id="{5368BC82-373E-4DE3-84AF-AB4D139AC230}"/>
            </a:ext>
          </a:extLst>
        </xdr:cNvPr>
        <xdr:cNvSpPr txBox="1"/>
      </xdr:nvSpPr>
      <xdr:spPr>
        <a:xfrm>
          <a:off x="12675244" y="17412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711" name="n_3aveValue【公民館】&#10;有形固定資産減価償却率">
          <a:extLst>
            <a:ext uri="{FF2B5EF4-FFF2-40B4-BE49-F238E27FC236}">
              <a16:creationId xmlns:a16="http://schemas.microsoft.com/office/drawing/2014/main" xmlns="" id="{FF07E205-16F3-4EF7-B632-4845B06E9504}"/>
            </a:ext>
          </a:extLst>
        </xdr:cNvPr>
        <xdr:cNvSpPr txBox="1"/>
      </xdr:nvSpPr>
      <xdr:spPr>
        <a:xfrm>
          <a:off x="11900544" y="17056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712" name="n_4aveValue【公民館】&#10;有形固定資産減価償却率">
          <a:extLst>
            <a:ext uri="{FF2B5EF4-FFF2-40B4-BE49-F238E27FC236}">
              <a16:creationId xmlns:a16="http://schemas.microsoft.com/office/drawing/2014/main" xmlns="" id="{266440AA-5358-46ED-81BF-FDBAEA62271B}"/>
            </a:ext>
          </a:extLst>
        </xdr:cNvPr>
        <xdr:cNvSpPr txBox="1"/>
      </xdr:nvSpPr>
      <xdr:spPr>
        <a:xfrm>
          <a:off x="11102984" y="170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170959</xdr:rowOff>
    </xdr:from>
    <xdr:ext cx="405111" cy="259045"/>
    <xdr:sp macro="" textlink="">
      <xdr:nvSpPr>
        <xdr:cNvPr id="713" name="n_1mainValue【公民館】&#10;有形固定資産減価償却率">
          <a:extLst>
            <a:ext uri="{FF2B5EF4-FFF2-40B4-BE49-F238E27FC236}">
              <a16:creationId xmlns:a16="http://schemas.microsoft.com/office/drawing/2014/main" xmlns="" id="{D18436E0-DA45-4111-854B-2DE40C8FCDF1}"/>
            </a:ext>
          </a:extLst>
        </xdr:cNvPr>
        <xdr:cNvSpPr txBox="1"/>
      </xdr:nvSpPr>
      <xdr:spPr>
        <a:xfrm>
          <a:off x="13437244" y="1676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125240</xdr:rowOff>
    </xdr:from>
    <xdr:ext cx="405111" cy="259045"/>
    <xdr:sp macro="" textlink="">
      <xdr:nvSpPr>
        <xdr:cNvPr id="714" name="n_2mainValue【公民館】&#10;有形固定資産減価償却率">
          <a:extLst>
            <a:ext uri="{FF2B5EF4-FFF2-40B4-BE49-F238E27FC236}">
              <a16:creationId xmlns:a16="http://schemas.microsoft.com/office/drawing/2014/main" xmlns="" id="{6A1033D3-0EC4-4D36-9B24-173C2773269B}"/>
            </a:ext>
          </a:extLst>
        </xdr:cNvPr>
        <xdr:cNvSpPr txBox="1"/>
      </xdr:nvSpPr>
      <xdr:spPr>
        <a:xfrm>
          <a:off x="12675244" y="1672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5" name="正方形/長方形 714">
          <a:extLst>
            <a:ext uri="{FF2B5EF4-FFF2-40B4-BE49-F238E27FC236}">
              <a16:creationId xmlns:a16="http://schemas.microsoft.com/office/drawing/2014/main" xmlns="" id="{CBD411FA-5F2B-4B60-BBB3-B4722D92355F}"/>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6" name="正方形/長方形 715">
          <a:extLst>
            <a:ext uri="{FF2B5EF4-FFF2-40B4-BE49-F238E27FC236}">
              <a16:creationId xmlns:a16="http://schemas.microsoft.com/office/drawing/2014/main" xmlns="" id="{6F9005A4-89A0-437E-9DF7-CE47F848C6B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7" name="正方形/長方形 716">
          <a:extLst>
            <a:ext uri="{FF2B5EF4-FFF2-40B4-BE49-F238E27FC236}">
              <a16:creationId xmlns:a16="http://schemas.microsoft.com/office/drawing/2014/main" xmlns="" id="{630BC750-0186-446F-9C47-58FACD860B9F}"/>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8" name="正方形/長方形 717">
          <a:extLst>
            <a:ext uri="{FF2B5EF4-FFF2-40B4-BE49-F238E27FC236}">
              <a16:creationId xmlns:a16="http://schemas.microsoft.com/office/drawing/2014/main" xmlns="" id="{74C8CE47-1880-4A52-B391-B55291E9B39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9" name="正方形/長方形 718">
          <a:extLst>
            <a:ext uri="{FF2B5EF4-FFF2-40B4-BE49-F238E27FC236}">
              <a16:creationId xmlns:a16="http://schemas.microsoft.com/office/drawing/2014/main" xmlns="" id="{717FB105-5BA4-4D4F-8216-0F7A751CC0D3}"/>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0" name="正方形/長方形 719">
          <a:extLst>
            <a:ext uri="{FF2B5EF4-FFF2-40B4-BE49-F238E27FC236}">
              <a16:creationId xmlns:a16="http://schemas.microsoft.com/office/drawing/2014/main" xmlns="" id="{5B72C2EB-B574-425B-8515-DA7BABB7DA21}"/>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1" name="正方形/長方形 720">
          <a:extLst>
            <a:ext uri="{FF2B5EF4-FFF2-40B4-BE49-F238E27FC236}">
              <a16:creationId xmlns:a16="http://schemas.microsoft.com/office/drawing/2014/main" xmlns="" id="{E6CB39DD-C192-4D01-8683-91F479ED8E2D}"/>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2" name="正方形/長方形 721">
          <a:extLst>
            <a:ext uri="{FF2B5EF4-FFF2-40B4-BE49-F238E27FC236}">
              <a16:creationId xmlns:a16="http://schemas.microsoft.com/office/drawing/2014/main" xmlns="" id="{74B1FA5A-BE76-48AF-9471-8E4485D2C49E}"/>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3" name="テキスト ボックス 722">
          <a:extLst>
            <a:ext uri="{FF2B5EF4-FFF2-40B4-BE49-F238E27FC236}">
              <a16:creationId xmlns:a16="http://schemas.microsoft.com/office/drawing/2014/main" xmlns="" id="{F7C5E9D2-E37B-4CF9-9762-957B6DC0B44E}"/>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4" name="直線コネクタ 723">
          <a:extLst>
            <a:ext uri="{FF2B5EF4-FFF2-40B4-BE49-F238E27FC236}">
              <a16:creationId xmlns:a16="http://schemas.microsoft.com/office/drawing/2014/main" xmlns="" id="{249D7892-E0B6-49BE-A50A-02577076841C}"/>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5" name="直線コネクタ 724">
          <a:extLst>
            <a:ext uri="{FF2B5EF4-FFF2-40B4-BE49-F238E27FC236}">
              <a16:creationId xmlns:a16="http://schemas.microsoft.com/office/drawing/2014/main" xmlns="" id="{27D95742-0A31-4541-B363-BF50B3A184D4}"/>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6" name="テキスト ボックス 725">
          <a:extLst>
            <a:ext uri="{FF2B5EF4-FFF2-40B4-BE49-F238E27FC236}">
              <a16:creationId xmlns:a16="http://schemas.microsoft.com/office/drawing/2014/main" xmlns="" id="{FF946952-3382-4557-AE9C-B66DF3BF06C7}"/>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7" name="直線コネクタ 726">
          <a:extLst>
            <a:ext uri="{FF2B5EF4-FFF2-40B4-BE49-F238E27FC236}">
              <a16:creationId xmlns:a16="http://schemas.microsoft.com/office/drawing/2014/main" xmlns="" id="{EDD3EB30-EFFB-437B-A336-4D944F3AFB33}"/>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8" name="テキスト ボックス 727">
          <a:extLst>
            <a:ext uri="{FF2B5EF4-FFF2-40B4-BE49-F238E27FC236}">
              <a16:creationId xmlns:a16="http://schemas.microsoft.com/office/drawing/2014/main" xmlns="" id="{820ED571-A245-492B-B617-043C29DA3F02}"/>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9" name="直線コネクタ 728">
          <a:extLst>
            <a:ext uri="{FF2B5EF4-FFF2-40B4-BE49-F238E27FC236}">
              <a16:creationId xmlns:a16="http://schemas.microsoft.com/office/drawing/2014/main" xmlns="" id="{1A988A7B-E725-4B64-AFE0-A9C267944255}"/>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0" name="テキスト ボックス 729">
          <a:extLst>
            <a:ext uri="{FF2B5EF4-FFF2-40B4-BE49-F238E27FC236}">
              <a16:creationId xmlns:a16="http://schemas.microsoft.com/office/drawing/2014/main" xmlns="" id="{5B75EE24-F85C-4C43-BF4F-746C5CF786F6}"/>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31" name="直線コネクタ 730">
          <a:extLst>
            <a:ext uri="{FF2B5EF4-FFF2-40B4-BE49-F238E27FC236}">
              <a16:creationId xmlns:a16="http://schemas.microsoft.com/office/drawing/2014/main" xmlns="" id="{7EF62D66-38AE-4121-9CAB-F8CB49058B63}"/>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2" name="テキスト ボックス 731">
          <a:extLst>
            <a:ext uri="{FF2B5EF4-FFF2-40B4-BE49-F238E27FC236}">
              <a16:creationId xmlns:a16="http://schemas.microsoft.com/office/drawing/2014/main" xmlns="" id="{9B92BB27-2321-4DE8-A953-3665815E8FF3}"/>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3" name="直線コネクタ 732">
          <a:extLst>
            <a:ext uri="{FF2B5EF4-FFF2-40B4-BE49-F238E27FC236}">
              <a16:creationId xmlns:a16="http://schemas.microsoft.com/office/drawing/2014/main" xmlns="" id="{050145D8-81C2-4946-9B65-29BA1805BC5D}"/>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4" name="テキスト ボックス 733">
          <a:extLst>
            <a:ext uri="{FF2B5EF4-FFF2-40B4-BE49-F238E27FC236}">
              <a16:creationId xmlns:a16="http://schemas.microsoft.com/office/drawing/2014/main" xmlns="" id="{D496E0AB-E104-413B-A3BD-5F9027F4CAF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5" name="【公民館】&#10;一人当たり面積グラフ枠">
          <a:extLst>
            <a:ext uri="{FF2B5EF4-FFF2-40B4-BE49-F238E27FC236}">
              <a16:creationId xmlns:a16="http://schemas.microsoft.com/office/drawing/2014/main" xmlns="" id="{1F486A71-3BA4-46BE-B0F5-C57DA1C9D2DD}"/>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36" name="直線コネクタ 735">
          <a:extLst>
            <a:ext uri="{FF2B5EF4-FFF2-40B4-BE49-F238E27FC236}">
              <a16:creationId xmlns:a16="http://schemas.microsoft.com/office/drawing/2014/main" xmlns="" id="{A54A64CA-4731-4035-83CD-D3A8FBD66455}"/>
            </a:ext>
          </a:extLst>
        </xdr:cNvPr>
        <xdr:cNvCxnSpPr/>
      </xdr:nvCxnSpPr>
      <xdr:spPr>
        <a:xfrm flipV="1">
          <a:off x="19509104" y="16876776"/>
          <a:ext cx="0" cy="126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37" name="【公民館】&#10;一人当たり面積最小値テキスト">
          <a:extLst>
            <a:ext uri="{FF2B5EF4-FFF2-40B4-BE49-F238E27FC236}">
              <a16:creationId xmlns:a16="http://schemas.microsoft.com/office/drawing/2014/main" xmlns="" id="{A6DB7D19-EB7F-4A5C-9190-27B4C8A8E811}"/>
            </a:ext>
          </a:extLst>
        </xdr:cNvPr>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38" name="直線コネクタ 737">
          <a:extLst>
            <a:ext uri="{FF2B5EF4-FFF2-40B4-BE49-F238E27FC236}">
              <a16:creationId xmlns:a16="http://schemas.microsoft.com/office/drawing/2014/main" xmlns="" id="{9698772A-F740-4944-8805-919F5F5936BC}"/>
            </a:ext>
          </a:extLst>
        </xdr:cNvPr>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39" name="【公民館】&#10;一人当たり面積最大値テキスト">
          <a:extLst>
            <a:ext uri="{FF2B5EF4-FFF2-40B4-BE49-F238E27FC236}">
              <a16:creationId xmlns:a16="http://schemas.microsoft.com/office/drawing/2014/main" xmlns="" id="{DAD5D351-8327-4E47-BF3F-544FCB818974}"/>
            </a:ext>
          </a:extLst>
        </xdr:cNvPr>
        <xdr:cNvSpPr txBox="1"/>
      </xdr:nvSpPr>
      <xdr:spPr>
        <a:xfrm>
          <a:off x="19547840" y="1665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40" name="直線コネクタ 739">
          <a:extLst>
            <a:ext uri="{FF2B5EF4-FFF2-40B4-BE49-F238E27FC236}">
              <a16:creationId xmlns:a16="http://schemas.microsoft.com/office/drawing/2014/main" xmlns="" id="{E08008BF-F5BD-4F21-A4D9-5445F88D1C7C}"/>
            </a:ext>
          </a:extLst>
        </xdr:cNvPr>
        <xdr:cNvCxnSpPr/>
      </xdr:nvCxnSpPr>
      <xdr:spPr>
        <a:xfrm>
          <a:off x="19443700" y="168767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741" name="【公民館】&#10;一人当たり面積平均値テキスト">
          <a:extLst>
            <a:ext uri="{FF2B5EF4-FFF2-40B4-BE49-F238E27FC236}">
              <a16:creationId xmlns:a16="http://schemas.microsoft.com/office/drawing/2014/main" xmlns="" id="{F1FA35F1-DC4A-4980-9733-3734CEA5737B}"/>
            </a:ext>
          </a:extLst>
        </xdr:cNvPr>
        <xdr:cNvSpPr txBox="1"/>
      </xdr:nvSpPr>
      <xdr:spPr>
        <a:xfrm>
          <a:off x="19547840" y="1757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42" name="フローチャート: 判断 741">
          <a:extLst>
            <a:ext uri="{FF2B5EF4-FFF2-40B4-BE49-F238E27FC236}">
              <a16:creationId xmlns:a16="http://schemas.microsoft.com/office/drawing/2014/main" xmlns="" id="{39CADD07-CB69-4B23-AA7D-46F0D8DCED57}"/>
            </a:ext>
          </a:extLst>
        </xdr:cNvPr>
        <xdr:cNvSpPr/>
      </xdr:nvSpPr>
      <xdr:spPr>
        <a:xfrm>
          <a:off x="1945894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43" name="フローチャート: 判断 742">
          <a:extLst>
            <a:ext uri="{FF2B5EF4-FFF2-40B4-BE49-F238E27FC236}">
              <a16:creationId xmlns:a16="http://schemas.microsoft.com/office/drawing/2014/main" xmlns="" id="{1527338C-F6A1-4760-89AF-A7326D820905}"/>
            </a:ext>
          </a:extLst>
        </xdr:cNvPr>
        <xdr:cNvSpPr/>
      </xdr:nvSpPr>
      <xdr:spPr>
        <a:xfrm>
          <a:off x="18735040" y="177030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44" name="フローチャート: 判断 743">
          <a:extLst>
            <a:ext uri="{FF2B5EF4-FFF2-40B4-BE49-F238E27FC236}">
              <a16:creationId xmlns:a16="http://schemas.microsoft.com/office/drawing/2014/main" xmlns="" id="{D6BCE67C-808B-4464-8F07-16A0BAE88D14}"/>
            </a:ext>
          </a:extLst>
        </xdr:cNvPr>
        <xdr:cNvSpPr/>
      </xdr:nvSpPr>
      <xdr:spPr>
        <a:xfrm>
          <a:off x="1793748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45" name="フローチャート: 判断 744">
          <a:extLst>
            <a:ext uri="{FF2B5EF4-FFF2-40B4-BE49-F238E27FC236}">
              <a16:creationId xmlns:a16="http://schemas.microsoft.com/office/drawing/2014/main" xmlns="" id="{2E84EDD0-9F01-4F03-9170-DC05DB4DE62B}"/>
            </a:ext>
          </a:extLst>
        </xdr:cNvPr>
        <xdr:cNvSpPr/>
      </xdr:nvSpPr>
      <xdr:spPr>
        <a:xfrm>
          <a:off x="17162780" y="1772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46" name="フローチャート: 判断 745">
          <a:extLst>
            <a:ext uri="{FF2B5EF4-FFF2-40B4-BE49-F238E27FC236}">
              <a16:creationId xmlns:a16="http://schemas.microsoft.com/office/drawing/2014/main" xmlns="" id="{9E5EFA80-5CC4-44C5-8A48-9E80F4B7ABA9}"/>
            </a:ext>
          </a:extLst>
        </xdr:cNvPr>
        <xdr:cNvSpPr/>
      </xdr:nvSpPr>
      <xdr:spPr>
        <a:xfrm>
          <a:off x="16388080" y="176984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xmlns="" id="{34ADD49A-D604-431C-B041-8D68D5359476}"/>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xmlns="" id="{5AF024D7-5D4C-47A2-A4F8-84BB9CEAEBBA}"/>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xmlns="" id="{0CD7E734-C8FE-4FA9-BDAF-81A64A4639A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xmlns="" id="{2DD3519F-75CC-4681-9004-BC98B027469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xmlns="" id="{13BC902E-B41D-4850-B84B-85AF4D949A4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116839</xdr:rowOff>
    </xdr:from>
    <xdr:to>
      <xdr:col>116</xdr:col>
      <xdr:colOff>114300</xdr:colOff>
      <xdr:row>108</xdr:row>
      <xdr:rowOff>46989</xdr:rowOff>
    </xdr:to>
    <xdr:sp macro="" textlink="">
      <xdr:nvSpPr>
        <xdr:cNvPr id="752" name="楕円 751">
          <a:extLst>
            <a:ext uri="{FF2B5EF4-FFF2-40B4-BE49-F238E27FC236}">
              <a16:creationId xmlns:a16="http://schemas.microsoft.com/office/drawing/2014/main" xmlns="" id="{D4F22365-C760-4C6C-8488-DEBDFFB3EF6C}"/>
            </a:ext>
          </a:extLst>
        </xdr:cNvPr>
        <xdr:cNvSpPr/>
      </xdr:nvSpPr>
      <xdr:spPr>
        <a:xfrm>
          <a:off x="19458940" y="18054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31766</xdr:rowOff>
    </xdr:from>
    <xdr:ext cx="469744" cy="259045"/>
    <xdr:sp macro="" textlink="">
      <xdr:nvSpPr>
        <xdr:cNvPr id="753" name="【公民館】&#10;一人当たり面積該当値テキスト">
          <a:extLst>
            <a:ext uri="{FF2B5EF4-FFF2-40B4-BE49-F238E27FC236}">
              <a16:creationId xmlns:a16="http://schemas.microsoft.com/office/drawing/2014/main" xmlns="" id="{F58F19A8-B49D-4722-8E18-4C82BCAAE071}"/>
            </a:ext>
          </a:extLst>
        </xdr:cNvPr>
        <xdr:cNvSpPr txBox="1"/>
      </xdr:nvSpPr>
      <xdr:spPr>
        <a:xfrm>
          <a:off x="19547840" y="1796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116839</xdr:rowOff>
    </xdr:from>
    <xdr:to>
      <xdr:col>112</xdr:col>
      <xdr:colOff>38100</xdr:colOff>
      <xdr:row>108</xdr:row>
      <xdr:rowOff>46989</xdr:rowOff>
    </xdr:to>
    <xdr:sp macro="" textlink="">
      <xdr:nvSpPr>
        <xdr:cNvPr id="754" name="楕円 753">
          <a:extLst>
            <a:ext uri="{FF2B5EF4-FFF2-40B4-BE49-F238E27FC236}">
              <a16:creationId xmlns:a16="http://schemas.microsoft.com/office/drawing/2014/main" xmlns="" id="{D249AF71-2CF3-4BC0-96FA-F3A345012C2E}"/>
            </a:ext>
          </a:extLst>
        </xdr:cNvPr>
        <xdr:cNvSpPr/>
      </xdr:nvSpPr>
      <xdr:spPr>
        <a:xfrm>
          <a:off x="18735040" y="180543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167639</xdr:rowOff>
    </xdr:from>
    <xdr:to>
      <xdr:col>116</xdr:col>
      <xdr:colOff>63500</xdr:colOff>
      <xdr:row>107</xdr:row>
      <xdr:rowOff>167639</xdr:rowOff>
    </xdr:to>
    <xdr:cxnSp macro="">
      <xdr:nvCxnSpPr>
        <xdr:cNvPr id="755" name="直線コネクタ 754">
          <a:extLst>
            <a:ext uri="{FF2B5EF4-FFF2-40B4-BE49-F238E27FC236}">
              <a16:creationId xmlns:a16="http://schemas.microsoft.com/office/drawing/2014/main" xmlns="" id="{868AB747-7EB0-448F-9177-DB3F73853F0C}"/>
            </a:ext>
          </a:extLst>
        </xdr:cNvPr>
        <xdr:cNvCxnSpPr/>
      </xdr:nvCxnSpPr>
      <xdr:spPr>
        <a:xfrm>
          <a:off x="18778220" y="1810511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116839</xdr:rowOff>
    </xdr:from>
    <xdr:to>
      <xdr:col>107</xdr:col>
      <xdr:colOff>101600</xdr:colOff>
      <xdr:row>108</xdr:row>
      <xdr:rowOff>46989</xdr:rowOff>
    </xdr:to>
    <xdr:sp macro="" textlink="">
      <xdr:nvSpPr>
        <xdr:cNvPr id="756" name="楕円 755">
          <a:extLst>
            <a:ext uri="{FF2B5EF4-FFF2-40B4-BE49-F238E27FC236}">
              <a16:creationId xmlns:a16="http://schemas.microsoft.com/office/drawing/2014/main" xmlns="" id="{201D4F4A-CC7C-496B-9627-79D7BD54A45A}"/>
            </a:ext>
          </a:extLst>
        </xdr:cNvPr>
        <xdr:cNvSpPr/>
      </xdr:nvSpPr>
      <xdr:spPr>
        <a:xfrm>
          <a:off x="17937480" y="18054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167639</xdr:rowOff>
    </xdr:from>
    <xdr:to>
      <xdr:col>111</xdr:col>
      <xdr:colOff>177800</xdr:colOff>
      <xdr:row>107</xdr:row>
      <xdr:rowOff>167639</xdr:rowOff>
    </xdr:to>
    <xdr:cxnSp macro="">
      <xdr:nvCxnSpPr>
        <xdr:cNvPr id="757" name="直線コネクタ 756">
          <a:extLst>
            <a:ext uri="{FF2B5EF4-FFF2-40B4-BE49-F238E27FC236}">
              <a16:creationId xmlns:a16="http://schemas.microsoft.com/office/drawing/2014/main" xmlns="" id="{E3CC266C-0643-442D-A157-0D5F59DB6116}"/>
            </a:ext>
          </a:extLst>
        </xdr:cNvPr>
        <xdr:cNvCxnSpPr/>
      </xdr:nvCxnSpPr>
      <xdr:spPr>
        <a:xfrm>
          <a:off x="17988280" y="1810511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758" name="n_1aveValue【公民館】&#10;一人当たり面積">
          <a:extLst>
            <a:ext uri="{FF2B5EF4-FFF2-40B4-BE49-F238E27FC236}">
              <a16:creationId xmlns:a16="http://schemas.microsoft.com/office/drawing/2014/main" xmlns="" id="{2AFA268E-A1D4-4614-BB68-45E280521FDF}"/>
            </a:ext>
          </a:extLst>
        </xdr:cNvPr>
        <xdr:cNvSpPr txBox="1"/>
      </xdr:nvSpPr>
      <xdr:spPr>
        <a:xfrm>
          <a:off x="18561127" y="174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59" name="n_2aveValue【公民館】&#10;一人当たり面積">
          <a:extLst>
            <a:ext uri="{FF2B5EF4-FFF2-40B4-BE49-F238E27FC236}">
              <a16:creationId xmlns:a16="http://schemas.microsoft.com/office/drawing/2014/main" xmlns="" id="{32D17F12-CB1D-40C7-8034-122AAC9040B4}"/>
            </a:ext>
          </a:extLst>
        </xdr:cNvPr>
        <xdr:cNvSpPr txBox="1"/>
      </xdr:nvSpPr>
      <xdr:spPr>
        <a:xfrm>
          <a:off x="17776267" y="174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760" name="n_3aveValue【公民館】&#10;一人当たり面積">
          <a:extLst>
            <a:ext uri="{FF2B5EF4-FFF2-40B4-BE49-F238E27FC236}">
              <a16:creationId xmlns:a16="http://schemas.microsoft.com/office/drawing/2014/main" xmlns="" id="{52404809-8B17-4EB4-B6A5-1036797F8CA2}"/>
            </a:ext>
          </a:extLst>
        </xdr:cNvPr>
        <xdr:cNvSpPr txBox="1"/>
      </xdr:nvSpPr>
      <xdr:spPr>
        <a:xfrm>
          <a:off x="17001567" y="1750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61" name="n_4aveValue【公民館】&#10;一人当たり面積">
          <a:extLst>
            <a:ext uri="{FF2B5EF4-FFF2-40B4-BE49-F238E27FC236}">
              <a16:creationId xmlns:a16="http://schemas.microsoft.com/office/drawing/2014/main" xmlns="" id="{B67C71EC-A3E5-4284-A0C5-3E60451DD803}"/>
            </a:ext>
          </a:extLst>
        </xdr:cNvPr>
        <xdr:cNvSpPr txBox="1"/>
      </xdr:nvSpPr>
      <xdr:spPr>
        <a:xfrm>
          <a:off x="16226867" y="174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38116</xdr:rowOff>
    </xdr:from>
    <xdr:ext cx="469744" cy="259045"/>
    <xdr:sp macro="" textlink="">
      <xdr:nvSpPr>
        <xdr:cNvPr id="762" name="n_1mainValue【公民館】&#10;一人当たり面積">
          <a:extLst>
            <a:ext uri="{FF2B5EF4-FFF2-40B4-BE49-F238E27FC236}">
              <a16:creationId xmlns:a16="http://schemas.microsoft.com/office/drawing/2014/main" xmlns="" id="{D621D6DE-2D8D-4643-BF0C-04967195D52D}"/>
            </a:ext>
          </a:extLst>
        </xdr:cNvPr>
        <xdr:cNvSpPr txBox="1"/>
      </xdr:nvSpPr>
      <xdr:spPr>
        <a:xfrm>
          <a:off x="18561127" y="1814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38116</xdr:rowOff>
    </xdr:from>
    <xdr:ext cx="469744" cy="259045"/>
    <xdr:sp macro="" textlink="">
      <xdr:nvSpPr>
        <xdr:cNvPr id="763" name="n_2mainValue【公民館】&#10;一人当たり面積">
          <a:extLst>
            <a:ext uri="{FF2B5EF4-FFF2-40B4-BE49-F238E27FC236}">
              <a16:creationId xmlns:a16="http://schemas.microsoft.com/office/drawing/2014/main" xmlns="" id="{C3640665-2E33-49DC-9161-BE7A626C8074}"/>
            </a:ext>
          </a:extLst>
        </xdr:cNvPr>
        <xdr:cNvSpPr txBox="1"/>
      </xdr:nvSpPr>
      <xdr:spPr>
        <a:xfrm>
          <a:off x="17776267" y="1814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xmlns="" id="{941AB691-93D2-42C2-BC2C-09954335026F}"/>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xmlns="" id="{B20451F5-FC7D-41C2-BBA0-41D8AE97817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xmlns="" id="{8E1FCF50-02D3-41EE-90A4-CCA40B127DE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橋りょう・トンネルについては、公共施設等総合管理計画の個別計画である、橋りょう長寿命化修繕計画や道路トンネル長寿命化修繕計画のもと、点検や長寿命化に取り組</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類似団体よりも固定資産減価償却率が低</a:t>
          </a:r>
          <a:r>
            <a:rPr kumimoji="1" lang="ja-JP" altLang="en-US" sz="1100">
              <a:solidFill>
                <a:schemeClr val="dk1"/>
              </a:solidFill>
              <a:effectLst/>
              <a:latin typeface="+mn-lt"/>
              <a:ea typeface="+mn-ea"/>
              <a:cs typeface="+mn-cs"/>
            </a:rPr>
            <a:t>く抑えられている。</a:t>
          </a:r>
          <a:endParaRPr lang="ja-JP" altLang="ja-JP" sz="1400">
            <a:effectLst/>
          </a:endParaRPr>
        </a:p>
        <a:p>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学校施設や幼稚園及び保育園については、類似団体よりも固定資産減価償却率が高い</a:t>
          </a:r>
          <a:r>
            <a:rPr kumimoji="1" lang="ja-JP" altLang="en-US" sz="1100">
              <a:solidFill>
                <a:schemeClr val="dk1"/>
              </a:solidFill>
              <a:effectLst/>
              <a:latin typeface="+mn-lt"/>
              <a:ea typeface="+mn-ea"/>
              <a:cs typeface="+mn-cs"/>
            </a:rPr>
            <a:t>状態が続いている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建築から</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年程経過している施設が多く、修繕や改修工事の時期が集中することが想定される。今後は</a:t>
          </a:r>
          <a:r>
            <a:rPr kumimoji="1" lang="ja-JP" altLang="ja-JP" sz="1100">
              <a:solidFill>
                <a:schemeClr val="dk1"/>
              </a:solidFill>
              <a:effectLst/>
              <a:latin typeface="+mn-lt"/>
              <a:ea typeface="+mn-ea"/>
              <a:cs typeface="+mn-cs"/>
            </a:rPr>
            <a:t>財政負担</a:t>
          </a:r>
          <a:r>
            <a:rPr kumimoji="1" lang="ja-JP" altLang="en-US" sz="1100">
              <a:solidFill>
                <a:schemeClr val="dk1"/>
              </a:solidFill>
              <a:effectLst/>
              <a:latin typeface="+mn-lt"/>
              <a:ea typeface="+mn-ea"/>
              <a:cs typeface="+mn-cs"/>
            </a:rPr>
            <a:t>に配慮</a:t>
          </a:r>
          <a:r>
            <a:rPr kumimoji="1" lang="ja-JP" altLang="ja-JP" sz="1100">
              <a:solidFill>
                <a:schemeClr val="dk1"/>
              </a:solidFill>
              <a:effectLst/>
              <a:latin typeface="+mn-lt"/>
              <a:ea typeface="+mn-ea"/>
              <a:cs typeface="+mn-cs"/>
            </a:rPr>
            <a:t>しながら、</a:t>
          </a:r>
          <a:r>
            <a:rPr kumimoji="1" lang="ja-JP" altLang="en-US" sz="1100">
              <a:solidFill>
                <a:schemeClr val="dk1"/>
              </a:solidFill>
              <a:effectLst/>
              <a:latin typeface="+mn-lt"/>
              <a:ea typeface="+mn-ea"/>
              <a:cs typeface="+mn-cs"/>
            </a:rPr>
            <a:t>優先順位をつけて各施設の大規模改修を実施し</a:t>
          </a:r>
          <a:r>
            <a:rPr kumimoji="1" lang="ja-JP" altLang="ja-JP" sz="1100">
              <a:solidFill>
                <a:schemeClr val="dk1"/>
              </a:solidFill>
              <a:effectLst/>
              <a:latin typeface="+mn-lt"/>
              <a:ea typeface="+mn-ea"/>
              <a:cs typeface="+mn-cs"/>
            </a:rPr>
            <a:t>ていかなければならない。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90301D24-408A-40DC-B02E-155A173BD54A}"/>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F59079F0-1B3E-4032-8F22-B21009F2BF4C}"/>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32F5A33-9D5F-4970-97F0-8B03C2B532EE}"/>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BFC93B8-2B0A-4366-8339-CEBF0D3EFB71}"/>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0597652-16B0-4B3F-9351-9C20DCDE432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992A750-B3A9-48FF-9F24-CE890C36E57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FF53AEB-D00F-409E-83E1-D9A5C1243A8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BB12229-832F-4E3D-A6D6-CB064BF7F045}"/>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9F6C7D75-251C-4894-9CDC-0C29656CD53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24F04081-89CE-43A9-8B93-745982FA7BA3}"/>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42,195
41,719
77.12
17,732,440
17,062,357
635,123
8,842,819
16,302,735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CF1C20DB-A4D1-4813-A3E5-1ACEC18DD6E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977F577-B4FF-4A6A-ACEF-0692950BABF3}"/>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2D68585-B558-429C-A024-E551AB8C58A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8FD0EDA-3F7E-48BA-9E63-711038C8DCA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575CD78-BF30-4E70-BF21-50ED95A20AFD}"/>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52B72C5D-9E6F-4DDC-A87D-F75E998BF36E}"/>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A779E32-85F9-416B-AC6A-DF6FF0A9ACA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2F6B939B-D77E-4EB1-AB6C-F921C173B824}"/>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A178B20-AC73-486B-92AF-3F31FC17DD1B}"/>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62B74341-964F-44CF-8E24-DEE16C6EF79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4033EC58-D689-42A4-B354-02F5BF2422DB}"/>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CE3DD93-3F28-4557-AD78-7AB0BC9088B5}"/>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37EC6651-AC00-4DCC-BD50-5AF93613404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DF2F6366-E09C-4E91-9DF6-B36CD975855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0C33D26-7D4A-44C6-B4CF-88BBE10930E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468D14AE-CB93-4B94-9AFD-1EEB04D2324D}"/>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FD528F1-93AD-4017-8866-D74A4E219A0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F60A722-A5CA-4440-BACD-1E550127137A}"/>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1C8458D-A745-4D50-AF71-AF765F53C09F}"/>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3E546C5D-9EF3-4D19-9AFE-1EE21E130A9D}"/>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BF8C18DA-0334-4A75-AD6D-66167105C937}"/>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ED6C64BD-2D6B-42B5-8E16-05F7E453F0F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92C2ADFF-70B6-4BE1-B46E-7AE3F2E578F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74AB4146-DA7C-47B1-93D3-0AC0031BC8FE}"/>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16286C92-14EC-43D5-9AEF-BEA9B1F9851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FFEBD6BF-73B0-4356-A7F8-32AF1FA6CF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E2D18DA4-286D-49B1-A5C4-E2D8F5F12B3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A99A91B0-2D10-4983-B68E-14F28001DF91}"/>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CD0BBBB7-B919-4E96-A8E6-D0CC31FA1E75}"/>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3A3CBBF8-2750-4EDC-967E-A67FD7D98E94}"/>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674F3FEF-A642-431F-A96A-EFC62ADC8D8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C074F542-0E58-4484-B3C2-CB5A083BB051}"/>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64FB934C-0FD2-4300-8D0E-0B491302E15A}"/>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C75FFC12-5793-4108-905C-C4B5B16471B1}"/>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F8E72577-7CFC-4D84-951E-0B33E73E756F}"/>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8538800F-3E8E-4D02-9E67-1C42CAFA197B}"/>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4F1F282D-8277-4907-9C8F-DD800F3BBBC1}"/>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A9F6F4F5-52AE-4F1D-9285-6F94C15EF6A7}"/>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DFB80710-2ED1-4347-A8EA-6C34BDCA295D}"/>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A4F69414-C40B-4969-AC15-DFA186F9EC04}"/>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2C6E767F-D868-44D2-809D-7FF38F0D7826}"/>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8EA0FE7E-20A1-4A82-AF2C-940F278D8376}"/>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1C75AB9C-0545-44A7-8045-EE5EFF9ECA01}"/>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79ED4F7A-AF57-464D-9CC3-CA0760A9676F}"/>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F415E3E8-DCAA-4FBF-B78C-6F2366FB938A}"/>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A0C50FF1-C259-4F3D-9477-63050CF2C8B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B0B3DEA5-2B37-4F0D-BB86-4FCFDBDF897A}"/>
            </a:ext>
          </a:extLst>
        </xdr:cNvPr>
        <xdr:cNvCxnSpPr/>
      </xdr:nvCxnSpPr>
      <xdr:spPr>
        <a:xfrm flipV="1">
          <a:off x="4086225" y="567853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9A04D969-0DA1-40C8-9280-65338605FC2A}"/>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35966544-8A9F-49D8-8A18-D42B2A762DEF}"/>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0F2C30F9-6DB8-4463-99AE-02B6E9B8A3C5}"/>
            </a:ext>
          </a:extLst>
        </xdr:cNvPr>
        <xdr:cNvSpPr txBox="1"/>
      </xdr:nvSpPr>
      <xdr:spPr>
        <a:xfrm>
          <a:off x="4124960" y="54575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xmlns="" id="{BFD4632C-2298-442C-86D0-25ED4160566C}"/>
            </a:ext>
          </a:extLst>
        </xdr:cNvPr>
        <xdr:cNvCxnSpPr/>
      </xdr:nvCxnSpPr>
      <xdr:spPr>
        <a:xfrm>
          <a:off x="4020820" y="56785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77C81779-21CD-44CB-971D-57ECC4B6EE2D}"/>
            </a:ext>
          </a:extLst>
        </xdr:cNvPr>
        <xdr:cNvSpPr txBox="1"/>
      </xdr:nvSpPr>
      <xdr:spPr>
        <a:xfrm>
          <a:off x="4124960" y="611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xmlns="" id="{D9E4B4AC-0C60-4AB5-8D5B-19CA04EDF097}"/>
            </a:ext>
          </a:extLst>
        </xdr:cNvPr>
        <xdr:cNvSpPr/>
      </xdr:nvSpPr>
      <xdr:spPr>
        <a:xfrm>
          <a:off x="403606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xmlns="" id="{5B829EF8-7E14-45CB-9323-00A6E435E8FF}"/>
            </a:ext>
          </a:extLst>
        </xdr:cNvPr>
        <xdr:cNvSpPr/>
      </xdr:nvSpPr>
      <xdr:spPr>
        <a:xfrm>
          <a:off x="3312160" y="62754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xmlns="" id="{B3B921E7-1A59-4B0E-AE48-566D51D2C37A}"/>
            </a:ext>
          </a:extLst>
        </xdr:cNvPr>
        <xdr:cNvSpPr/>
      </xdr:nvSpPr>
      <xdr:spPr>
        <a:xfrm>
          <a:off x="2514600" y="623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xmlns="" id="{9BD6110C-194E-4A81-A499-EEE58AF43C24}"/>
            </a:ext>
          </a:extLst>
        </xdr:cNvPr>
        <xdr:cNvSpPr/>
      </xdr:nvSpPr>
      <xdr:spPr>
        <a:xfrm>
          <a:off x="17399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a:extLst>
            <a:ext uri="{FF2B5EF4-FFF2-40B4-BE49-F238E27FC236}">
              <a16:creationId xmlns:a16="http://schemas.microsoft.com/office/drawing/2014/main" xmlns="" id="{5EB192B0-A464-46A4-8FDE-C89AA79870BD}"/>
            </a:ext>
          </a:extLst>
        </xdr:cNvPr>
        <xdr:cNvSpPr/>
      </xdr:nvSpPr>
      <xdr:spPr>
        <a:xfrm>
          <a:off x="965200" y="61077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815D7E05-7105-4FBB-BB3C-0657AEC60FD1}"/>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BC2ED5C-C138-4148-A0A7-A914F46E39BD}"/>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7D9F4FF9-5D96-4EB4-B71E-A86CBF815C31}"/>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2BA43F99-E342-4E52-9E13-5C3E16682A33}"/>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06E3E20-974E-44E7-B171-661617C8C978}"/>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4" name="楕円 73">
          <a:extLst>
            <a:ext uri="{FF2B5EF4-FFF2-40B4-BE49-F238E27FC236}">
              <a16:creationId xmlns:a16="http://schemas.microsoft.com/office/drawing/2014/main" xmlns="" id="{21D7398E-9A54-4FE7-91B5-66B1A9FA6CB9}"/>
            </a:ext>
          </a:extLst>
        </xdr:cNvPr>
        <xdr:cNvSpPr/>
      </xdr:nvSpPr>
      <xdr:spPr>
        <a:xfrm>
          <a:off x="403606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C2E4DE1E-30A3-4364-8711-B9BBC2FDD95B}"/>
            </a:ext>
          </a:extLst>
        </xdr:cNvPr>
        <xdr:cNvSpPr txBox="1"/>
      </xdr:nvSpPr>
      <xdr:spPr>
        <a:xfrm>
          <a:off x="4124960"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6" name="楕円 75">
          <a:extLst>
            <a:ext uri="{FF2B5EF4-FFF2-40B4-BE49-F238E27FC236}">
              <a16:creationId xmlns:a16="http://schemas.microsoft.com/office/drawing/2014/main" xmlns="" id="{E648B069-6E78-4C73-B7C6-7F58C851DED5}"/>
            </a:ext>
          </a:extLst>
        </xdr:cNvPr>
        <xdr:cNvSpPr/>
      </xdr:nvSpPr>
      <xdr:spPr>
        <a:xfrm>
          <a:off x="3312160" y="64773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7" name="直線コネクタ 76">
          <a:extLst>
            <a:ext uri="{FF2B5EF4-FFF2-40B4-BE49-F238E27FC236}">
              <a16:creationId xmlns:a16="http://schemas.microsoft.com/office/drawing/2014/main" xmlns="" id="{D15CD8D0-155A-49BD-9AE1-9B58E6AD6CB6}"/>
            </a:ext>
          </a:extLst>
        </xdr:cNvPr>
        <xdr:cNvCxnSpPr/>
      </xdr:nvCxnSpPr>
      <xdr:spPr>
        <a:xfrm>
          <a:off x="3355340" y="6528163"/>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a:extLst>
            <a:ext uri="{FF2B5EF4-FFF2-40B4-BE49-F238E27FC236}">
              <a16:creationId xmlns:a16="http://schemas.microsoft.com/office/drawing/2014/main" xmlns="" id="{411CCADB-953C-4108-8A5D-9437DEA12D69}"/>
            </a:ext>
          </a:extLst>
        </xdr:cNvPr>
        <xdr:cNvSpPr/>
      </xdr:nvSpPr>
      <xdr:spPr>
        <a:xfrm>
          <a:off x="2514600" y="6444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157843</xdr:rowOff>
    </xdr:to>
    <xdr:cxnSp macro="">
      <xdr:nvCxnSpPr>
        <xdr:cNvPr id="79" name="直線コネクタ 78">
          <a:extLst>
            <a:ext uri="{FF2B5EF4-FFF2-40B4-BE49-F238E27FC236}">
              <a16:creationId xmlns:a16="http://schemas.microsoft.com/office/drawing/2014/main" xmlns="" id="{AFC82CC0-215D-4A0D-A93A-CE0CF0716E26}"/>
            </a:ext>
          </a:extLst>
        </xdr:cNvPr>
        <xdr:cNvCxnSpPr/>
      </xdr:nvCxnSpPr>
      <xdr:spPr>
        <a:xfrm>
          <a:off x="2565400" y="6495505"/>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0" name="n_1aveValue【図書館】&#10;有形固定資産減価償却率">
          <a:extLst>
            <a:ext uri="{FF2B5EF4-FFF2-40B4-BE49-F238E27FC236}">
              <a16:creationId xmlns:a16="http://schemas.microsoft.com/office/drawing/2014/main" xmlns="" id="{076E934D-8963-401D-8FBB-05379726EE02}"/>
            </a:ext>
          </a:extLst>
        </xdr:cNvPr>
        <xdr:cNvSpPr txBox="1"/>
      </xdr:nvSpPr>
      <xdr:spPr>
        <a:xfrm>
          <a:off x="317056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1" name="n_2aveValue【図書館】&#10;有形固定資産減価償却率">
          <a:extLst>
            <a:ext uri="{FF2B5EF4-FFF2-40B4-BE49-F238E27FC236}">
              <a16:creationId xmlns:a16="http://schemas.microsoft.com/office/drawing/2014/main" xmlns="" id="{E2C17822-271F-40CA-9194-57D82A885AA6}"/>
            </a:ext>
          </a:extLst>
        </xdr:cNvPr>
        <xdr:cNvSpPr txBox="1"/>
      </xdr:nvSpPr>
      <xdr:spPr>
        <a:xfrm>
          <a:off x="2385704" y="602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2" name="n_3aveValue【図書館】&#10;有形固定資産減価償却率">
          <a:extLst>
            <a:ext uri="{FF2B5EF4-FFF2-40B4-BE49-F238E27FC236}">
              <a16:creationId xmlns:a16="http://schemas.microsoft.com/office/drawing/2014/main" xmlns="" id="{63C1264B-E6FD-433B-B4D6-D086CD77DE48}"/>
            </a:ext>
          </a:extLst>
        </xdr:cNvPr>
        <xdr:cNvSpPr txBox="1"/>
      </xdr:nvSpPr>
      <xdr:spPr>
        <a:xfrm>
          <a:off x="16110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3" name="n_4aveValue【図書館】&#10;有形固定資産減価償却率">
          <a:extLst>
            <a:ext uri="{FF2B5EF4-FFF2-40B4-BE49-F238E27FC236}">
              <a16:creationId xmlns:a16="http://schemas.microsoft.com/office/drawing/2014/main" xmlns="" id="{C12C830D-6BD8-4327-B656-AF1C7E6A99F3}"/>
            </a:ext>
          </a:extLst>
        </xdr:cNvPr>
        <xdr:cNvSpPr txBox="1"/>
      </xdr:nvSpPr>
      <xdr:spPr>
        <a:xfrm>
          <a:off x="836304" y="5886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4" name="n_1mainValue【図書館】&#10;有形固定資産減価償却率">
          <a:extLst>
            <a:ext uri="{FF2B5EF4-FFF2-40B4-BE49-F238E27FC236}">
              <a16:creationId xmlns:a16="http://schemas.microsoft.com/office/drawing/2014/main" xmlns="" id="{7B6BEB20-8800-4092-B724-8BC05188C966}"/>
            </a:ext>
          </a:extLst>
        </xdr:cNvPr>
        <xdr:cNvSpPr txBox="1"/>
      </xdr:nvSpPr>
      <xdr:spPr>
        <a:xfrm>
          <a:off x="317056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5" name="n_2mainValue【図書館】&#10;有形固定資産減価償却率">
          <a:extLst>
            <a:ext uri="{FF2B5EF4-FFF2-40B4-BE49-F238E27FC236}">
              <a16:creationId xmlns:a16="http://schemas.microsoft.com/office/drawing/2014/main" xmlns="" id="{0283920F-F57F-4624-8FBD-BD05A70CB038}"/>
            </a:ext>
          </a:extLst>
        </xdr:cNvPr>
        <xdr:cNvSpPr txBox="1"/>
      </xdr:nvSpPr>
      <xdr:spPr>
        <a:xfrm>
          <a:off x="2385704" y="653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29BBA67A-AF2C-4611-B5D4-5EC1803E4A0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22640D4C-9A32-4A0E-BDCA-DF15807439D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84F992DB-2384-4181-937D-9C4CDDD9535D}"/>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F7E617F4-E641-4F03-9600-1FDD32106239}"/>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CDE40D71-AA5F-4B98-A70B-5F8D9E3EFB82}"/>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8ABC8D8A-E23E-4A5A-B690-9B9BF67BDB1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030885C2-7418-42E6-B98B-77CEFB20E6B9}"/>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AE6D9C65-5DD9-4AF7-8946-A747C562B042}"/>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xmlns="" id="{66F17C68-726D-4119-9C12-349230D07866}"/>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56DD18D6-6F7F-4107-8EB8-6AB6B7A78462}"/>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6" name="直線コネクタ 95">
          <a:extLst>
            <a:ext uri="{FF2B5EF4-FFF2-40B4-BE49-F238E27FC236}">
              <a16:creationId xmlns:a16="http://schemas.microsoft.com/office/drawing/2014/main" xmlns="" id="{1C9B34EC-3657-4BAB-8D41-E15F9F74C21B}"/>
            </a:ext>
          </a:extLst>
        </xdr:cNvPr>
        <xdr:cNvCxnSpPr/>
      </xdr:nvCxnSpPr>
      <xdr:spPr>
        <a:xfrm>
          <a:off x="5826760" y="71742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7" name="テキスト ボックス 96">
          <a:extLst>
            <a:ext uri="{FF2B5EF4-FFF2-40B4-BE49-F238E27FC236}">
              <a16:creationId xmlns:a16="http://schemas.microsoft.com/office/drawing/2014/main" xmlns="" id="{DFF70C41-B410-427D-80A4-A7AF07CF1644}"/>
            </a:ext>
          </a:extLst>
        </xdr:cNvPr>
        <xdr:cNvSpPr txBox="1"/>
      </xdr:nvSpPr>
      <xdr:spPr>
        <a:xfrm>
          <a:off x="5405301" y="7035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8" name="直線コネクタ 97">
          <a:extLst>
            <a:ext uri="{FF2B5EF4-FFF2-40B4-BE49-F238E27FC236}">
              <a16:creationId xmlns:a16="http://schemas.microsoft.com/office/drawing/2014/main" xmlns="" id="{2368FAD7-94AB-427A-AFD8-0B6E7F49F749}"/>
            </a:ext>
          </a:extLst>
        </xdr:cNvPr>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9" name="テキスト ボックス 98">
          <a:extLst>
            <a:ext uri="{FF2B5EF4-FFF2-40B4-BE49-F238E27FC236}">
              <a16:creationId xmlns:a16="http://schemas.microsoft.com/office/drawing/2014/main" xmlns="" id="{0645A655-8B80-4FB2-A738-F28B1226C13D}"/>
            </a:ext>
          </a:extLst>
        </xdr:cNvPr>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0" name="直線コネクタ 99">
          <a:extLst>
            <a:ext uri="{FF2B5EF4-FFF2-40B4-BE49-F238E27FC236}">
              <a16:creationId xmlns:a16="http://schemas.microsoft.com/office/drawing/2014/main" xmlns="" id="{54764F44-7417-4B8B-8A4F-9F6AF4F7E1BE}"/>
            </a:ext>
          </a:extLst>
        </xdr:cNvPr>
        <xdr:cNvCxnSpPr/>
      </xdr:nvCxnSpPr>
      <xdr:spPr>
        <a:xfrm>
          <a:off x="5826760" y="6614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1" name="テキスト ボックス 100">
          <a:extLst>
            <a:ext uri="{FF2B5EF4-FFF2-40B4-BE49-F238E27FC236}">
              <a16:creationId xmlns:a16="http://schemas.microsoft.com/office/drawing/2014/main" xmlns="" id="{E3A3239A-430B-41B4-A9FF-1C18965BB452}"/>
            </a:ext>
          </a:extLst>
        </xdr:cNvPr>
        <xdr:cNvSpPr txBox="1"/>
      </xdr:nvSpPr>
      <xdr:spPr>
        <a:xfrm>
          <a:off x="5405301" y="6475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xmlns="" id="{DAEBB88A-6248-4943-87B4-3B59B3706A71}"/>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a:extLst>
            <a:ext uri="{FF2B5EF4-FFF2-40B4-BE49-F238E27FC236}">
              <a16:creationId xmlns:a16="http://schemas.microsoft.com/office/drawing/2014/main" xmlns="" id="{5E4E2079-F3BE-44B5-9409-8DF68BFA83B4}"/>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4" name="直線コネクタ 103">
          <a:extLst>
            <a:ext uri="{FF2B5EF4-FFF2-40B4-BE49-F238E27FC236}">
              <a16:creationId xmlns:a16="http://schemas.microsoft.com/office/drawing/2014/main" xmlns="" id="{E3C4FBC0-EC03-4540-9214-DD58AA510773}"/>
            </a:ext>
          </a:extLst>
        </xdr:cNvPr>
        <xdr:cNvCxnSpPr/>
      </xdr:nvCxnSpPr>
      <xdr:spPr>
        <a:xfrm>
          <a:off x="5826760" y="6054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5" name="テキスト ボックス 104">
          <a:extLst>
            <a:ext uri="{FF2B5EF4-FFF2-40B4-BE49-F238E27FC236}">
              <a16:creationId xmlns:a16="http://schemas.microsoft.com/office/drawing/2014/main" xmlns="" id="{734E217A-719E-4541-A815-69190249BCD1}"/>
            </a:ext>
          </a:extLst>
        </xdr:cNvPr>
        <xdr:cNvSpPr txBox="1"/>
      </xdr:nvSpPr>
      <xdr:spPr>
        <a:xfrm>
          <a:off x="5405301" y="5915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xmlns="" id="{2932B4CB-7F53-4547-8F4B-7B979CE831E7}"/>
            </a:ext>
          </a:extLst>
        </xdr:cNvPr>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xmlns="" id="{85656313-178C-4445-82E5-6ED72BFBAB39}"/>
            </a:ext>
          </a:extLst>
        </xdr:cNvPr>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8" name="直線コネクタ 107">
          <a:extLst>
            <a:ext uri="{FF2B5EF4-FFF2-40B4-BE49-F238E27FC236}">
              <a16:creationId xmlns:a16="http://schemas.microsoft.com/office/drawing/2014/main" xmlns="" id="{76020E6A-95E9-427F-BF45-7C906B96E8C3}"/>
            </a:ext>
          </a:extLst>
        </xdr:cNvPr>
        <xdr:cNvCxnSpPr/>
      </xdr:nvCxnSpPr>
      <xdr:spPr>
        <a:xfrm>
          <a:off x="5826760" y="5497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09" name="テキスト ボックス 108">
          <a:extLst>
            <a:ext uri="{FF2B5EF4-FFF2-40B4-BE49-F238E27FC236}">
              <a16:creationId xmlns:a16="http://schemas.microsoft.com/office/drawing/2014/main" xmlns="" id="{AC5CF00D-EB2E-4C2D-979E-FEA847B3B8AB}"/>
            </a:ext>
          </a:extLst>
        </xdr:cNvPr>
        <xdr:cNvSpPr txBox="1"/>
      </xdr:nvSpPr>
      <xdr:spPr>
        <a:xfrm>
          <a:off x="5405301" y="5359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3E62C429-5893-4737-97D1-E78DA4E68E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xmlns="" id="{E0569823-57AA-4FF0-AF60-96586263EDBE}"/>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xmlns="" id="{777DBA39-C834-4E8C-AE93-0DEA54722263}"/>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3" name="直線コネクタ 112">
          <a:extLst>
            <a:ext uri="{FF2B5EF4-FFF2-40B4-BE49-F238E27FC236}">
              <a16:creationId xmlns:a16="http://schemas.microsoft.com/office/drawing/2014/main" xmlns="" id="{42FB6DEE-79AD-4C1D-B9CD-5B9B16FA4572}"/>
            </a:ext>
          </a:extLst>
        </xdr:cNvPr>
        <xdr:cNvCxnSpPr/>
      </xdr:nvCxnSpPr>
      <xdr:spPr>
        <a:xfrm flipV="1">
          <a:off x="9219565" y="567499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4" name="【図書館】&#10;一人当たり面積最小値テキスト">
          <a:extLst>
            <a:ext uri="{FF2B5EF4-FFF2-40B4-BE49-F238E27FC236}">
              <a16:creationId xmlns:a16="http://schemas.microsoft.com/office/drawing/2014/main" xmlns="" id="{E713DA05-0258-4C9D-9559-2365E667510C}"/>
            </a:ext>
          </a:extLst>
        </xdr:cNvPr>
        <xdr:cNvSpPr txBox="1"/>
      </xdr:nvSpPr>
      <xdr:spPr>
        <a:xfrm>
          <a:off x="9258300" y="703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5" name="直線コネクタ 114">
          <a:extLst>
            <a:ext uri="{FF2B5EF4-FFF2-40B4-BE49-F238E27FC236}">
              <a16:creationId xmlns:a16="http://schemas.microsoft.com/office/drawing/2014/main" xmlns="" id="{3B777744-723E-4FBC-9E26-663B1C68FD2A}"/>
            </a:ext>
          </a:extLst>
        </xdr:cNvPr>
        <xdr:cNvCxnSpPr/>
      </xdr:nvCxnSpPr>
      <xdr:spPr>
        <a:xfrm>
          <a:off x="9154160" y="7035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6" name="【図書館】&#10;一人当たり面積最大値テキスト">
          <a:extLst>
            <a:ext uri="{FF2B5EF4-FFF2-40B4-BE49-F238E27FC236}">
              <a16:creationId xmlns:a16="http://schemas.microsoft.com/office/drawing/2014/main" xmlns="" id="{56D05FC2-DC4C-4A2F-8C20-3398E7B6090C}"/>
            </a:ext>
          </a:extLst>
        </xdr:cNvPr>
        <xdr:cNvSpPr txBox="1"/>
      </xdr:nvSpPr>
      <xdr:spPr>
        <a:xfrm>
          <a:off x="9258300" y="545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17" name="直線コネクタ 116">
          <a:extLst>
            <a:ext uri="{FF2B5EF4-FFF2-40B4-BE49-F238E27FC236}">
              <a16:creationId xmlns:a16="http://schemas.microsoft.com/office/drawing/2014/main" xmlns="" id="{72D9C4A6-2597-452C-9237-4B27C36F44C2}"/>
            </a:ext>
          </a:extLst>
        </xdr:cNvPr>
        <xdr:cNvCxnSpPr/>
      </xdr:nvCxnSpPr>
      <xdr:spPr>
        <a:xfrm>
          <a:off x="9154160" y="567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8" name="【図書館】&#10;一人当たり面積平均値テキスト">
          <a:extLst>
            <a:ext uri="{FF2B5EF4-FFF2-40B4-BE49-F238E27FC236}">
              <a16:creationId xmlns:a16="http://schemas.microsoft.com/office/drawing/2014/main" xmlns="" id="{BA7D6D81-D304-41F3-A4D2-6E57B45FE64F}"/>
            </a:ext>
          </a:extLst>
        </xdr:cNvPr>
        <xdr:cNvSpPr txBox="1"/>
      </xdr:nvSpPr>
      <xdr:spPr>
        <a:xfrm>
          <a:off x="9258300" y="639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9" name="フローチャート: 判断 118">
          <a:extLst>
            <a:ext uri="{FF2B5EF4-FFF2-40B4-BE49-F238E27FC236}">
              <a16:creationId xmlns:a16="http://schemas.microsoft.com/office/drawing/2014/main" xmlns="" id="{9D36F074-6819-44FE-9062-B3EB5FE80DB2}"/>
            </a:ext>
          </a:extLst>
        </xdr:cNvPr>
        <xdr:cNvSpPr/>
      </xdr:nvSpPr>
      <xdr:spPr>
        <a:xfrm>
          <a:off x="919226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0" name="フローチャート: 判断 119">
          <a:extLst>
            <a:ext uri="{FF2B5EF4-FFF2-40B4-BE49-F238E27FC236}">
              <a16:creationId xmlns:a16="http://schemas.microsoft.com/office/drawing/2014/main" xmlns="" id="{ED9A2DAE-8A18-497B-9CE0-F92B66BD640C}"/>
            </a:ext>
          </a:extLst>
        </xdr:cNvPr>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1" name="フローチャート: 判断 120">
          <a:extLst>
            <a:ext uri="{FF2B5EF4-FFF2-40B4-BE49-F238E27FC236}">
              <a16:creationId xmlns:a16="http://schemas.microsoft.com/office/drawing/2014/main" xmlns="" id="{3BA8C861-EA54-4FDF-853D-DEBADE999310}"/>
            </a:ext>
          </a:extLst>
        </xdr:cNvPr>
        <xdr:cNvSpPr/>
      </xdr:nvSpPr>
      <xdr:spPr>
        <a:xfrm>
          <a:off x="7670800" y="6601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2" name="フローチャート: 判断 121">
          <a:extLst>
            <a:ext uri="{FF2B5EF4-FFF2-40B4-BE49-F238E27FC236}">
              <a16:creationId xmlns:a16="http://schemas.microsoft.com/office/drawing/2014/main" xmlns="" id="{D8C54CAD-54D7-4A2A-A5AF-406D9C8AB28F}"/>
            </a:ext>
          </a:extLst>
        </xdr:cNvPr>
        <xdr:cNvSpPr/>
      </xdr:nvSpPr>
      <xdr:spPr>
        <a:xfrm>
          <a:off x="687324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3" name="フローチャート: 判断 122">
          <a:extLst>
            <a:ext uri="{FF2B5EF4-FFF2-40B4-BE49-F238E27FC236}">
              <a16:creationId xmlns:a16="http://schemas.microsoft.com/office/drawing/2014/main" xmlns="" id="{4144F5C4-AAB9-4AC7-8B1D-B54FF7E07F0F}"/>
            </a:ext>
          </a:extLst>
        </xdr:cNvPr>
        <xdr:cNvSpPr/>
      </xdr:nvSpPr>
      <xdr:spPr>
        <a:xfrm>
          <a:off x="6098540" y="6481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5402FBE7-16CA-4636-B1E9-5A972AD18E35}"/>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CA54861-3CD3-4AD7-9143-5AEC24A5F70B}"/>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D1E09B53-0687-44BD-9020-7615B27BE8FE}"/>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62A129DF-229A-4F0F-B765-40A725EEBEDB}"/>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E107DC9E-C28D-4204-8751-103876B3A3F8}"/>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111125</xdr:rowOff>
    </xdr:from>
    <xdr:to>
      <xdr:col>55</xdr:col>
      <xdr:colOff>50800</xdr:colOff>
      <xdr:row>40</xdr:row>
      <xdr:rowOff>41275</xdr:rowOff>
    </xdr:to>
    <xdr:sp macro="" textlink="">
      <xdr:nvSpPr>
        <xdr:cNvPr id="129" name="楕円 128">
          <a:extLst>
            <a:ext uri="{FF2B5EF4-FFF2-40B4-BE49-F238E27FC236}">
              <a16:creationId xmlns:a16="http://schemas.microsoft.com/office/drawing/2014/main" xmlns="" id="{6028EB07-A61D-4E63-BB6D-3EE41EE8C4B9}"/>
            </a:ext>
          </a:extLst>
        </xdr:cNvPr>
        <xdr:cNvSpPr/>
      </xdr:nvSpPr>
      <xdr:spPr>
        <a:xfrm>
          <a:off x="9192260" y="6649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89552</xdr:rowOff>
    </xdr:from>
    <xdr:ext cx="469744" cy="259045"/>
    <xdr:sp macro="" textlink="">
      <xdr:nvSpPr>
        <xdr:cNvPr id="130" name="【図書館】&#10;一人当たり面積該当値テキスト">
          <a:extLst>
            <a:ext uri="{FF2B5EF4-FFF2-40B4-BE49-F238E27FC236}">
              <a16:creationId xmlns:a16="http://schemas.microsoft.com/office/drawing/2014/main" xmlns="" id="{4C5DB38C-C9F3-41C4-AC69-7F7EA84A7B24}"/>
            </a:ext>
          </a:extLst>
        </xdr:cNvPr>
        <xdr:cNvSpPr txBox="1"/>
      </xdr:nvSpPr>
      <xdr:spPr>
        <a:xfrm>
          <a:off x="9258300" y="662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31" name="楕円 130">
          <a:extLst>
            <a:ext uri="{FF2B5EF4-FFF2-40B4-BE49-F238E27FC236}">
              <a16:creationId xmlns:a16="http://schemas.microsoft.com/office/drawing/2014/main" xmlns="" id="{D40172B1-89F5-40DD-B8E3-E793BC23048C}"/>
            </a:ext>
          </a:extLst>
        </xdr:cNvPr>
        <xdr:cNvSpPr/>
      </xdr:nvSpPr>
      <xdr:spPr>
        <a:xfrm>
          <a:off x="8445500" y="665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161925</xdr:rowOff>
    </xdr:from>
    <xdr:to>
      <xdr:col>55</xdr:col>
      <xdr:colOff>0</xdr:colOff>
      <xdr:row>40</xdr:row>
      <xdr:rowOff>0</xdr:rowOff>
    </xdr:to>
    <xdr:cxnSp macro="">
      <xdr:nvCxnSpPr>
        <xdr:cNvPr id="132" name="直線コネクタ 131">
          <a:extLst>
            <a:ext uri="{FF2B5EF4-FFF2-40B4-BE49-F238E27FC236}">
              <a16:creationId xmlns:a16="http://schemas.microsoft.com/office/drawing/2014/main" xmlns="" id="{C53FAAAB-0931-4367-9EED-BAFB11D98FCF}"/>
            </a:ext>
          </a:extLst>
        </xdr:cNvPr>
        <xdr:cNvCxnSpPr/>
      </xdr:nvCxnSpPr>
      <xdr:spPr>
        <a:xfrm flipV="1">
          <a:off x="8496300" y="6699885"/>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33" name="楕円 132">
          <a:extLst>
            <a:ext uri="{FF2B5EF4-FFF2-40B4-BE49-F238E27FC236}">
              <a16:creationId xmlns:a16="http://schemas.microsoft.com/office/drawing/2014/main" xmlns="" id="{621A03D4-7914-44DE-9DA8-13DAD13FDA90}"/>
            </a:ext>
          </a:extLst>
        </xdr:cNvPr>
        <xdr:cNvSpPr/>
      </xdr:nvSpPr>
      <xdr:spPr>
        <a:xfrm>
          <a:off x="7670800" y="665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0</xdr:rowOff>
    </xdr:to>
    <xdr:cxnSp macro="">
      <xdr:nvCxnSpPr>
        <xdr:cNvPr id="134" name="直線コネクタ 133">
          <a:extLst>
            <a:ext uri="{FF2B5EF4-FFF2-40B4-BE49-F238E27FC236}">
              <a16:creationId xmlns:a16="http://schemas.microsoft.com/office/drawing/2014/main" xmlns="" id="{5DF8D35A-8377-4B91-830A-03CA023D27FA}"/>
            </a:ext>
          </a:extLst>
        </xdr:cNvPr>
        <xdr:cNvCxnSpPr/>
      </xdr:nvCxnSpPr>
      <xdr:spPr>
        <a:xfrm>
          <a:off x="7713980" y="67056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5" name="n_1aveValue【図書館】&#10;一人当たり面積">
          <a:extLst>
            <a:ext uri="{FF2B5EF4-FFF2-40B4-BE49-F238E27FC236}">
              <a16:creationId xmlns:a16="http://schemas.microsoft.com/office/drawing/2014/main" xmlns="" id="{26A0D137-E568-462A-9E0B-6CEF90ED372B}"/>
            </a:ext>
          </a:extLst>
        </xdr:cNvPr>
        <xdr:cNvSpPr txBox="1"/>
      </xdr:nvSpPr>
      <xdr:spPr>
        <a:xfrm>
          <a:off x="8271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36" name="n_2aveValue【図書館】&#10;一人当たり面積">
          <a:extLst>
            <a:ext uri="{FF2B5EF4-FFF2-40B4-BE49-F238E27FC236}">
              <a16:creationId xmlns:a16="http://schemas.microsoft.com/office/drawing/2014/main" xmlns="" id="{02A98729-703E-4ACB-9CB1-CE59F48BD28E}"/>
            </a:ext>
          </a:extLst>
        </xdr:cNvPr>
        <xdr:cNvSpPr txBox="1"/>
      </xdr:nvSpPr>
      <xdr:spPr>
        <a:xfrm>
          <a:off x="750958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37" name="n_3aveValue【図書館】&#10;一人当たり面積">
          <a:extLst>
            <a:ext uri="{FF2B5EF4-FFF2-40B4-BE49-F238E27FC236}">
              <a16:creationId xmlns:a16="http://schemas.microsoft.com/office/drawing/2014/main" xmlns="" id="{EFF665B5-68D7-4115-BD4D-2D218D8E2D5D}"/>
            </a:ext>
          </a:extLst>
        </xdr:cNvPr>
        <xdr:cNvSpPr txBox="1"/>
      </xdr:nvSpPr>
      <xdr:spPr>
        <a:xfrm>
          <a:off x="6712027" y="633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38" name="n_4aveValue【図書館】&#10;一人当たり面積">
          <a:extLst>
            <a:ext uri="{FF2B5EF4-FFF2-40B4-BE49-F238E27FC236}">
              <a16:creationId xmlns:a16="http://schemas.microsoft.com/office/drawing/2014/main" xmlns="" id="{9A73EFA9-85EE-46AC-A341-49741F1033DF}"/>
            </a:ext>
          </a:extLst>
        </xdr:cNvPr>
        <xdr:cNvSpPr txBox="1"/>
      </xdr:nvSpPr>
      <xdr:spPr>
        <a:xfrm>
          <a:off x="5937327"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39" name="n_1mainValue【図書館】&#10;一人当たり面積">
          <a:extLst>
            <a:ext uri="{FF2B5EF4-FFF2-40B4-BE49-F238E27FC236}">
              <a16:creationId xmlns:a16="http://schemas.microsoft.com/office/drawing/2014/main" xmlns="" id="{67C642A7-226A-48EC-A73B-CBFB8084E4A5}"/>
            </a:ext>
          </a:extLst>
        </xdr:cNvPr>
        <xdr:cNvSpPr txBox="1"/>
      </xdr:nvSpPr>
      <xdr:spPr>
        <a:xfrm>
          <a:off x="827158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40" name="n_2mainValue【図書館】&#10;一人当たり面積">
          <a:extLst>
            <a:ext uri="{FF2B5EF4-FFF2-40B4-BE49-F238E27FC236}">
              <a16:creationId xmlns:a16="http://schemas.microsoft.com/office/drawing/2014/main" xmlns="" id="{D837E4A6-2E7A-4417-9201-CFA9C800BCC0}"/>
            </a:ext>
          </a:extLst>
        </xdr:cNvPr>
        <xdr:cNvSpPr txBox="1"/>
      </xdr:nvSpPr>
      <xdr:spPr>
        <a:xfrm>
          <a:off x="750958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xmlns="" id="{F1E63748-AA44-4302-AE8F-D88F0628819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xmlns="" id="{CE7A492C-C915-477B-B9A4-84D0556DCA29}"/>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xmlns="" id="{1FC0A3FE-8B5D-49A1-BF61-FB3AE393FD1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xmlns="" id="{3FE4C122-DF42-4848-9C01-BA96769908A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xmlns="" id="{CCA9B0FD-51C1-4411-910F-767C597FD24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xmlns="" id="{249FCF7F-C470-49A2-8B31-A58E2C95DF36}"/>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xmlns="" id="{F94A8674-1915-4B5A-A861-3D7F24D18487}"/>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xmlns="" id="{B0626BE9-2133-424F-8DF4-AC1C74997E77}"/>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xmlns="" id="{5B56B2DF-5800-41AD-85D0-B2B19FDF1A2E}"/>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xmlns="" id="{67E8A474-F109-4FB3-A6E7-0517A9236CCD}"/>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xmlns="" id="{6CB95790-09C2-45AB-AFA5-896947F3324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2" name="直線コネクタ 151">
          <a:extLst>
            <a:ext uri="{FF2B5EF4-FFF2-40B4-BE49-F238E27FC236}">
              <a16:creationId xmlns:a16="http://schemas.microsoft.com/office/drawing/2014/main" xmlns="" id="{6476E0B3-032D-47EA-BBA2-94FD4DE0274E}"/>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3" name="テキスト ボックス 152">
          <a:extLst>
            <a:ext uri="{FF2B5EF4-FFF2-40B4-BE49-F238E27FC236}">
              <a16:creationId xmlns:a16="http://schemas.microsoft.com/office/drawing/2014/main" xmlns="" id="{A3DD3EA8-9766-4F27-AF5B-59B924EC515B}"/>
            </a:ext>
          </a:extLst>
        </xdr:cNvPr>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4" name="直線コネクタ 153">
          <a:extLst>
            <a:ext uri="{FF2B5EF4-FFF2-40B4-BE49-F238E27FC236}">
              <a16:creationId xmlns:a16="http://schemas.microsoft.com/office/drawing/2014/main" xmlns="" id="{64C90ECD-8AAA-4EFE-B606-584CC6B36679}"/>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5" name="テキスト ボックス 154">
          <a:extLst>
            <a:ext uri="{FF2B5EF4-FFF2-40B4-BE49-F238E27FC236}">
              <a16:creationId xmlns:a16="http://schemas.microsoft.com/office/drawing/2014/main" xmlns="" id="{7F47B67E-28E1-41DB-9645-3746AE0BFFB7}"/>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6" name="直線コネクタ 155">
          <a:extLst>
            <a:ext uri="{FF2B5EF4-FFF2-40B4-BE49-F238E27FC236}">
              <a16:creationId xmlns:a16="http://schemas.microsoft.com/office/drawing/2014/main" xmlns="" id="{030CA6EB-5661-416A-A50E-569A17ACBB3F}"/>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7" name="テキスト ボックス 156">
          <a:extLst>
            <a:ext uri="{FF2B5EF4-FFF2-40B4-BE49-F238E27FC236}">
              <a16:creationId xmlns:a16="http://schemas.microsoft.com/office/drawing/2014/main" xmlns="" id="{0F3EAC3B-7398-4479-967D-304D68A0D214}"/>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8" name="直線コネクタ 157">
          <a:extLst>
            <a:ext uri="{FF2B5EF4-FFF2-40B4-BE49-F238E27FC236}">
              <a16:creationId xmlns:a16="http://schemas.microsoft.com/office/drawing/2014/main" xmlns="" id="{818828BB-2C07-4D29-8677-79F3A0EC2F1B}"/>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9" name="テキスト ボックス 158">
          <a:extLst>
            <a:ext uri="{FF2B5EF4-FFF2-40B4-BE49-F238E27FC236}">
              <a16:creationId xmlns:a16="http://schemas.microsoft.com/office/drawing/2014/main" xmlns="" id="{EDF5C826-8171-43F3-AAF9-A0BE772140D3}"/>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D35D7D44-FF9F-483B-BDFD-6CB722D33FE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1" name="テキスト ボックス 160">
          <a:extLst>
            <a:ext uri="{FF2B5EF4-FFF2-40B4-BE49-F238E27FC236}">
              <a16:creationId xmlns:a16="http://schemas.microsoft.com/office/drawing/2014/main" xmlns="" id="{753B257B-F209-403D-BF13-453D9C8C0C54}"/>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xmlns="" id="{60913ADB-4F87-4888-AFA9-71120D53BB0F}"/>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3" name="直線コネクタ 162">
          <a:extLst>
            <a:ext uri="{FF2B5EF4-FFF2-40B4-BE49-F238E27FC236}">
              <a16:creationId xmlns:a16="http://schemas.microsoft.com/office/drawing/2014/main" xmlns="" id="{86FD26C5-07E3-4574-8FF8-706121D7A166}"/>
            </a:ext>
          </a:extLst>
        </xdr:cNvPr>
        <xdr:cNvCxnSpPr/>
      </xdr:nvCxnSpPr>
      <xdr:spPr>
        <a:xfrm flipV="1">
          <a:off x="4086225" y="9536430"/>
          <a:ext cx="0" cy="11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64" name="【体育館・プール】&#10;有形固定資産減価償却率最小値テキスト">
          <a:extLst>
            <a:ext uri="{FF2B5EF4-FFF2-40B4-BE49-F238E27FC236}">
              <a16:creationId xmlns:a16="http://schemas.microsoft.com/office/drawing/2014/main" xmlns="" id="{79FA0D19-97C8-438E-B9BF-E8CE09668B0F}"/>
            </a:ext>
          </a:extLst>
        </xdr:cNvPr>
        <xdr:cNvSpPr txBox="1"/>
      </xdr:nvSpPr>
      <xdr:spPr>
        <a:xfrm>
          <a:off x="4124960" y="1072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65" name="直線コネクタ 164">
          <a:extLst>
            <a:ext uri="{FF2B5EF4-FFF2-40B4-BE49-F238E27FC236}">
              <a16:creationId xmlns:a16="http://schemas.microsoft.com/office/drawing/2014/main" xmlns="" id="{BB4DC453-00F8-40EA-B883-A44E163523D8}"/>
            </a:ext>
          </a:extLst>
        </xdr:cNvPr>
        <xdr:cNvCxnSpPr/>
      </xdr:nvCxnSpPr>
      <xdr:spPr>
        <a:xfrm>
          <a:off x="402082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xmlns="" id="{913E0890-5867-42F9-86F1-72487605B9F9}"/>
            </a:ext>
          </a:extLst>
        </xdr:cNvPr>
        <xdr:cNvSpPr txBox="1"/>
      </xdr:nvSpPr>
      <xdr:spPr>
        <a:xfrm>
          <a:off x="412496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67" name="直線コネクタ 166">
          <a:extLst>
            <a:ext uri="{FF2B5EF4-FFF2-40B4-BE49-F238E27FC236}">
              <a16:creationId xmlns:a16="http://schemas.microsoft.com/office/drawing/2014/main" xmlns="" id="{63BCBF46-5129-491D-ACF1-3D9790EB2450}"/>
            </a:ext>
          </a:extLst>
        </xdr:cNvPr>
        <xdr:cNvCxnSpPr/>
      </xdr:nvCxnSpPr>
      <xdr:spPr>
        <a:xfrm>
          <a:off x="4020820" y="953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xmlns="" id="{2C4F05B9-7788-4899-9FE9-66E2B23513AD}"/>
            </a:ext>
          </a:extLst>
        </xdr:cNvPr>
        <xdr:cNvSpPr txBox="1"/>
      </xdr:nvSpPr>
      <xdr:spPr>
        <a:xfrm>
          <a:off x="4124960" y="9825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69" name="フローチャート: 判断 168">
          <a:extLst>
            <a:ext uri="{FF2B5EF4-FFF2-40B4-BE49-F238E27FC236}">
              <a16:creationId xmlns:a16="http://schemas.microsoft.com/office/drawing/2014/main" xmlns="" id="{A5059551-7E77-4D46-AE0D-1C2FFEBA4470}"/>
            </a:ext>
          </a:extLst>
        </xdr:cNvPr>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0" name="フローチャート: 判断 169">
          <a:extLst>
            <a:ext uri="{FF2B5EF4-FFF2-40B4-BE49-F238E27FC236}">
              <a16:creationId xmlns:a16="http://schemas.microsoft.com/office/drawing/2014/main" xmlns="" id="{62E768AE-EB72-48E4-8181-673338C8221B}"/>
            </a:ext>
          </a:extLst>
        </xdr:cNvPr>
        <xdr:cNvSpPr/>
      </xdr:nvSpPr>
      <xdr:spPr>
        <a:xfrm>
          <a:off x="3312160" y="9889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1" name="フローチャート: 判断 170">
          <a:extLst>
            <a:ext uri="{FF2B5EF4-FFF2-40B4-BE49-F238E27FC236}">
              <a16:creationId xmlns:a16="http://schemas.microsoft.com/office/drawing/2014/main" xmlns="" id="{E2F61FAF-502A-4608-B074-3F4024E69691}"/>
            </a:ext>
          </a:extLst>
        </xdr:cNvPr>
        <xdr:cNvSpPr/>
      </xdr:nvSpPr>
      <xdr:spPr>
        <a:xfrm>
          <a:off x="2514600" y="9793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2" name="フローチャート: 判断 171">
          <a:extLst>
            <a:ext uri="{FF2B5EF4-FFF2-40B4-BE49-F238E27FC236}">
              <a16:creationId xmlns:a16="http://schemas.microsoft.com/office/drawing/2014/main" xmlns="" id="{6E502F5B-0676-441F-8237-2B04AAF8C641}"/>
            </a:ext>
          </a:extLst>
        </xdr:cNvPr>
        <xdr:cNvSpPr/>
      </xdr:nvSpPr>
      <xdr:spPr>
        <a:xfrm>
          <a:off x="1739900" y="977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3" name="フローチャート: 判断 172">
          <a:extLst>
            <a:ext uri="{FF2B5EF4-FFF2-40B4-BE49-F238E27FC236}">
              <a16:creationId xmlns:a16="http://schemas.microsoft.com/office/drawing/2014/main" xmlns="" id="{8DAA1BC8-0F21-4C19-8D74-08420A782428}"/>
            </a:ext>
          </a:extLst>
        </xdr:cNvPr>
        <xdr:cNvSpPr/>
      </xdr:nvSpPr>
      <xdr:spPr>
        <a:xfrm>
          <a:off x="965200" y="9788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F8FA389A-DB31-4C61-B0F7-866A3379557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1E1E186C-2075-4DA8-B5B4-08CA1F2AAC69}"/>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FE5A20AC-9E89-4472-86D4-DDB6D016A493}"/>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4A89E573-A45D-44AB-86A4-DCDBC44A3203}"/>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42325FCF-A3F1-475D-BC78-78453081C613}"/>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xdr:rowOff>
    </xdr:from>
    <xdr:to>
      <xdr:col>24</xdr:col>
      <xdr:colOff>114300</xdr:colOff>
      <xdr:row>61</xdr:row>
      <xdr:rowOff>114808</xdr:rowOff>
    </xdr:to>
    <xdr:sp macro="" textlink="">
      <xdr:nvSpPr>
        <xdr:cNvPr id="179" name="楕円 178">
          <a:extLst>
            <a:ext uri="{FF2B5EF4-FFF2-40B4-BE49-F238E27FC236}">
              <a16:creationId xmlns:a16="http://schemas.microsoft.com/office/drawing/2014/main" xmlns="" id="{A7C8396C-4E1C-4BA0-B19E-46A248D221E2}"/>
            </a:ext>
          </a:extLst>
        </xdr:cNvPr>
        <xdr:cNvSpPr/>
      </xdr:nvSpPr>
      <xdr:spPr>
        <a:xfrm>
          <a:off x="4036060" y="102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163085</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xmlns="" id="{9F1EBCC3-FFEB-4843-819B-939A7A9211F9}"/>
            </a:ext>
          </a:extLst>
        </xdr:cNvPr>
        <xdr:cNvSpPr txBox="1"/>
      </xdr:nvSpPr>
      <xdr:spPr>
        <a:xfrm>
          <a:off x="4124960" y="102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161798</xdr:rowOff>
    </xdr:from>
    <xdr:to>
      <xdr:col>20</xdr:col>
      <xdr:colOff>38100</xdr:colOff>
      <xdr:row>61</xdr:row>
      <xdr:rowOff>91948</xdr:rowOff>
    </xdr:to>
    <xdr:sp macro="" textlink="">
      <xdr:nvSpPr>
        <xdr:cNvPr id="181" name="楕円 180">
          <a:extLst>
            <a:ext uri="{FF2B5EF4-FFF2-40B4-BE49-F238E27FC236}">
              <a16:creationId xmlns:a16="http://schemas.microsoft.com/office/drawing/2014/main" xmlns="" id="{70BB1443-866F-40E1-B377-F309FF645918}"/>
            </a:ext>
          </a:extLst>
        </xdr:cNvPr>
        <xdr:cNvSpPr/>
      </xdr:nvSpPr>
      <xdr:spPr>
        <a:xfrm>
          <a:off x="3312160" y="102201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41148</xdr:rowOff>
    </xdr:from>
    <xdr:to>
      <xdr:col>24</xdr:col>
      <xdr:colOff>63500</xdr:colOff>
      <xdr:row>61</xdr:row>
      <xdr:rowOff>64008</xdr:rowOff>
    </xdr:to>
    <xdr:cxnSp macro="">
      <xdr:nvCxnSpPr>
        <xdr:cNvPr id="182" name="直線コネクタ 181">
          <a:extLst>
            <a:ext uri="{FF2B5EF4-FFF2-40B4-BE49-F238E27FC236}">
              <a16:creationId xmlns:a16="http://schemas.microsoft.com/office/drawing/2014/main" xmlns="" id="{6AE255CD-D7A6-4BA1-B993-E6F7007C2D66}"/>
            </a:ext>
          </a:extLst>
        </xdr:cNvPr>
        <xdr:cNvCxnSpPr/>
      </xdr:nvCxnSpPr>
      <xdr:spPr>
        <a:xfrm>
          <a:off x="3355340" y="10267188"/>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148082</xdr:rowOff>
    </xdr:from>
    <xdr:to>
      <xdr:col>15</xdr:col>
      <xdr:colOff>101600</xdr:colOff>
      <xdr:row>61</xdr:row>
      <xdr:rowOff>78232</xdr:rowOff>
    </xdr:to>
    <xdr:sp macro="" textlink="">
      <xdr:nvSpPr>
        <xdr:cNvPr id="183" name="楕円 182">
          <a:extLst>
            <a:ext uri="{FF2B5EF4-FFF2-40B4-BE49-F238E27FC236}">
              <a16:creationId xmlns:a16="http://schemas.microsoft.com/office/drawing/2014/main" xmlns="" id="{C167667F-0239-4864-8CF8-D2A47BB82FF2}"/>
            </a:ext>
          </a:extLst>
        </xdr:cNvPr>
        <xdr:cNvSpPr/>
      </xdr:nvSpPr>
      <xdr:spPr>
        <a:xfrm>
          <a:off x="2514600" y="102064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27432</xdr:rowOff>
    </xdr:from>
    <xdr:to>
      <xdr:col>19</xdr:col>
      <xdr:colOff>177800</xdr:colOff>
      <xdr:row>61</xdr:row>
      <xdr:rowOff>41148</xdr:rowOff>
    </xdr:to>
    <xdr:cxnSp macro="">
      <xdr:nvCxnSpPr>
        <xdr:cNvPr id="184" name="直線コネクタ 183">
          <a:extLst>
            <a:ext uri="{FF2B5EF4-FFF2-40B4-BE49-F238E27FC236}">
              <a16:creationId xmlns:a16="http://schemas.microsoft.com/office/drawing/2014/main" xmlns="" id="{1339CAA8-C523-45F6-A37A-798CBE504318}"/>
            </a:ext>
          </a:extLst>
        </xdr:cNvPr>
        <xdr:cNvCxnSpPr/>
      </xdr:nvCxnSpPr>
      <xdr:spPr>
        <a:xfrm>
          <a:off x="2565400" y="10253472"/>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85" name="n_1aveValue【体育館・プール】&#10;有形固定資産減価償却率">
          <a:extLst>
            <a:ext uri="{FF2B5EF4-FFF2-40B4-BE49-F238E27FC236}">
              <a16:creationId xmlns:a16="http://schemas.microsoft.com/office/drawing/2014/main" xmlns="" id="{845AF9E9-08A1-4671-B458-9B73ECD04239}"/>
            </a:ext>
          </a:extLst>
        </xdr:cNvPr>
        <xdr:cNvSpPr txBox="1"/>
      </xdr:nvSpPr>
      <xdr:spPr>
        <a:xfrm>
          <a:off x="317056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186" name="n_2aveValue【体育館・プール】&#10;有形固定資産減価償却率">
          <a:extLst>
            <a:ext uri="{FF2B5EF4-FFF2-40B4-BE49-F238E27FC236}">
              <a16:creationId xmlns:a16="http://schemas.microsoft.com/office/drawing/2014/main" xmlns="" id="{C3EBF277-19EB-4E1A-924C-435BEAB82F5B}"/>
            </a:ext>
          </a:extLst>
        </xdr:cNvPr>
        <xdr:cNvSpPr txBox="1"/>
      </xdr:nvSpPr>
      <xdr:spPr>
        <a:xfrm>
          <a:off x="238570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187" name="n_3aveValue【体育館・プール】&#10;有形固定資産減価償却率">
          <a:extLst>
            <a:ext uri="{FF2B5EF4-FFF2-40B4-BE49-F238E27FC236}">
              <a16:creationId xmlns:a16="http://schemas.microsoft.com/office/drawing/2014/main" xmlns="" id="{4855DCCF-9453-45ED-9A02-DEA861D63D7B}"/>
            </a:ext>
          </a:extLst>
        </xdr:cNvPr>
        <xdr:cNvSpPr txBox="1"/>
      </xdr:nvSpPr>
      <xdr:spPr>
        <a:xfrm>
          <a:off x="1611004" y="955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88" name="n_4aveValue【体育館・プール】&#10;有形固定資産減価償却率">
          <a:extLst>
            <a:ext uri="{FF2B5EF4-FFF2-40B4-BE49-F238E27FC236}">
              <a16:creationId xmlns:a16="http://schemas.microsoft.com/office/drawing/2014/main" xmlns="" id="{76EAD72C-94E0-4A5C-A99A-39BBAED41297}"/>
            </a:ext>
          </a:extLst>
        </xdr:cNvPr>
        <xdr:cNvSpPr txBox="1"/>
      </xdr:nvSpPr>
      <xdr:spPr>
        <a:xfrm>
          <a:off x="836304" y="956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83075</xdr:rowOff>
    </xdr:from>
    <xdr:ext cx="405111" cy="259045"/>
    <xdr:sp macro="" textlink="">
      <xdr:nvSpPr>
        <xdr:cNvPr id="189" name="n_1mainValue【体育館・プール】&#10;有形固定資産減価償却率">
          <a:extLst>
            <a:ext uri="{FF2B5EF4-FFF2-40B4-BE49-F238E27FC236}">
              <a16:creationId xmlns:a16="http://schemas.microsoft.com/office/drawing/2014/main" xmlns="" id="{A16DA243-7DBE-4CC8-8373-CB2385FEE7E4}"/>
            </a:ext>
          </a:extLst>
        </xdr:cNvPr>
        <xdr:cNvSpPr txBox="1"/>
      </xdr:nvSpPr>
      <xdr:spPr>
        <a:xfrm>
          <a:off x="3170564" y="1030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69359</xdr:rowOff>
    </xdr:from>
    <xdr:ext cx="405111" cy="259045"/>
    <xdr:sp macro="" textlink="">
      <xdr:nvSpPr>
        <xdr:cNvPr id="190" name="n_2mainValue【体育館・プール】&#10;有形固定資産減価償却率">
          <a:extLst>
            <a:ext uri="{FF2B5EF4-FFF2-40B4-BE49-F238E27FC236}">
              <a16:creationId xmlns:a16="http://schemas.microsoft.com/office/drawing/2014/main" xmlns="" id="{228B818D-8CD6-4F94-9F17-3AB8BB4BDFFF}"/>
            </a:ext>
          </a:extLst>
        </xdr:cNvPr>
        <xdr:cNvSpPr txBox="1"/>
      </xdr:nvSpPr>
      <xdr:spPr>
        <a:xfrm>
          <a:off x="2385704" y="1029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xmlns="" id="{66F8B817-6842-42E5-89D4-60546D0DEC2E}"/>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xmlns="" id="{66A3903D-0DD8-45F6-AE08-5E33579F9ED5}"/>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xmlns="" id="{5D72D186-CAAC-4EAC-BC25-1D0A8C1235C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xmlns="" id="{BE1EB836-1A2D-4679-AD39-80A0E5929ED7}"/>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xmlns="" id="{DA59CE33-87BD-4314-80C0-99388B2EE2F7}"/>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xmlns="" id="{4E05BE7A-4525-4F1B-846A-CC12AA6F52AF}"/>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xmlns="" id="{109CB3CB-8BB3-4DDD-A32A-671DF8041F77}"/>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xmlns="" id="{F93E5EFF-3C8B-4F76-A4A5-09FDBDDE4162}"/>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xmlns="" id="{F903C4CF-ABAB-4A24-9CFE-68F8F3047BED}"/>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xmlns="" id="{71DB9D40-CA29-4380-9CD7-550859F82B31}"/>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xmlns="" id="{D1E2AEBD-E678-4679-87DD-7A1E713C37AF}"/>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xmlns="" id="{3F7EEB3D-59BA-40FB-B941-D44EA2F1B282}"/>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xmlns="" id="{AA113031-17B2-40C5-9C5E-B7E25B49AC41}"/>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xmlns="" id="{F565112A-2264-4F74-866A-557034977A3D}"/>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xmlns="" id="{362ACC26-352F-4553-B592-6DF3771B9AF4}"/>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xmlns="" id="{6818EC6C-88BE-4DE2-AAEA-150C8FCF22E5}"/>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xmlns="" id="{75F6FE03-D959-45C8-8B57-9A6F4275F42B}"/>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xmlns="" id="{3FCC66BE-E18E-4289-BD73-C8041A89BA23}"/>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xmlns="" id="{9A011F18-21C4-4BFE-9DA9-5B483DFA6C7D}"/>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xmlns="" id="{43ADCB0E-1C15-4BC5-98CA-8EFD5D440C56}"/>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xmlns="" id="{A70BDBB6-FD9D-43E2-91A6-146BBA6075DE}"/>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xmlns="" id="{C36ED817-675E-4C25-9EF0-5F70DA51F3F1}"/>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xmlns="" id="{716FB3FC-E37D-46D9-A608-2B5DAD8C0476}"/>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xmlns="" id="{C5CD5B91-2CB8-4626-926D-67FF91507EC6}"/>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xmlns="" id="{25E3BB0A-812F-4861-8B4E-B734302CC449}"/>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16" name="直線コネクタ 215">
          <a:extLst>
            <a:ext uri="{FF2B5EF4-FFF2-40B4-BE49-F238E27FC236}">
              <a16:creationId xmlns:a16="http://schemas.microsoft.com/office/drawing/2014/main" xmlns="" id="{FF96F30F-BF14-4DD6-85A9-77CBB2AE5211}"/>
            </a:ext>
          </a:extLst>
        </xdr:cNvPr>
        <xdr:cNvCxnSpPr/>
      </xdr:nvCxnSpPr>
      <xdr:spPr>
        <a:xfrm flipV="1">
          <a:off x="9219565" y="9462952"/>
          <a:ext cx="0" cy="1354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17" name="【体育館・プール】&#10;一人当たり面積最小値テキスト">
          <a:extLst>
            <a:ext uri="{FF2B5EF4-FFF2-40B4-BE49-F238E27FC236}">
              <a16:creationId xmlns:a16="http://schemas.microsoft.com/office/drawing/2014/main" xmlns="" id="{A81867CD-936C-4142-BC54-50AB1EF41416}"/>
            </a:ext>
          </a:extLst>
        </xdr:cNvPr>
        <xdr:cNvSpPr txBox="1"/>
      </xdr:nvSpPr>
      <xdr:spPr>
        <a:xfrm>
          <a:off x="9258300" y="1082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18" name="直線コネクタ 217">
          <a:extLst>
            <a:ext uri="{FF2B5EF4-FFF2-40B4-BE49-F238E27FC236}">
              <a16:creationId xmlns:a16="http://schemas.microsoft.com/office/drawing/2014/main" xmlns="" id="{E0D64918-F178-4A69-B057-99B0D4A3B158}"/>
            </a:ext>
          </a:extLst>
        </xdr:cNvPr>
        <xdr:cNvCxnSpPr/>
      </xdr:nvCxnSpPr>
      <xdr:spPr>
        <a:xfrm>
          <a:off x="9154160" y="10817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19" name="【体育館・プール】&#10;一人当たり面積最大値テキスト">
          <a:extLst>
            <a:ext uri="{FF2B5EF4-FFF2-40B4-BE49-F238E27FC236}">
              <a16:creationId xmlns:a16="http://schemas.microsoft.com/office/drawing/2014/main" xmlns="" id="{FCA84100-96B8-481A-8219-751626E034DE}"/>
            </a:ext>
          </a:extLst>
        </xdr:cNvPr>
        <xdr:cNvSpPr txBox="1"/>
      </xdr:nvSpPr>
      <xdr:spPr>
        <a:xfrm>
          <a:off x="9258300" y="924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0" name="直線コネクタ 219">
          <a:extLst>
            <a:ext uri="{FF2B5EF4-FFF2-40B4-BE49-F238E27FC236}">
              <a16:creationId xmlns:a16="http://schemas.microsoft.com/office/drawing/2014/main" xmlns="" id="{DECF75E0-8F66-4687-83A2-FC8612D91884}"/>
            </a:ext>
          </a:extLst>
        </xdr:cNvPr>
        <xdr:cNvCxnSpPr/>
      </xdr:nvCxnSpPr>
      <xdr:spPr>
        <a:xfrm>
          <a:off x="915416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21" name="【体育館・プール】&#10;一人当たり面積平均値テキスト">
          <a:extLst>
            <a:ext uri="{FF2B5EF4-FFF2-40B4-BE49-F238E27FC236}">
              <a16:creationId xmlns:a16="http://schemas.microsoft.com/office/drawing/2014/main" xmlns="" id="{1EF75775-C7EF-45A8-8F8B-C41A0295D0AA}"/>
            </a:ext>
          </a:extLst>
        </xdr:cNvPr>
        <xdr:cNvSpPr txBox="1"/>
      </xdr:nvSpPr>
      <xdr:spPr>
        <a:xfrm>
          <a:off x="9258300" y="10227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22" name="フローチャート: 判断 221">
          <a:extLst>
            <a:ext uri="{FF2B5EF4-FFF2-40B4-BE49-F238E27FC236}">
              <a16:creationId xmlns:a16="http://schemas.microsoft.com/office/drawing/2014/main" xmlns="" id="{4A81C1C8-51B0-4192-881B-3C0C39F8067A}"/>
            </a:ext>
          </a:extLst>
        </xdr:cNvPr>
        <xdr:cNvSpPr/>
      </xdr:nvSpPr>
      <xdr:spPr>
        <a:xfrm>
          <a:off x="9192260" y="10376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23" name="フローチャート: 判断 222">
          <a:extLst>
            <a:ext uri="{FF2B5EF4-FFF2-40B4-BE49-F238E27FC236}">
              <a16:creationId xmlns:a16="http://schemas.microsoft.com/office/drawing/2014/main" xmlns="" id="{BB532F64-9203-466F-B1EC-4DD127CC0402}"/>
            </a:ext>
          </a:extLst>
        </xdr:cNvPr>
        <xdr:cNvSpPr/>
      </xdr:nvSpPr>
      <xdr:spPr>
        <a:xfrm>
          <a:off x="8445500" y="10361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24" name="フローチャート: 判断 223">
          <a:extLst>
            <a:ext uri="{FF2B5EF4-FFF2-40B4-BE49-F238E27FC236}">
              <a16:creationId xmlns:a16="http://schemas.microsoft.com/office/drawing/2014/main" xmlns="" id="{85C79569-D37C-4244-AC13-0AA86CA38E8B}"/>
            </a:ext>
          </a:extLst>
        </xdr:cNvPr>
        <xdr:cNvSpPr/>
      </xdr:nvSpPr>
      <xdr:spPr>
        <a:xfrm>
          <a:off x="7670800" y="10359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25" name="フローチャート: 判断 224">
          <a:extLst>
            <a:ext uri="{FF2B5EF4-FFF2-40B4-BE49-F238E27FC236}">
              <a16:creationId xmlns:a16="http://schemas.microsoft.com/office/drawing/2014/main" xmlns="" id="{00060FBF-F84B-47B0-9504-1D7E9A072210}"/>
            </a:ext>
          </a:extLst>
        </xdr:cNvPr>
        <xdr:cNvSpPr/>
      </xdr:nvSpPr>
      <xdr:spPr>
        <a:xfrm>
          <a:off x="6873240" y="103287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26" name="フローチャート: 判断 225">
          <a:extLst>
            <a:ext uri="{FF2B5EF4-FFF2-40B4-BE49-F238E27FC236}">
              <a16:creationId xmlns:a16="http://schemas.microsoft.com/office/drawing/2014/main" xmlns="" id="{F2D97335-0420-406A-919D-044782341F88}"/>
            </a:ext>
          </a:extLst>
        </xdr:cNvPr>
        <xdr:cNvSpPr/>
      </xdr:nvSpPr>
      <xdr:spPr>
        <a:xfrm>
          <a:off x="6098540" y="103189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E684DF17-893C-4F8B-B000-45CA795FB325}"/>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80401732-58B6-4F6A-BB40-7A28FAA92B0E}"/>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xmlns="" id="{EC222C41-7688-4F35-8115-6E71A006C9EF}"/>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xmlns="" id="{4949226A-E43D-4457-A9AF-D7451D2816D9}"/>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xmlns="" id="{C466BFD8-C2DB-4F84-A228-4FEA84FA62FD}"/>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32" name="楕円 231">
          <a:extLst>
            <a:ext uri="{FF2B5EF4-FFF2-40B4-BE49-F238E27FC236}">
              <a16:creationId xmlns:a16="http://schemas.microsoft.com/office/drawing/2014/main" xmlns="" id="{E880181A-8F08-4F94-983B-650C94BCAF2A}"/>
            </a:ext>
          </a:extLst>
        </xdr:cNvPr>
        <xdr:cNvSpPr/>
      </xdr:nvSpPr>
      <xdr:spPr>
        <a:xfrm>
          <a:off x="9192260" y="10392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144797</xdr:rowOff>
    </xdr:from>
    <xdr:ext cx="469744" cy="259045"/>
    <xdr:sp macro="" textlink="">
      <xdr:nvSpPr>
        <xdr:cNvPr id="233" name="【体育館・プール】&#10;一人当たり面積該当値テキスト">
          <a:extLst>
            <a:ext uri="{FF2B5EF4-FFF2-40B4-BE49-F238E27FC236}">
              <a16:creationId xmlns:a16="http://schemas.microsoft.com/office/drawing/2014/main" xmlns="" id="{7601D71E-F4C7-4ABF-8BE3-E5984314B3F5}"/>
            </a:ext>
          </a:extLst>
        </xdr:cNvPr>
        <xdr:cNvSpPr txBox="1"/>
      </xdr:nvSpPr>
      <xdr:spPr>
        <a:xfrm>
          <a:off x="9258300"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171269</xdr:rowOff>
    </xdr:from>
    <xdr:to>
      <xdr:col>50</xdr:col>
      <xdr:colOff>165100</xdr:colOff>
      <xdr:row>62</xdr:row>
      <xdr:rowOff>101419</xdr:rowOff>
    </xdr:to>
    <xdr:sp macro="" textlink="">
      <xdr:nvSpPr>
        <xdr:cNvPr id="234" name="楕円 233">
          <a:extLst>
            <a:ext uri="{FF2B5EF4-FFF2-40B4-BE49-F238E27FC236}">
              <a16:creationId xmlns:a16="http://schemas.microsoft.com/office/drawing/2014/main" xmlns="" id="{32B8B565-0A59-482B-8017-95E270876098}"/>
            </a:ext>
          </a:extLst>
        </xdr:cNvPr>
        <xdr:cNvSpPr/>
      </xdr:nvSpPr>
      <xdr:spPr>
        <a:xfrm>
          <a:off x="8445500" y="103973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45720</xdr:rowOff>
    </xdr:from>
    <xdr:to>
      <xdr:col>55</xdr:col>
      <xdr:colOff>0</xdr:colOff>
      <xdr:row>62</xdr:row>
      <xdr:rowOff>50619</xdr:rowOff>
    </xdr:to>
    <xdr:cxnSp macro="">
      <xdr:nvCxnSpPr>
        <xdr:cNvPr id="235" name="直線コネクタ 234">
          <a:extLst>
            <a:ext uri="{FF2B5EF4-FFF2-40B4-BE49-F238E27FC236}">
              <a16:creationId xmlns:a16="http://schemas.microsoft.com/office/drawing/2014/main" xmlns="" id="{4E94F947-7E59-4BAD-93A4-E76A7C57DB17}"/>
            </a:ext>
          </a:extLst>
        </xdr:cNvPr>
        <xdr:cNvCxnSpPr/>
      </xdr:nvCxnSpPr>
      <xdr:spPr>
        <a:xfrm flipV="1">
          <a:off x="8496300" y="10439400"/>
          <a:ext cx="7239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4717</xdr:rowOff>
    </xdr:from>
    <xdr:to>
      <xdr:col>46</xdr:col>
      <xdr:colOff>38100</xdr:colOff>
      <xdr:row>62</xdr:row>
      <xdr:rowOff>106317</xdr:rowOff>
    </xdr:to>
    <xdr:sp macro="" textlink="">
      <xdr:nvSpPr>
        <xdr:cNvPr id="236" name="楕円 235">
          <a:extLst>
            <a:ext uri="{FF2B5EF4-FFF2-40B4-BE49-F238E27FC236}">
              <a16:creationId xmlns:a16="http://schemas.microsoft.com/office/drawing/2014/main" xmlns="" id="{9B05DCC1-00F8-4CD8-971E-38EBBBF26593}"/>
            </a:ext>
          </a:extLst>
        </xdr:cNvPr>
        <xdr:cNvSpPr/>
      </xdr:nvSpPr>
      <xdr:spPr>
        <a:xfrm>
          <a:off x="7670800" y="103983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50619</xdr:rowOff>
    </xdr:from>
    <xdr:to>
      <xdr:col>50</xdr:col>
      <xdr:colOff>114300</xdr:colOff>
      <xdr:row>62</xdr:row>
      <xdr:rowOff>55517</xdr:rowOff>
    </xdr:to>
    <xdr:cxnSp macro="">
      <xdr:nvCxnSpPr>
        <xdr:cNvPr id="237" name="直線コネクタ 236">
          <a:extLst>
            <a:ext uri="{FF2B5EF4-FFF2-40B4-BE49-F238E27FC236}">
              <a16:creationId xmlns:a16="http://schemas.microsoft.com/office/drawing/2014/main" xmlns="" id="{05B49B60-9DE2-4E1A-A521-3FD262E008A9}"/>
            </a:ext>
          </a:extLst>
        </xdr:cNvPr>
        <xdr:cNvCxnSpPr/>
      </xdr:nvCxnSpPr>
      <xdr:spPr>
        <a:xfrm flipV="1">
          <a:off x="7713980" y="10444299"/>
          <a:ext cx="78232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38" name="n_1aveValue【体育館・プール】&#10;一人当たり面積">
          <a:extLst>
            <a:ext uri="{FF2B5EF4-FFF2-40B4-BE49-F238E27FC236}">
              <a16:creationId xmlns:a16="http://schemas.microsoft.com/office/drawing/2014/main" xmlns="" id="{FF5B1B4F-A9EA-4C7B-A867-AC3FCEE90AC7}"/>
            </a:ext>
          </a:extLst>
        </xdr:cNvPr>
        <xdr:cNvSpPr txBox="1"/>
      </xdr:nvSpPr>
      <xdr:spPr>
        <a:xfrm>
          <a:off x="8271587" y="1014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39" name="n_2aveValue【体育館・プール】&#10;一人当たり面積">
          <a:extLst>
            <a:ext uri="{FF2B5EF4-FFF2-40B4-BE49-F238E27FC236}">
              <a16:creationId xmlns:a16="http://schemas.microsoft.com/office/drawing/2014/main" xmlns="" id="{C88D5215-3F9E-4BDD-AB02-9ED4710930D2}"/>
            </a:ext>
          </a:extLst>
        </xdr:cNvPr>
        <xdr:cNvSpPr txBox="1"/>
      </xdr:nvSpPr>
      <xdr:spPr>
        <a:xfrm>
          <a:off x="7509587" y="101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40" name="n_3aveValue【体育館・プール】&#10;一人当たり面積">
          <a:extLst>
            <a:ext uri="{FF2B5EF4-FFF2-40B4-BE49-F238E27FC236}">
              <a16:creationId xmlns:a16="http://schemas.microsoft.com/office/drawing/2014/main" xmlns="" id="{1CAEB9C9-B6F7-49E7-A920-669F132FA70C}"/>
            </a:ext>
          </a:extLst>
        </xdr:cNvPr>
        <xdr:cNvSpPr txBox="1"/>
      </xdr:nvSpPr>
      <xdr:spPr>
        <a:xfrm>
          <a:off x="6712027" y="1010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41" name="n_4aveValue【体育館・プール】&#10;一人当たり面積">
          <a:extLst>
            <a:ext uri="{FF2B5EF4-FFF2-40B4-BE49-F238E27FC236}">
              <a16:creationId xmlns:a16="http://schemas.microsoft.com/office/drawing/2014/main" xmlns="" id="{D04F7241-3C86-449B-9216-0B39DEA6A61B}"/>
            </a:ext>
          </a:extLst>
        </xdr:cNvPr>
        <xdr:cNvSpPr txBox="1"/>
      </xdr:nvSpPr>
      <xdr:spPr>
        <a:xfrm>
          <a:off x="5937327" y="1009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92546</xdr:rowOff>
    </xdr:from>
    <xdr:ext cx="469744" cy="259045"/>
    <xdr:sp macro="" textlink="">
      <xdr:nvSpPr>
        <xdr:cNvPr id="242" name="n_1mainValue【体育館・プール】&#10;一人当たり面積">
          <a:extLst>
            <a:ext uri="{FF2B5EF4-FFF2-40B4-BE49-F238E27FC236}">
              <a16:creationId xmlns:a16="http://schemas.microsoft.com/office/drawing/2014/main" xmlns="" id="{4E76F817-862D-4215-8D72-C02C45A0CFD5}"/>
            </a:ext>
          </a:extLst>
        </xdr:cNvPr>
        <xdr:cNvSpPr txBox="1"/>
      </xdr:nvSpPr>
      <xdr:spPr>
        <a:xfrm>
          <a:off x="8271587" y="1048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97444</xdr:rowOff>
    </xdr:from>
    <xdr:ext cx="469744" cy="259045"/>
    <xdr:sp macro="" textlink="">
      <xdr:nvSpPr>
        <xdr:cNvPr id="243" name="n_2mainValue【体育館・プール】&#10;一人当たり面積">
          <a:extLst>
            <a:ext uri="{FF2B5EF4-FFF2-40B4-BE49-F238E27FC236}">
              <a16:creationId xmlns:a16="http://schemas.microsoft.com/office/drawing/2014/main" xmlns="" id="{94C234DA-0BF4-4DED-9D37-AC3E2850615F}"/>
            </a:ext>
          </a:extLst>
        </xdr:cNvPr>
        <xdr:cNvSpPr txBox="1"/>
      </xdr:nvSpPr>
      <xdr:spPr>
        <a:xfrm>
          <a:off x="7509587" y="1049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xmlns="" id="{E756F6E8-4C7E-4EDB-B318-ECCC33BCFB1B}"/>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xmlns="" id="{F54649A4-D8F8-4ECB-A764-911E50809167}"/>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xmlns="" id="{2188A290-09FC-43B5-8CE9-9DA7170E217E}"/>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xmlns="" id="{84458E24-FF04-4C6D-9E3D-C5CD8DAD3576}"/>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xmlns="" id="{C6A8D09C-219A-4A73-A542-AD18F1A042D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xmlns="" id="{5E5883E6-655A-45A8-8D93-94B5CEC86D7C}"/>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xmlns="" id="{F04100BE-57A8-4F5F-9B4E-6FB46C5C8499}"/>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xmlns="" id="{DC3CB928-0CF4-4CAF-9964-E65B7457D56A}"/>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xmlns="" id="{F338D2A7-D0AF-4AA2-AE65-5D86440B7CB1}"/>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xmlns="" id="{9D54A5BB-10D9-4932-AFAB-90C39EDF2EE9}"/>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4" name="テキスト ボックス 253">
          <a:extLst>
            <a:ext uri="{FF2B5EF4-FFF2-40B4-BE49-F238E27FC236}">
              <a16:creationId xmlns:a16="http://schemas.microsoft.com/office/drawing/2014/main" xmlns="" id="{186C70E0-8422-4971-81C6-1795DA354D52}"/>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xmlns="" id="{CA9F850F-F9A0-4E18-AF2A-BAB6FC7239EC}"/>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6" name="テキスト ボックス 255">
          <a:extLst>
            <a:ext uri="{FF2B5EF4-FFF2-40B4-BE49-F238E27FC236}">
              <a16:creationId xmlns:a16="http://schemas.microsoft.com/office/drawing/2014/main" xmlns="" id="{AFC5D8C7-6AA0-4724-9A55-A28C12939AFB}"/>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xmlns="" id="{8093B173-028C-4069-9406-2529C7148143}"/>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xmlns="" id="{7138BFD2-A21F-46C4-9CFF-026148018715}"/>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xmlns="" id="{AE4B1391-EE61-4F38-B1A6-38552BF03572}"/>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xmlns="" id="{4FAE498B-AF20-48B4-9DCC-3EF5D68AD6A3}"/>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xmlns="" id="{35C8F622-B8FE-4CB3-9F5A-4F1FD29457EF}"/>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xmlns="" id="{D723E96F-C87A-46E4-A3CA-7F316947C82F}"/>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xmlns="" id="{76CEB8C3-6DB6-4695-8157-983677D73E4A}"/>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4" name="テキスト ボックス 263">
          <a:extLst>
            <a:ext uri="{FF2B5EF4-FFF2-40B4-BE49-F238E27FC236}">
              <a16:creationId xmlns:a16="http://schemas.microsoft.com/office/drawing/2014/main" xmlns="" id="{86861D5E-CC33-461C-BA7A-1C0A6355DBC8}"/>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xmlns="" id="{900DDF7C-3CFA-4D43-8A4E-535288AB757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6" name="テキスト ボックス 265">
          <a:extLst>
            <a:ext uri="{FF2B5EF4-FFF2-40B4-BE49-F238E27FC236}">
              <a16:creationId xmlns:a16="http://schemas.microsoft.com/office/drawing/2014/main" xmlns="" id="{9F94204C-05D6-4AA8-9B63-8750A8DA1EEC}"/>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a:extLst>
            <a:ext uri="{FF2B5EF4-FFF2-40B4-BE49-F238E27FC236}">
              <a16:creationId xmlns:a16="http://schemas.microsoft.com/office/drawing/2014/main" xmlns="" id="{792B73F7-3299-4FC1-8AB1-AC4A2A1C9DF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68" name="直線コネクタ 267">
          <a:extLst>
            <a:ext uri="{FF2B5EF4-FFF2-40B4-BE49-F238E27FC236}">
              <a16:creationId xmlns:a16="http://schemas.microsoft.com/office/drawing/2014/main" xmlns="" id="{88C60DC7-2468-4471-9149-0693700936F1}"/>
            </a:ext>
          </a:extLst>
        </xdr:cNvPr>
        <xdr:cNvCxnSpPr/>
      </xdr:nvCxnSpPr>
      <xdr:spPr>
        <a:xfrm flipV="1">
          <a:off x="4086225" y="1296352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69" name="【福祉施設】&#10;有形固定資産減価償却率最小値テキスト">
          <a:extLst>
            <a:ext uri="{FF2B5EF4-FFF2-40B4-BE49-F238E27FC236}">
              <a16:creationId xmlns:a16="http://schemas.microsoft.com/office/drawing/2014/main" xmlns="" id="{A3D79F72-C365-4E06-A368-89B4980F8C30}"/>
            </a:ext>
          </a:extLst>
        </xdr:cNvPr>
        <xdr:cNvSpPr txBox="1"/>
      </xdr:nvSpPr>
      <xdr:spPr>
        <a:xfrm>
          <a:off x="412496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0" name="直線コネクタ 269">
          <a:extLst>
            <a:ext uri="{FF2B5EF4-FFF2-40B4-BE49-F238E27FC236}">
              <a16:creationId xmlns:a16="http://schemas.microsoft.com/office/drawing/2014/main" xmlns="" id="{A3863711-0A5A-4557-8A53-984968E030A1}"/>
            </a:ext>
          </a:extLst>
        </xdr:cNvPr>
        <xdr:cNvCxnSpPr/>
      </xdr:nvCxnSpPr>
      <xdr:spPr>
        <a:xfrm>
          <a:off x="4020820" y="1452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71" name="【福祉施設】&#10;有形固定資産減価償却率最大値テキスト">
          <a:extLst>
            <a:ext uri="{FF2B5EF4-FFF2-40B4-BE49-F238E27FC236}">
              <a16:creationId xmlns:a16="http://schemas.microsoft.com/office/drawing/2014/main" xmlns="" id="{EA9A512C-9762-4ED2-9850-BAD18FCDE14A}"/>
            </a:ext>
          </a:extLst>
        </xdr:cNvPr>
        <xdr:cNvSpPr txBox="1"/>
      </xdr:nvSpPr>
      <xdr:spPr>
        <a:xfrm>
          <a:off x="4124960" y="1274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72" name="直線コネクタ 271">
          <a:extLst>
            <a:ext uri="{FF2B5EF4-FFF2-40B4-BE49-F238E27FC236}">
              <a16:creationId xmlns:a16="http://schemas.microsoft.com/office/drawing/2014/main" xmlns="" id="{0424FFAA-B4B9-48D6-95CF-D7E35F5885A9}"/>
            </a:ext>
          </a:extLst>
        </xdr:cNvPr>
        <xdr:cNvCxnSpPr/>
      </xdr:nvCxnSpPr>
      <xdr:spPr>
        <a:xfrm>
          <a:off x="4020820" y="12963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73" name="【福祉施設】&#10;有形固定資産減価償却率平均値テキスト">
          <a:extLst>
            <a:ext uri="{FF2B5EF4-FFF2-40B4-BE49-F238E27FC236}">
              <a16:creationId xmlns:a16="http://schemas.microsoft.com/office/drawing/2014/main" xmlns="" id="{AE4427FB-DDED-449A-9B71-44AF530D6904}"/>
            </a:ext>
          </a:extLst>
        </xdr:cNvPr>
        <xdr:cNvSpPr txBox="1"/>
      </xdr:nvSpPr>
      <xdr:spPr>
        <a:xfrm>
          <a:off x="4124960" y="13503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74" name="フローチャート: 判断 273">
          <a:extLst>
            <a:ext uri="{FF2B5EF4-FFF2-40B4-BE49-F238E27FC236}">
              <a16:creationId xmlns:a16="http://schemas.microsoft.com/office/drawing/2014/main" xmlns="" id="{9C27FEB4-5FEB-4D58-938F-373B233F7713}"/>
            </a:ext>
          </a:extLst>
        </xdr:cNvPr>
        <xdr:cNvSpPr/>
      </xdr:nvSpPr>
      <xdr:spPr>
        <a:xfrm>
          <a:off x="4036060" y="136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5" name="フローチャート: 判断 274">
          <a:extLst>
            <a:ext uri="{FF2B5EF4-FFF2-40B4-BE49-F238E27FC236}">
              <a16:creationId xmlns:a16="http://schemas.microsoft.com/office/drawing/2014/main" xmlns="" id="{78DB361D-87B3-4C18-B4F5-8289BCF0DD08}"/>
            </a:ext>
          </a:extLst>
        </xdr:cNvPr>
        <xdr:cNvSpPr/>
      </xdr:nvSpPr>
      <xdr:spPr>
        <a:xfrm>
          <a:off x="3312160" y="136594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6" name="フローチャート: 判断 275">
          <a:extLst>
            <a:ext uri="{FF2B5EF4-FFF2-40B4-BE49-F238E27FC236}">
              <a16:creationId xmlns:a16="http://schemas.microsoft.com/office/drawing/2014/main" xmlns="" id="{8CCACF9F-2EC3-47AE-8615-C184F047B18E}"/>
            </a:ext>
          </a:extLst>
        </xdr:cNvPr>
        <xdr:cNvSpPr/>
      </xdr:nvSpPr>
      <xdr:spPr>
        <a:xfrm>
          <a:off x="2514600" y="135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77" name="フローチャート: 判断 276">
          <a:extLst>
            <a:ext uri="{FF2B5EF4-FFF2-40B4-BE49-F238E27FC236}">
              <a16:creationId xmlns:a16="http://schemas.microsoft.com/office/drawing/2014/main" xmlns="" id="{C42F1AF6-C276-4171-BEAA-9F14F9EFA6C3}"/>
            </a:ext>
          </a:extLst>
        </xdr:cNvPr>
        <xdr:cNvSpPr/>
      </xdr:nvSpPr>
      <xdr:spPr>
        <a:xfrm>
          <a:off x="1739900" y="1357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78" name="フローチャート: 判断 277">
          <a:extLst>
            <a:ext uri="{FF2B5EF4-FFF2-40B4-BE49-F238E27FC236}">
              <a16:creationId xmlns:a16="http://schemas.microsoft.com/office/drawing/2014/main" xmlns="" id="{D7FDB0D0-9EF1-4D2E-8505-F70212AA57C8}"/>
            </a:ext>
          </a:extLst>
        </xdr:cNvPr>
        <xdr:cNvSpPr/>
      </xdr:nvSpPr>
      <xdr:spPr>
        <a:xfrm>
          <a:off x="965200" y="13581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D795701-9AE5-492B-B3C5-60365FD4477A}"/>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FA4C8149-BE2C-41BE-87FF-97EC8C44DFEB}"/>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724DF8FA-A602-49F0-B363-7EB29323825E}"/>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xmlns="" id="{4E885003-5765-4F85-B604-7284F014D26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xmlns="" id="{164859E7-2479-426D-9061-4B315511142C}"/>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84" name="楕円 283">
          <a:extLst>
            <a:ext uri="{FF2B5EF4-FFF2-40B4-BE49-F238E27FC236}">
              <a16:creationId xmlns:a16="http://schemas.microsoft.com/office/drawing/2014/main" xmlns="" id="{DEFFA2FB-6C3C-4C6E-9268-8499D490BE60}"/>
            </a:ext>
          </a:extLst>
        </xdr:cNvPr>
        <xdr:cNvSpPr/>
      </xdr:nvSpPr>
      <xdr:spPr>
        <a:xfrm>
          <a:off x="4036060" y="1370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106697</xdr:rowOff>
    </xdr:from>
    <xdr:ext cx="405111" cy="259045"/>
    <xdr:sp macro="" textlink="">
      <xdr:nvSpPr>
        <xdr:cNvPr id="285" name="【福祉施設】&#10;有形固定資産減価償却率該当値テキスト">
          <a:extLst>
            <a:ext uri="{FF2B5EF4-FFF2-40B4-BE49-F238E27FC236}">
              <a16:creationId xmlns:a16="http://schemas.microsoft.com/office/drawing/2014/main" xmlns="" id="{C91FD1D1-C70F-4C0E-A73F-BE177CFC9950}"/>
            </a:ext>
          </a:extLst>
        </xdr:cNvPr>
        <xdr:cNvSpPr txBox="1"/>
      </xdr:nvSpPr>
      <xdr:spPr>
        <a:xfrm>
          <a:off x="4124960" y="1368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286" name="楕円 285">
          <a:extLst>
            <a:ext uri="{FF2B5EF4-FFF2-40B4-BE49-F238E27FC236}">
              <a16:creationId xmlns:a16="http://schemas.microsoft.com/office/drawing/2014/main" xmlns="" id="{2308288C-FACC-4A3B-86C7-5B936BE4DB2F}"/>
            </a:ext>
          </a:extLst>
        </xdr:cNvPr>
        <xdr:cNvSpPr/>
      </xdr:nvSpPr>
      <xdr:spPr>
        <a:xfrm>
          <a:off x="3312160" y="13669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82</xdr:row>
      <xdr:rowOff>7620</xdr:rowOff>
    </xdr:to>
    <xdr:cxnSp macro="">
      <xdr:nvCxnSpPr>
        <xdr:cNvPr id="287" name="直線コネクタ 286">
          <a:extLst>
            <a:ext uri="{FF2B5EF4-FFF2-40B4-BE49-F238E27FC236}">
              <a16:creationId xmlns:a16="http://schemas.microsoft.com/office/drawing/2014/main" xmlns="" id="{55926106-D3E1-4F3B-B5D4-A3792883575A}"/>
            </a:ext>
          </a:extLst>
        </xdr:cNvPr>
        <xdr:cNvCxnSpPr/>
      </xdr:nvCxnSpPr>
      <xdr:spPr>
        <a:xfrm>
          <a:off x="3355340" y="1371981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52070</xdr:rowOff>
    </xdr:from>
    <xdr:to>
      <xdr:col>15</xdr:col>
      <xdr:colOff>101600</xdr:colOff>
      <xdr:row>81</xdr:row>
      <xdr:rowOff>153670</xdr:rowOff>
    </xdr:to>
    <xdr:sp macro="" textlink="">
      <xdr:nvSpPr>
        <xdr:cNvPr id="288" name="楕円 287">
          <a:extLst>
            <a:ext uri="{FF2B5EF4-FFF2-40B4-BE49-F238E27FC236}">
              <a16:creationId xmlns:a16="http://schemas.microsoft.com/office/drawing/2014/main" xmlns="" id="{85C99A8D-BA1A-44AE-BCF0-9E619C8A036A}"/>
            </a:ext>
          </a:extLst>
        </xdr:cNvPr>
        <xdr:cNvSpPr/>
      </xdr:nvSpPr>
      <xdr:spPr>
        <a:xfrm>
          <a:off x="2514600" y="136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102870</xdr:rowOff>
    </xdr:from>
    <xdr:to>
      <xdr:col>19</xdr:col>
      <xdr:colOff>177800</xdr:colOff>
      <xdr:row>81</xdr:row>
      <xdr:rowOff>140970</xdr:rowOff>
    </xdr:to>
    <xdr:cxnSp macro="">
      <xdr:nvCxnSpPr>
        <xdr:cNvPr id="289" name="直線コネクタ 288">
          <a:extLst>
            <a:ext uri="{FF2B5EF4-FFF2-40B4-BE49-F238E27FC236}">
              <a16:creationId xmlns:a16="http://schemas.microsoft.com/office/drawing/2014/main" xmlns="" id="{23DDC808-1550-45BD-AB4A-4662423BEB48}"/>
            </a:ext>
          </a:extLst>
        </xdr:cNvPr>
        <xdr:cNvCxnSpPr/>
      </xdr:nvCxnSpPr>
      <xdr:spPr>
        <a:xfrm>
          <a:off x="2565400" y="1368171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90" name="n_1aveValue【福祉施設】&#10;有形固定資産減価償却率">
          <a:extLst>
            <a:ext uri="{FF2B5EF4-FFF2-40B4-BE49-F238E27FC236}">
              <a16:creationId xmlns:a16="http://schemas.microsoft.com/office/drawing/2014/main" xmlns="" id="{7FE596A9-6F8F-4A01-B15A-7F902D260B6E}"/>
            </a:ext>
          </a:extLst>
        </xdr:cNvPr>
        <xdr:cNvSpPr txBox="1"/>
      </xdr:nvSpPr>
      <xdr:spPr>
        <a:xfrm>
          <a:off x="317056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91" name="n_2aveValue【福祉施設】&#10;有形固定資産減価償却率">
          <a:extLst>
            <a:ext uri="{FF2B5EF4-FFF2-40B4-BE49-F238E27FC236}">
              <a16:creationId xmlns:a16="http://schemas.microsoft.com/office/drawing/2014/main" xmlns="" id="{5706F9BF-12BF-4B3F-8019-6FAA782325C3}"/>
            </a:ext>
          </a:extLst>
        </xdr:cNvPr>
        <xdr:cNvSpPr txBox="1"/>
      </xdr:nvSpPr>
      <xdr:spPr>
        <a:xfrm>
          <a:off x="2385704" y="1338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292" name="n_3aveValue【福祉施設】&#10;有形固定資産減価償却率">
          <a:extLst>
            <a:ext uri="{FF2B5EF4-FFF2-40B4-BE49-F238E27FC236}">
              <a16:creationId xmlns:a16="http://schemas.microsoft.com/office/drawing/2014/main" xmlns="" id="{7D8F142D-7594-484E-A2F0-35AF3ACF65E3}"/>
            </a:ext>
          </a:extLst>
        </xdr:cNvPr>
        <xdr:cNvSpPr txBox="1"/>
      </xdr:nvSpPr>
      <xdr:spPr>
        <a:xfrm>
          <a:off x="1611004" y="1336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293" name="n_4aveValue【福祉施設】&#10;有形固定資産減価償却率">
          <a:extLst>
            <a:ext uri="{FF2B5EF4-FFF2-40B4-BE49-F238E27FC236}">
              <a16:creationId xmlns:a16="http://schemas.microsoft.com/office/drawing/2014/main" xmlns="" id="{B6AD1877-B0FD-4B6F-879D-63527B6199AD}"/>
            </a:ext>
          </a:extLst>
        </xdr:cNvPr>
        <xdr:cNvSpPr txBox="1"/>
      </xdr:nvSpPr>
      <xdr:spPr>
        <a:xfrm>
          <a:off x="83630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11447</xdr:rowOff>
    </xdr:from>
    <xdr:ext cx="405111" cy="259045"/>
    <xdr:sp macro="" textlink="">
      <xdr:nvSpPr>
        <xdr:cNvPr id="294" name="n_1mainValue【福祉施設】&#10;有形固定資産減価償却率">
          <a:extLst>
            <a:ext uri="{FF2B5EF4-FFF2-40B4-BE49-F238E27FC236}">
              <a16:creationId xmlns:a16="http://schemas.microsoft.com/office/drawing/2014/main" xmlns="" id="{BB8BB38D-E5EB-4AF3-AC8F-3690D4C75991}"/>
            </a:ext>
          </a:extLst>
        </xdr:cNvPr>
        <xdr:cNvSpPr txBox="1"/>
      </xdr:nvSpPr>
      <xdr:spPr>
        <a:xfrm>
          <a:off x="317056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144797</xdr:rowOff>
    </xdr:from>
    <xdr:ext cx="405111" cy="259045"/>
    <xdr:sp macro="" textlink="">
      <xdr:nvSpPr>
        <xdr:cNvPr id="295" name="n_2mainValue【福祉施設】&#10;有形固定資産減価償却率">
          <a:extLst>
            <a:ext uri="{FF2B5EF4-FFF2-40B4-BE49-F238E27FC236}">
              <a16:creationId xmlns:a16="http://schemas.microsoft.com/office/drawing/2014/main" xmlns="" id="{6FDA0821-C523-4C78-AAAC-301E9730C4D2}"/>
            </a:ext>
          </a:extLst>
        </xdr:cNvPr>
        <xdr:cNvSpPr txBox="1"/>
      </xdr:nvSpPr>
      <xdr:spPr>
        <a:xfrm>
          <a:off x="2385704" y="1372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xmlns="" id="{4EB5DB0D-8693-475C-9E73-579BE11DDA5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xmlns="" id="{71150119-E2D8-4033-B708-C50C222EF7C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xmlns="" id="{6F95C0DC-400F-4AD4-8BA0-4BC1331806E8}"/>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xmlns="" id="{5B0AF9BC-E8A0-4640-8CD0-90F828B18927}"/>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xmlns="" id="{9D5422C6-79CA-4873-B467-7F37EBE7C235}"/>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xmlns="" id="{021F79D6-26CF-4AA2-A723-F95B550CB4E4}"/>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xmlns="" id="{2873A9F9-DA74-4836-B108-949FE0E98D44}"/>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xmlns="" id="{416B7BCC-34C4-4C20-AF66-7609195A3E9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xmlns="" id="{817F564A-80D8-4A2D-9624-51AB29E75742}"/>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xmlns="" id="{3B12AB9E-591D-47F5-AA90-3D5DCBF9DA37}"/>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6" name="直線コネクタ 305">
          <a:extLst>
            <a:ext uri="{FF2B5EF4-FFF2-40B4-BE49-F238E27FC236}">
              <a16:creationId xmlns:a16="http://schemas.microsoft.com/office/drawing/2014/main" xmlns="" id="{D5879977-EA38-47D8-9FE8-E36D45427DB1}"/>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7" name="テキスト ボックス 306">
          <a:extLst>
            <a:ext uri="{FF2B5EF4-FFF2-40B4-BE49-F238E27FC236}">
              <a16:creationId xmlns:a16="http://schemas.microsoft.com/office/drawing/2014/main" xmlns="" id="{CA80509E-3DF1-4918-ACBE-9A9A40442429}"/>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8" name="直線コネクタ 307">
          <a:extLst>
            <a:ext uri="{FF2B5EF4-FFF2-40B4-BE49-F238E27FC236}">
              <a16:creationId xmlns:a16="http://schemas.microsoft.com/office/drawing/2014/main" xmlns="" id="{88CA4363-49A1-46FE-82A0-22DC5D8DFC8C}"/>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9" name="テキスト ボックス 308">
          <a:extLst>
            <a:ext uri="{FF2B5EF4-FFF2-40B4-BE49-F238E27FC236}">
              <a16:creationId xmlns:a16="http://schemas.microsoft.com/office/drawing/2014/main" xmlns="" id="{D1F7397E-B892-4E12-A8DB-566486FF6A53}"/>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0" name="直線コネクタ 309">
          <a:extLst>
            <a:ext uri="{FF2B5EF4-FFF2-40B4-BE49-F238E27FC236}">
              <a16:creationId xmlns:a16="http://schemas.microsoft.com/office/drawing/2014/main" xmlns="" id="{E2466C0B-0420-4632-8B39-8B9A2C4B79BB}"/>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1" name="テキスト ボックス 310">
          <a:extLst>
            <a:ext uri="{FF2B5EF4-FFF2-40B4-BE49-F238E27FC236}">
              <a16:creationId xmlns:a16="http://schemas.microsoft.com/office/drawing/2014/main" xmlns="" id="{1834D5E9-FA22-47A8-9BE5-FAFAF7069F95}"/>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2" name="直線コネクタ 311">
          <a:extLst>
            <a:ext uri="{FF2B5EF4-FFF2-40B4-BE49-F238E27FC236}">
              <a16:creationId xmlns:a16="http://schemas.microsoft.com/office/drawing/2014/main" xmlns="" id="{6D72AD56-20F9-4D67-A181-29F7C387AE0B}"/>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3" name="テキスト ボックス 312">
          <a:extLst>
            <a:ext uri="{FF2B5EF4-FFF2-40B4-BE49-F238E27FC236}">
              <a16:creationId xmlns:a16="http://schemas.microsoft.com/office/drawing/2014/main" xmlns="" id="{61264394-3241-44FE-A294-0A49F2E92535}"/>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4" name="直線コネクタ 313">
          <a:extLst>
            <a:ext uri="{FF2B5EF4-FFF2-40B4-BE49-F238E27FC236}">
              <a16:creationId xmlns:a16="http://schemas.microsoft.com/office/drawing/2014/main" xmlns="" id="{369EEF32-FA25-4BD5-AFE5-831F43E58DED}"/>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5" name="テキスト ボックス 314">
          <a:extLst>
            <a:ext uri="{FF2B5EF4-FFF2-40B4-BE49-F238E27FC236}">
              <a16:creationId xmlns:a16="http://schemas.microsoft.com/office/drawing/2014/main" xmlns="" id="{40B412EE-C656-4CDB-8590-C9323510C08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6" name="直線コネクタ 315">
          <a:extLst>
            <a:ext uri="{FF2B5EF4-FFF2-40B4-BE49-F238E27FC236}">
              <a16:creationId xmlns:a16="http://schemas.microsoft.com/office/drawing/2014/main" xmlns="" id="{2E1943ED-FB32-4218-B7E1-BC085DB5BFF1}"/>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7" name="テキスト ボックス 316">
          <a:extLst>
            <a:ext uri="{FF2B5EF4-FFF2-40B4-BE49-F238E27FC236}">
              <a16:creationId xmlns:a16="http://schemas.microsoft.com/office/drawing/2014/main" xmlns="" id="{CD187820-6429-43BB-BB28-4F0E47ABCE4D}"/>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xmlns="" id="{A01975BD-6C1B-4520-8279-8E1D12A38546}"/>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xmlns="" id="{F4AF0C48-69AE-4496-90B4-F8473D3EC671}"/>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a:extLst>
            <a:ext uri="{FF2B5EF4-FFF2-40B4-BE49-F238E27FC236}">
              <a16:creationId xmlns:a16="http://schemas.microsoft.com/office/drawing/2014/main" xmlns="" id="{B1D7887C-FBD2-4EB3-84BA-3AA2057AB4E3}"/>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21" name="直線コネクタ 320">
          <a:extLst>
            <a:ext uri="{FF2B5EF4-FFF2-40B4-BE49-F238E27FC236}">
              <a16:creationId xmlns:a16="http://schemas.microsoft.com/office/drawing/2014/main" xmlns="" id="{C3E7EFC6-09B4-4CC6-B59E-63C8F0E8196D}"/>
            </a:ext>
          </a:extLst>
        </xdr:cNvPr>
        <xdr:cNvCxnSpPr/>
      </xdr:nvCxnSpPr>
      <xdr:spPr>
        <a:xfrm flipV="1">
          <a:off x="9219565" y="13072110"/>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2" name="【福祉施設】&#10;一人当たり面積最小値テキスト">
          <a:extLst>
            <a:ext uri="{FF2B5EF4-FFF2-40B4-BE49-F238E27FC236}">
              <a16:creationId xmlns:a16="http://schemas.microsoft.com/office/drawing/2014/main" xmlns="" id="{BA70C8AA-EE62-4979-9E48-43D148794018}"/>
            </a:ext>
          </a:extLst>
        </xdr:cNvPr>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3" name="直線コネクタ 322">
          <a:extLst>
            <a:ext uri="{FF2B5EF4-FFF2-40B4-BE49-F238E27FC236}">
              <a16:creationId xmlns:a16="http://schemas.microsoft.com/office/drawing/2014/main" xmlns="" id="{9587FCF9-1FB7-477A-8DF3-5A334E1C0D22}"/>
            </a:ext>
          </a:extLst>
        </xdr:cNvPr>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24" name="【福祉施設】&#10;一人当たり面積最大値テキスト">
          <a:extLst>
            <a:ext uri="{FF2B5EF4-FFF2-40B4-BE49-F238E27FC236}">
              <a16:creationId xmlns:a16="http://schemas.microsoft.com/office/drawing/2014/main" xmlns="" id="{4CCAC010-EE37-4680-B541-FFD6736C7D90}"/>
            </a:ext>
          </a:extLst>
        </xdr:cNvPr>
        <xdr:cNvSpPr txBox="1"/>
      </xdr:nvSpPr>
      <xdr:spPr>
        <a:xfrm>
          <a:off x="925830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25" name="直線コネクタ 324">
          <a:extLst>
            <a:ext uri="{FF2B5EF4-FFF2-40B4-BE49-F238E27FC236}">
              <a16:creationId xmlns:a16="http://schemas.microsoft.com/office/drawing/2014/main" xmlns="" id="{7B728107-3574-4B9A-BF8A-2B68F436BD81}"/>
            </a:ext>
          </a:extLst>
        </xdr:cNvPr>
        <xdr:cNvCxnSpPr/>
      </xdr:nvCxnSpPr>
      <xdr:spPr>
        <a:xfrm>
          <a:off x="915416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26" name="【福祉施設】&#10;一人当たり面積平均値テキスト">
          <a:extLst>
            <a:ext uri="{FF2B5EF4-FFF2-40B4-BE49-F238E27FC236}">
              <a16:creationId xmlns:a16="http://schemas.microsoft.com/office/drawing/2014/main" xmlns="" id="{2D1440F4-0ECA-436A-963A-03D00700E143}"/>
            </a:ext>
          </a:extLst>
        </xdr:cNvPr>
        <xdr:cNvSpPr txBox="1"/>
      </xdr:nvSpPr>
      <xdr:spPr>
        <a:xfrm>
          <a:off x="9258300" y="13979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27" name="フローチャート: 判断 326">
          <a:extLst>
            <a:ext uri="{FF2B5EF4-FFF2-40B4-BE49-F238E27FC236}">
              <a16:creationId xmlns:a16="http://schemas.microsoft.com/office/drawing/2014/main" xmlns="" id="{0C167576-5E72-4008-B7E4-CC522C7773CA}"/>
            </a:ext>
          </a:extLst>
        </xdr:cNvPr>
        <xdr:cNvSpPr/>
      </xdr:nvSpPr>
      <xdr:spPr>
        <a:xfrm>
          <a:off x="9192260" y="141245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28" name="フローチャート: 判断 327">
          <a:extLst>
            <a:ext uri="{FF2B5EF4-FFF2-40B4-BE49-F238E27FC236}">
              <a16:creationId xmlns:a16="http://schemas.microsoft.com/office/drawing/2014/main" xmlns="" id="{77C5B4B0-100D-4F49-A2EC-4DC7499E5953}"/>
            </a:ext>
          </a:extLst>
        </xdr:cNvPr>
        <xdr:cNvSpPr/>
      </xdr:nvSpPr>
      <xdr:spPr>
        <a:xfrm>
          <a:off x="8445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29" name="フローチャート: 判断 328">
          <a:extLst>
            <a:ext uri="{FF2B5EF4-FFF2-40B4-BE49-F238E27FC236}">
              <a16:creationId xmlns:a16="http://schemas.microsoft.com/office/drawing/2014/main" xmlns="" id="{8A7FADA5-9016-4AC2-BDB3-37E84A0C74F0}"/>
            </a:ext>
          </a:extLst>
        </xdr:cNvPr>
        <xdr:cNvSpPr/>
      </xdr:nvSpPr>
      <xdr:spPr>
        <a:xfrm>
          <a:off x="7670800" y="140984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30" name="フローチャート: 判断 329">
          <a:extLst>
            <a:ext uri="{FF2B5EF4-FFF2-40B4-BE49-F238E27FC236}">
              <a16:creationId xmlns:a16="http://schemas.microsoft.com/office/drawing/2014/main" xmlns="" id="{1D449DE5-AC22-42C6-BDFC-1F84B073E80C}"/>
            </a:ext>
          </a:extLst>
        </xdr:cNvPr>
        <xdr:cNvSpPr/>
      </xdr:nvSpPr>
      <xdr:spPr>
        <a:xfrm>
          <a:off x="6873240" y="140108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31" name="フローチャート: 判断 330">
          <a:extLst>
            <a:ext uri="{FF2B5EF4-FFF2-40B4-BE49-F238E27FC236}">
              <a16:creationId xmlns:a16="http://schemas.microsoft.com/office/drawing/2014/main" xmlns="" id="{3A8F6F7D-49C2-4EF1-BA8F-355CD26D3CB4}"/>
            </a:ext>
          </a:extLst>
        </xdr:cNvPr>
        <xdr:cNvSpPr/>
      </xdr:nvSpPr>
      <xdr:spPr>
        <a:xfrm>
          <a:off x="6098540" y="14033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588FF8AC-6700-4F91-8C65-856B29FE30B4}"/>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xmlns="" id="{8DABEF7C-F706-4472-AF13-CA1672F363FD}"/>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xmlns="" id="{82A936FE-4B23-4829-9B13-32EC6CADB614}"/>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xmlns="" id="{864EB76B-7231-434A-B551-B6E9C81B3712}"/>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xmlns="" id="{0A942712-0770-4C75-A4E6-9B4C6640414C}"/>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73842</xdr:rowOff>
    </xdr:from>
    <xdr:to>
      <xdr:col>55</xdr:col>
      <xdr:colOff>50800</xdr:colOff>
      <xdr:row>86</xdr:row>
      <xdr:rowOff>3992</xdr:rowOff>
    </xdr:to>
    <xdr:sp macro="" textlink="">
      <xdr:nvSpPr>
        <xdr:cNvPr id="337" name="楕円 336">
          <a:extLst>
            <a:ext uri="{FF2B5EF4-FFF2-40B4-BE49-F238E27FC236}">
              <a16:creationId xmlns:a16="http://schemas.microsoft.com/office/drawing/2014/main" xmlns="" id="{1AEB6E3D-4557-4F2C-848D-53412D9FF3C4}"/>
            </a:ext>
          </a:extLst>
        </xdr:cNvPr>
        <xdr:cNvSpPr/>
      </xdr:nvSpPr>
      <xdr:spPr>
        <a:xfrm>
          <a:off x="9192260" y="143232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52269</xdr:rowOff>
    </xdr:from>
    <xdr:ext cx="469744" cy="259045"/>
    <xdr:sp macro="" textlink="">
      <xdr:nvSpPr>
        <xdr:cNvPr id="338" name="【福祉施設】&#10;一人当たり面積該当値テキスト">
          <a:extLst>
            <a:ext uri="{FF2B5EF4-FFF2-40B4-BE49-F238E27FC236}">
              <a16:creationId xmlns:a16="http://schemas.microsoft.com/office/drawing/2014/main" xmlns="" id="{1D9361F6-9E50-4379-B40C-5AC1DD687168}"/>
            </a:ext>
          </a:extLst>
        </xdr:cNvPr>
        <xdr:cNvSpPr txBox="1"/>
      </xdr:nvSpPr>
      <xdr:spPr>
        <a:xfrm>
          <a:off x="9258300" y="1430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77107</xdr:rowOff>
    </xdr:from>
    <xdr:to>
      <xdr:col>50</xdr:col>
      <xdr:colOff>165100</xdr:colOff>
      <xdr:row>86</xdr:row>
      <xdr:rowOff>7257</xdr:rowOff>
    </xdr:to>
    <xdr:sp macro="" textlink="">
      <xdr:nvSpPr>
        <xdr:cNvPr id="339" name="楕円 338">
          <a:extLst>
            <a:ext uri="{FF2B5EF4-FFF2-40B4-BE49-F238E27FC236}">
              <a16:creationId xmlns:a16="http://schemas.microsoft.com/office/drawing/2014/main" xmlns="" id="{014B4D97-1CA5-4046-9A9D-CBC467709F24}"/>
            </a:ext>
          </a:extLst>
        </xdr:cNvPr>
        <xdr:cNvSpPr/>
      </xdr:nvSpPr>
      <xdr:spPr>
        <a:xfrm>
          <a:off x="8445500" y="14326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124642</xdr:rowOff>
    </xdr:from>
    <xdr:to>
      <xdr:col>55</xdr:col>
      <xdr:colOff>0</xdr:colOff>
      <xdr:row>85</xdr:row>
      <xdr:rowOff>127907</xdr:rowOff>
    </xdr:to>
    <xdr:cxnSp macro="">
      <xdr:nvCxnSpPr>
        <xdr:cNvPr id="340" name="直線コネクタ 339">
          <a:extLst>
            <a:ext uri="{FF2B5EF4-FFF2-40B4-BE49-F238E27FC236}">
              <a16:creationId xmlns:a16="http://schemas.microsoft.com/office/drawing/2014/main" xmlns="" id="{7EFB8BE0-29BE-4772-B06B-28AE73AA3204}"/>
            </a:ext>
          </a:extLst>
        </xdr:cNvPr>
        <xdr:cNvCxnSpPr/>
      </xdr:nvCxnSpPr>
      <xdr:spPr>
        <a:xfrm flipV="1">
          <a:off x="8496300" y="14374042"/>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80373</xdr:rowOff>
    </xdr:from>
    <xdr:to>
      <xdr:col>46</xdr:col>
      <xdr:colOff>38100</xdr:colOff>
      <xdr:row>86</xdr:row>
      <xdr:rowOff>10523</xdr:rowOff>
    </xdr:to>
    <xdr:sp macro="" textlink="">
      <xdr:nvSpPr>
        <xdr:cNvPr id="341" name="楕円 340">
          <a:extLst>
            <a:ext uri="{FF2B5EF4-FFF2-40B4-BE49-F238E27FC236}">
              <a16:creationId xmlns:a16="http://schemas.microsoft.com/office/drawing/2014/main" xmlns="" id="{8D0453C7-4FA0-4CB3-965E-8C1A70307AE2}"/>
            </a:ext>
          </a:extLst>
        </xdr:cNvPr>
        <xdr:cNvSpPr/>
      </xdr:nvSpPr>
      <xdr:spPr>
        <a:xfrm>
          <a:off x="7670800" y="143297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127907</xdr:rowOff>
    </xdr:from>
    <xdr:to>
      <xdr:col>50</xdr:col>
      <xdr:colOff>114300</xdr:colOff>
      <xdr:row>85</xdr:row>
      <xdr:rowOff>131173</xdr:rowOff>
    </xdr:to>
    <xdr:cxnSp macro="">
      <xdr:nvCxnSpPr>
        <xdr:cNvPr id="342" name="直線コネクタ 341">
          <a:extLst>
            <a:ext uri="{FF2B5EF4-FFF2-40B4-BE49-F238E27FC236}">
              <a16:creationId xmlns:a16="http://schemas.microsoft.com/office/drawing/2014/main" xmlns="" id="{4FFFAFA4-5D8C-4A49-B3F4-B0677425ECE2}"/>
            </a:ext>
          </a:extLst>
        </xdr:cNvPr>
        <xdr:cNvCxnSpPr/>
      </xdr:nvCxnSpPr>
      <xdr:spPr>
        <a:xfrm flipV="1">
          <a:off x="7713980" y="14377307"/>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43" name="n_1aveValue【福祉施設】&#10;一人当たり面積">
          <a:extLst>
            <a:ext uri="{FF2B5EF4-FFF2-40B4-BE49-F238E27FC236}">
              <a16:creationId xmlns:a16="http://schemas.microsoft.com/office/drawing/2014/main" xmlns="" id="{13E80A68-2A48-4D5E-8E43-78F9F53A31A9}"/>
            </a:ext>
          </a:extLst>
        </xdr:cNvPr>
        <xdr:cNvSpPr txBox="1"/>
      </xdr:nvSpPr>
      <xdr:spPr>
        <a:xfrm>
          <a:off x="827158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44" name="n_2aveValue【福祉施設】&#10;一人当たり面積">
          <a:extLst>
            <a:ext uri="{FF2B5EF4-FFF2-40B4-BE49-F238E27FC236}">
              <a16:creationId xmlns:a16="http://schemas.microsoft.com/office/drawing/2014/main" xmlns="" id="{0880E96B-021A-4D15-AA65-21E59EE3AB88}"/>
            </a:ext>
          </a:extLst>
        </xdr:cNvPr>
        <xdr:cNvSpPr txBox="1"/>
      </xdr:nvSpPr>
      <xdr:spPr>
        <a:xfrm>
          <a:off x="7509587" y="1388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45" name="n_3aveValue【福祉施設】&#10;一人当たり面積">
          <a:extLst>
            <a:ext uri="{FF2B5EF4-FFF2-40B4-BE49-F238E27FC236}">
              <a16:creationId xmlns:a16="http://schemas.microsoft.com/office/drawing/2014/main" xmlns="" id="{93CDB657-3425-4F9C-8A44-94D6B90E07AB}"/>
            </a:ext>
          </a:extLst>
        </xdr:cNvPr>
        <xdr:cNvSpPr txBox="1"/>
      </xdr:nvSpPr>
      <xdr:spPr>
        <a:xfrm>
          <a:off x="6712027" y="1378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46" name="n_4aveValue【福祉施設】&#10;一人当たり面積">
          <a:extLst>
            <a:ext uri="{FF2B5EF4-FFF2-40B4-BE49-F238E27FC236}">
              <a16:creationId xmlns:a16="http://schemas.microsoft.com/office/drawing/2014/main" xmlns="" id="{EBA675D8-4C4C-423E-8588-D1E0E00DCD43}"/>
            </a:ext>
          </a:extLst>
        </xdr:cNvPr>
        <xdr:cNvSpPr txBox="1"/>
      </xdr:nvSpPr>
      <xdr:spPr>
        <a:xfrm>
          <a:off x="5937327" y="138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169834</xdr:rowOff>
    </xdr:from>
    <xdr:ext cx="469744" cy="259045"/>
    <xdr:sp macro="" textlink="">
      <xdr:nvSpPr>
        <xdr:cNvPr id="347" name="n_1mainValue【福祉施設】&#10;一人当たり面積">
          <a:extLst>
            <a:ext uri="{FF2B5EF4-FFF2-40B4-BE49-F238E27FC236}">
              <a16:creationId xmlns:a16="http://schemas.microsoft.com/office/drawing/2014/main" xmlns="" id="{CD469352-970F-474A-9042-D665B2AE1F0D}"/>
            </a:ext>
          </a:extLst>
        </xdr:cNvPr>
        <xdr:cNvSpPr txBox="1"/>
      </xdr:nvSpPr>
      <xdr:spPr>
        <a:xfrm>
          <a:off x="8271587" y="144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1650</xdr:rowOff>
    </xdr:from>
    <xdr:ext cx="469744" cy="259045"/>
    <xdr:sp macro="" textlink="">
      <xdr:nvSpPr>
        <xdr:cNvPr id="348" name="n_2mainValue【福祉施設】&#10;一人当たり面積">
          <a:extLst>
            <a:ext uri="{FF2B5EF4-FFF2-40B4-BE49-F238E27FC236}">
              <a16:creationId xmlns:a16="http://schemas.microsoft.com/office/drawing/2014/main" xmlns="" id="{683721A5-E686-4C6B-970B-908FC55283EA}"/>
            </a:ext>
          </a:extLst>
        </xdr:cNvPr>
        <xdr:cNvSpPr txBox="1"/>
      </xdr:nvSpPr>
      <xdr:spPr>
        <a:xfrm>
          <a:off x="7509587" y="144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xmlns="" id="{316AD9DE-7CDB-485D-87FC-EF26B2E1DCBF}"/>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xmlns="" id="{54703B25-3EA6-4DDB-B465-4B3D30F27FC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xmlns="" id="{85EA09AB-B6E8-471F-8B2C-3B6C4DA3862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xmlns="" id="{CF7033B3-9F89-4991-982C-60C16BDF3EA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xmlns="" id="{7C05362A-CF6C-4AA5-A43E-208D195F5DC7}"/>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xmlns="" id="{74545A69-241F-4235-BEAC-B8C7F583416D}"/>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xmlns="" id="{CD3EE804-0CA5-4778-923C-F0B8831F3611}"/>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xmlns="" id="{EF640C62-427C-4872-A508-ADC88AD8CD5E}"/>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xmlns="" id="{62E2E78E-AF7D-48A8-A27E-BE85F12EB1FA}"/>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xmlns="" id="{805354D0-A1B5-49AE-9D44-EA2BC4019044}"/>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9" name="テキスト ボックス 358">
          <a:extLst>
            <a:ext uri="{FF2B5EF4-FFF2-40B4-BE49-F238E27FC236}">
              <a16:creationId xmlns:a16="http://schemas.microsoft.com/office/drawing/2014/main" xmlns="" id="{4408BB44-4098-4CAE-BF0C-3F871CEA4784}"/>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a:extLst>
            <a:ext uri="{FF2B5EF4-FFF2-40B4-BE49-F238E27FC236}">
              <a16:creationId xmlns:a16="http://schemas.microsoft.com/office/drawing/2014/main" xmlns="" id="{EECD3231-436A-4AE2-8439-75C75512F626}"/>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1" name="テキスト ボックス 360">
          <a:extLst>
            <a:ext uri="{FF2B5EF4-FFF2-40B4-BE49-F238E27FC236}">
              <a16:creationId xmlns:a16="http://schemas.microsoft.com/office/drawing/2014/main" xmlns="" id="{1BEBF4DB-AFA4-4DB9-9EE2-864A0EC0EF9E}"/>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a:extLst>
            <a:ext uri="{FF2B5EF4-FFF2-40B4-BE49-F238E27FC236}">
              <a16:creationId xmlns:a16="http://schemas.microsoft.com/office/drawing/2014/main" xmlns="" id="{6A6A1326-FFC8-4398-9FAC-0ABA36B6C0ED}"/>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a:extLst>
            <a:ext uri="{FF2B5EF4-FFF2-40B4-BE49-F238E27FC236}">
              <a16:creationId xmlns:a16="http://schemas.microsoft.com/office/drawing/2014/main" xmlns="" id="{AC709103-98C7-4153-AA0B-D3E9A8D98323}"/>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a:extLst>
            <a:ext uri="{FF2B5EF4-FFF2-40B4-BE49-F238E27FC236}">
              <a16:creationId xmlns:a16="http://schemas.microsoft.com/office/drawing/2014/main" xmlns="" id="{2691A86B-AEE9-4B11-ADDD-D7C3DD4AE471}"/>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a:extLst>
            <a:ext uri="{FF2B5EF4-FFF2-40B4-BE49-F238E27FC236}">
              <a16:creationId xmlns:a16="http://schemas.microsoft.com/office/drawing/2014/main" xmlns="" id="{2261C6E3-2756-4F9F-84EB-682B6186DCF5}"/>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a:extLst>
            <a:ext uri="{FF2B5EF4-FFF2-40B4-BE49-F238E27FC236}">
              <a16:creationId xmlns:a16="http://schemas.microsoft.com/office/drawing/2014/main" xmlns="" id="{2A8C64E0-E73A-4C83-84A1-A4A46DDB637D}"/>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a:extLst>
            <a:ext uri="{FF2B5EF4-FFF2-40B4-BE49-F238E27FC236}">
              <a16:creationId xmlns:a16="http://schemas.microsoft.com/office/drawing/2014/main" xmlns="" id="{898C3BED-E8F1-49EE-9351-72E5E6C47349}"/>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a:extLst>
            <a:ext uri="{FF2B5EF4-FFF2-40B4-BE49-F238E27FC236}">
              <a16:creationId xmlns:a16="http://schemas.microsoft.com/office/drawing/2014/main" xmlns="" id="{C0AE369A-A01A-4D5D-B8E4-58B3B433F886}"/>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a:extLst>
            <a:ext uri="{FF2B5EF4-FFF2-40B4-BE49-F238E27FC236}">
              <a16:creationId xmlns:a16="http://schemas.microsoft.com/office/drawing/2014/main" xmlns="" id="{487D5568-DF26-401B-A091-2DCD954C3116}"/>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a:extLst>
            <a:ext uri="{FF2B5EF4-FFF2-40B4-BE49-F238E27FC236}">
              <a16:creationId xmlns:a16="http://schemas.microsoft.com/office/drawing/2014/main" xmlns="" id="{0F7AACD0-0EEE-42D6-8717-D66470A6C3F5}"/>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1" name="テキスト ボックス 370">
          <a:extLst>
            <a:ext uri="{FF2B5EF4-FFF2-40B4-BE49-F238E27FC236}">
              <a16:creationId xmlns:a16="http://schemas.microsoft.com/office/drawing/2014/main" xmlns="" id="{1DB0C9F1-0E2B-43E0-8224-10DBBCA3AF09}"/>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a16="http://schemas.microsoft.com/office/drawing/2014/main" xmlns="" id="{0D8EA51B-5E74-47BF-A147-53660F0D1BDF}"/>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a:extLst>
            <a:ext uri="{FF2B5EF4-FFF2-40B4-BE49-F238E27FC236}">
              <a16:creationId xmlns:a16="http://schemas.microsoft.com/office/drawing/2014/main" xmlns="" id="{729D60B6-5733-4B2A-ACD7-932FC75E7A3C}"/>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74" name="直線コネクタ 373">
          <a:extLst>
            <a:ext uri="{FF2B5EF4-FFF2-40B4-BE49-F238E27FC236}">
              <a16:creationId xmlns:a16="http://schemas.microsoft.com/office/drawing/2014/main" xmlns="" id="{58DE8905-1225-4D3C-B49B-12A276438F76}"/>
            </a:ext>
          </a:extLst>
        </xdr:cNvPr>
        <xdr:cNvCxnSpPr/>
      </xdr:nvCxnSpPr>
      <xdr:spPr>
        <a:xfrm flipV="1">
          <a:off x="4086225" y="16781418"/>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75" name="【市民会館】&#10;有形固定資産減価償却率最小値テキスト">
          <a:extLst>
            <a:ext uri="{FF2B5EF4-FFF2-40B4-BE49-F238E27FC236}">
              <a16:creationId xmlns:a16="http://schemas.microsoft.com/office/drawing/2014/main" xmlns="" id="{EF4EBA08-208F-45ED-9836-48433952FAE9}"/>
            </a:ext>
          </a:extLst>
        </xdr:cNvPr>
        <xdr:cNvSpPr txBox="1"/>
      </xdr:nvSpPr>
      <xdr:spPr>
        <a:xfrm>
          <a:off x="4124960" y="1820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76" name="直線コネクタ 375">
          <a:extLst>
            <a:ext uri="{FF2B5EF4-FFF2-40B4-BE49-F238E27FC236}">
              <a16:creationId xmlns:a16="http://schemas.microsoft.com/office/drawing/2014/main" xmlns="" id="{00657E83-3881-4360-983E-3769AB62585F}"/>
            </a:ext>
          </a:extLst>
        </xdr:cNvPr>
        <xdr:cNvCxnSpPr/>
      </xdr:nvCxnSpPr>
      <xdr:spPr>
        <a:xfrm>
          <a:off x="4020820" y="18205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77" name="【市民会館】&#10;有形固定資産減価償却率最大値テキスト">
          <a:extLst>
            <a:ext uri="{FF2B5EF4-FFF2-40B4-BE49-F238E27FC236}">
              <a16:creationId xmlns:a16="http://schemas.microsoft.com/office/drawing/2014/main" xmlns="" id="{1C52D562-9F47-440B-9874-86293AB629A7}"/>
            </a:ext>
          </a:extLst>
        </xdr:cNvPr>
        <xdr:cNvSpPr txBox="1"/>
      </xdr:nvSpPr>
      <xdr:spPr>
        <a:xfrm>
          <a:off x="4124960" y="16564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78" name="直線コネクタ 377">
          <a:extLst>
            <a:ext uri="{FF2B5EF4-FFF2-40B4-BE49-F238E27FC236}">
              <a16:creationId xmlns:a16="http://schemas.microsoft.com/office/drawing/2014/main" xmlns="" id="{8F507D03-0408-4893-B084-2B43EA888D01}"/>
            </a:ext>
          </a:extLst>
        </xdr:cNvPr>
        <xdr:cNvCxnSpPr/>
      </xdr:nvCxnSpPr>
      <xdr:spPr>
        <a:xfrm>
          <a:off x="4020820" y="167814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379" name="【市民会館】&#10;有形固定資産減価償却率平均値テキスト">
          <a:extLst>
            <a:ext uri="{FF2B5EF4-FFF2-40B4-BE49-F238E27FC236}">
              <a16:creationId xmlns:a16="http://schemas.microsoft.com/office/drawing/2014/main" xmlns="" id="{E4AA6D5E-F5DE-4CDE-B626-F8AEDBFD3644}"/>
            </a:ext>
          </a:extLst>
        </xdr:cNvPr>
        <xdr:cNvSpPr txBox="1"/>
      </xdr:nvSpPr>
      <xdr:spPr>
        <a:xfrm>
          <a:off x="4124960" y="17401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80" name="フローチャート: 判断 379">
          <a:extLst>
            <a:ext uri="{FF2B5EF4-FFF2-40B4-BE49-F238E27FC236}">
              <a16:creationId xmlns:a16="http://schemas.microsoft.com/office/drawing/2014/main" xmlns="" id="{B1F15124-48E6-47A5-A4AF-5623406E0C62}"/>
            </a:ext>
          </a:extLst>
        </xdr:cNvPr>
        <xdr:cNvSpPr/>
      </xdr:nvSpPr>
      <xdr:spPr>
        <a:xfrm>
          <a:off x="4036060" y="175465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81" name="フローチャート: 判断 380">
          <a:extLst>
            <a:ext uri="{FF2B5EF4-FFF2-40B4-BE49-F238E27FC236}">
              <a16:creationId xmlns:a16="http://schemas.microsoft.com/office/drawing/2014/main" xmlns="" id="{A69FF9F6-FADF-4CE9-B883-ADE86DECF622}"/>
            </a:ext>
          </a:extLst>
        </xdr:cNvPr>
        <xdr:cNvSpPr/>
      </xdr:nvSpPr>
      <xdr:spPr>
        <a:xfrm>
          <a:off x="3312160" y="174926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82" name="フローチャート: 判断 381">
          <a:extLst>
            <a:ext uri="{FF2B5EF4-FFF2-40B4-BE49-F238E27FC236}">
              <a16:creationId xmlns:a16="http://schemas.microsoft.com/office/drawing/2014/main" xmlns="" id="{769B2E71-848E-446E-950D-7294A6CE34E4}"/>
            </a:ext>
          </a:extLst>
        </xdr:cNvPr>
        <xdr:cNvSpPr/>
      </xdr:nvSpPr>
      <xdr:spPr>
        <a:xfrm>
          <a:off x="2514600"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83" name="フローチャート: 判断 382">
          <a:extLst>
            <a:ext uri="{FF2B5EF4-FFF2-40B4-BE49-F238E27FC236}">
              <a16:creationId xmlns:a16="http://schemas.microsoft.com/office/drawing/2014/main" xmlns="" id="{FB7D0614-3527-47C3-837D-DD5413A103F5}"/>
            </a:ext>
          </a:extLst>
        </xdr:cNvPr>
        <xdr:cNvSpPr/>
      </xdr:nvSpPr>
      <xdr:spPr>
        <a:xfrm>
          <a:off x="1739900" y="1750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384" name="フローチャート: 判断 383">
          <a:extLst>
            <a:ext uri="{FF2B5EF4-FFF2-40B4-BE49-F238E27FC236}">
              <a16:creationId xmlns:a16="http://schemas.microsoft.com/office/drawing/2014/main" xmlns="" id="{F82653CE-0815-48D6-83E3-5D36D4FAD57A}"/>
            </a:ext>
          </a:extLst>
        </xdr:cNvPr>
        <xdr:cNvSpPr/>
      </xdr:nvSpPr>
      <xdr:spPr>
        <a:xfrm>
          <a:off x="965200" y="174599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xmlns="" id="{D1BAAE93-D8D1-4F70-A88D-B55CB27A5DF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xmlns="" id="{56107FC5-1727-478B-B849-376CE8C709F1}"/>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xmlns="" id="{ACCF84B7-8106-4067-B7D8-32A71C7D6D58}"/>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xmlns="" id="{71C4B0E1-734C-4229-8C7F-A448C57D8EFD}"/>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xmlns="" id="{154E408C-DE37-4FF4-BC6F-C8CA8889718E}"/>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123371</xdr:rowOff>
    </xdr:from>
    <xdr:to>
      <xdr:col>24</xdr:col>
      <xdr:colOff>114300</xdr:colOff>
      <xdr:row>105</xdr:row>
      <xdr:rowOff>53521</xdr:rowOff>
    </xdr:to>
    <xdr:sp macro="" textlink="">
      <xdr:nvSpPr>
        <xdr:cNvPr id="390" name="楕円 389">
          <a:extLst>
            <a:ext uri="{FF2B5EF4-FFF2-40B4-BE49-F238E27FC236}">
              <a16:creationId xmlns:a16="http://schemas.microsoft.com/office/drawing/2014/main" xmlns="" id="{10C0A6D8-2691-45A7-816A-3CE79A60A558}"/>
            </a:ext>
          </a:extLst>
        </xdr:cNvPr>
        <xdr:cNvSpPr/>
      </xdr:nvSpPr>
      <xdr:spPr>
        <a:xfrm>
          <a:off x="4036060" y="17557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101798</xdr:rowOff>
    </xdr:from>
    <xdr:ext cx="405111" cy="259045"/>
    <xdr:sp macro="" textlink="">
      <xdr:nvSpPr>
        <xdr:cNvPr id="391" name="【市民会館】&#10;有形固定資産減価償却率該当値テキスト">
          <a:extLst>
            <a:ext uri="{FF2B5EF4-FFF2-40B4-BE49-F238E27FC236}">
              <a16:creationId xmlns:a16="http://schemas.microsoft.com/office/drawing/2014/main" xmlns="" id="{48334197-4A81-4477-B010-DD8B1811E0A8}"/>
            </a:ext>
          </a:extLst>
        </xdr:cNvPr>
        <xdr:cNvSpPr txBox="1"/>
      </xdr:nvSpPr>
      <xdr:spPr>
        <a:xfrm>
          <a:off x="4124960" y="17536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90714</xdr:rowOff>
    </xdr:from>
    <xdr:to>
      <xdr:col>20</xdr:col>
      <xdr:colOff>38100</xdr:colOff>
      <xdr:row>105</xdr:row>
      <xdr:rowOff>20864</xdr:rowOff>
    </xdr:to>
    <xdr:sp macro="" textlink="">
      <xdr:nvSpPr>
        <xdr:cNvPr id="392" name="楕円 391">
          <a:extLst>
            <a:ext uri="{FF2B5EF4-FFF2-40B4-BE49-F238E27FC236}">
              <a16:creationId xmlns:a16="http://schemas.microsoft.com/office/drawing/2014/main" xmlns="" id="{B0A495F9-E0E5-46DC-9501-C5440F22FFE9}"/>
            </a:ext>
          </a:extLst>
        </xdr:cNvPr>
        <xdr:cNvSpPr/>
      </xdr:nvSpPr>
      <xdr:spPr>
        <a:xfrm>
          <a:off x="3312160" y="175252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141514</xdr:rowOff>
    </xdr:from>
    <xdr:to>
      <xdr:col>24</xdr:col>
      <xdr:colOff>63500</xdr:colOff>
      <xdr:row>105</xdr:row>
      <xdr:rowOff>2721</xdr:rowOff>
    </xdr:to>
    <xdr:cxnSp macro="">
      <xdr:nvCxnSpPr>
        <xdr:cNvPr id="393" name="直線コネクタ 392">
          <a:extLst>
            <a:ext uri="{FF2B5EF4-FFF2-40B4-BE49-F238E27FC236}">
              <a16:creationId xmlns:a16="http://schemas.microsoft.com/office/drawing/2014/main" xmlns="" id="{2C52E350-EB8A-41EF-AFAF-24DB3CCF5E3D}"/>
            </a:ext>
          </a:extLst>
        </xdr:cNvPr>
        <xdr:cNvCxnSpPr/>
      </xdr:nvCxnSpPr>
      <xdr:spPr>
        <a:xfrm>
          <a:off x="3355340" y="17576074"/>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58057</xdr:rowOff>
    </xdr:from>
    <xdr:to>
      <xdr:col>15</xdr:col>
      <xdr:colOff>101600</xdr:colOff>
      <xdr:row>104</xdr:row>
      <xdr:rowOff>159657</xdr:rowOff>
    </xdr:to>
    <xdr:sp macro="" textlink="">
      <xdr:nvSpPr>
        <xdr:cNvPr id="394" name="楕円 393">
          <a:extLst>
            <a:ext uri="{FF2B5EF4-FFF2-40B4-BE49-F238E27FC236}">
              <a16:creationId xmlns:a16="http://schemas.microsoft.com/office/drawing/2014/main" xmlns="" id="{267153D3-79C3-449B-A623-16313AF76F50}"/>
            </a:ext>
          </a:extLst>
        </xdr:cNvPr>
        <xdr:cNvSpPr/>
      </xdr:nvSpPr>
      <xdr:spPr>
        <a:xfrm>
          <a:off x="2514600" y="174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108857</xdr:rowOff>
    </xdr:from>
    <xdr:to>
      <xdr:col>19</xdr:col>
      <xdr:colOff>177800</xdr:colOff>
      <xdr:row>104</xdr:row>
      <xdr:rowOff>141514</xdr:rowOff>
    </xdr:to>
    <xdr:cxnSp macro="">
      <xdr:nvCxnSpPr>
        <xdr:cNvPr id="395" name="直線コネクタ 394">
          <a:extLst>
            <a:ext uri="{FF2B5EF4-FFF2-40B4-BE49-F238E27FC236}">
              <a16:creationId xmlns:a16="http://schemas.microsoft.com/office/drawing/2014/main" xmlns="" id="{D4C41C9F-C0DA-41BA-BC67-C95BF2414C72}"/>
            </a:ext>
          </a:extLst>
        </xdr:cNvPr>
        <xdr:cNvCxnSpPr/>
      </xdr:nvCxnSpPr>
      <xdr:spPr>
        <a:xfrm>
          <a:off x="2565400" y="17543417"/>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396" name="n_1aveValue【市民会館】&#10;有形固定資産減価償却率">
          <a:extLst>
            <a:ext uri="{FF2B5EF4-FFF2-40B4-BE49-F238E27FC236}">
              <a16:creationId xmlns:a16="http://schemas.microsoft.com/office/drawing/2014/main" xmlns="" id="{70051498-E417-4FA6-A746-9CCC7488E128}"/>
            </a:ext>
          </a:extLst>
        </xdr:cNvPr>
        <xdr:cNvSpPr txBox="1"/>
      </xdr:nvSpPr>
      <xdr:spPr>
        <a:xfrm>
          <a:off x="317056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397" name="n_2aveValue【市民会館】&#10;有形固定資産減価償却率">
          <a:extLst>
            <a:ext uri="{FF2B5EF4-FFF2-40B4-BE49-F238E27FC236}">
              <a16:creationId xmlns:a16="http://schemas.microsoft.com/office/drawing/2014/main" xmlns="" id="{E0187555-9D81-40DD-B7D3-BE5A9BB53312}"/>
            </a:ext>
          </a:extLst>
        </xdr:cNvPr>
        <xdr:cNvSpPr txBox="1"/>
      </xdr:nvSpPr>
      <xdr:spPr>
        <a:xfrm>
          <a:off x="2385704" y="1759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398" name="n_3aveValue【市民会館】&#10;有形固定資産減価償却率">
          <a:extLst>
            <a:ext uri="{FF2B5EF4-FFF2-40B4-BE49-F238E27FC236}">
              <a16:creationId xmlns:a16="http://schemas.microsoft.com/office/drawing/2014/main" xmlns="" id="{99725AFA-6880-4688-A919-3DDAFD45D604}"/>
            </a:ext>
          </a:extLst>
        </xdr:cNvPr>
        <xdr:cNvSpPr txBox="1"/>
      </xdr:nvSpPr>
      <xdr:spPr>
        <a:xfrm>
          <a:off x="1611004" y="1727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399" name="n_4aveValue【市民会館】&#10;有形固定資産減価償却率">
          <a:extLst>
            <a:ext uri="{FF2B5EF4-FFF2-40B4-BE49-F238E27FC236}">
              <a16:creationId xmlns:a16="http://schemas.microsoft.com/office/drawing/2014/main" xmlns="" id="{8682AE4F-6FD4-4BD9-934C-F81A864D9520}"/>
            </a:ext>
          </a:extLst>
        </xdr:cNvPr>
        <xdr:cNvSpPr txBox="1"/>
      </xdr:nvSpPr>
      <xdr:spPr>
        <a:xfrm>
          <a:off x="83630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11991</xdr:rowOff>
    </xdr:from>
    <xdr:ext cx="405111" cy="259045"/>
    <xdr:sp macro="" textlink="">
      <xdr:nvSpPr>
        <xdr:cNvPr id="400" name="n_1mainValue【市民会館】&#10;有形固定資産減価償却率">
          <a:extLst>
            <a:ext uri="{FF2B5EF4-FFF2-40B4-BE49-F238E27FC236}">
              <a16:creationId xmlns:a16="http://schemas.microsoft.com/office/drawing/2014/main" xmlns="" id="{3BEFC046-8984-4AA5-AE9F-A4CC97AE37BC}"/>
            </a:ext>
          </a:extLst>
        </xdr:cNvPr>
        <xdr:cNvSpPr txBox="1"/>
      </xdr:nvSpPr>
      <xdr:spPr>
        <a:xfrm>
          <a:off x="317056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01" name="n_2mainValue【市民会館】&#10;有形固定資産減価償却率">
          <a:extLst>
            <a:ext uri="{FF2B5EF4-FFF2-40B4-BE49-F238E27FC236}">
              <a16:creationId xmlns:a16="http://schemas.microsoft.com/office/drawing/2014/main" xmlns="" id="{9876B438-9B93-4426-9785-B9A16218BD85}"/>
            </a:ext>
          </a:extLst>
        </xdr:cNvPr>
        <xdr:cNvSpPr txBox="1"/>
      </xdr:nvSpPr>
      <xdr:spPr>
        <a:xfrm>
          <a:off x="238570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a:extLst>
            <a:ext uri="{FF2B5EF4-FFF2-40B4-BE49-F238E27FC236}">
              <a16:creationId xmlns:a16="http://schemas.microsoft.com/office/drawing/2014/main" xmlns="" id="{1D6673D8-4DE3-41DC-9BEB-078B4127AEE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a:extLst>
            <a:ext uri="{FF2B5EF4-FFF2-40B4-BE49-F238E27FC236}">
              <a16:creationId xmlns:a16="http://schemas.microsoft.com/office/drawing/2014/main" xmlns="" id="{2D64C61D-C282-440D-8A94-5D1A9D60489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a:extLst>
            <a:ext uri="{FF2B5EF4-FFF2-40B4-BE49-F238E27FC236}">
              <a16:creationId xmlns:a16="http://schemas.microsoft.com/office/drawing/2014/main" xmlns="" id="{526D2D55-FA55-4940-95A0-40787392228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a:extLst>
            <a:ext uri="{FF2B5EF4-FFF2-40B4-BE49-F238E27FC236}">
              <a16:creationId xmlns:a16="http://schemas.microsoft.com/office/drawing/2014/main" xmlns="" id="{2B4C26F2-3DC9-40E3-AEA4-46CC7FCDA3A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a:extLst>
            <a:ext uri="{FF2B5EF4-FFF2-40B4-BE49-F238E27FC236}">
              <a16:creationId xmlns:a16="http://schemas.microsoft.com/office/drawing/2014/main" xmlns="" id="{DFF87B0D-A379-48D4-AF97-905904E9E004}"/>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a:extLst>
            <a:ext uri="{FF2B5EF4-FFF2-40B4-BE49-F238E27FC236}">
              <a16:creationId xmlns:a16="http://schemas.microsoft.com/office/drawing/2014/main" xmlns="" id="{94646814-185D-4E06-A61D-18C9D4803956}"/>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a:extLst>
            <a:ext uri="{FF2B5EF4-FFF2-40B4-BE49-F238E27FC236}">
              <a16:creationId xmlns:a16="http://schemas.microsoft.com/office/drawing/2014/main" xmlns="" id="{3B24E46D-28A4-4FB0-B9A4-AA3AEB19EF1A}"/>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a:extLst>
            <a:ext uri="{FF2B5EF4-FFF2-40B4-BE49-F238E27FC236}">
              <a16:creationId xmlns:a16="http://schemas.microsoft.com/office/drawing/2014/main" xmlns="" id="{6F055D61-1C0A-45D8-975A-F2E8EC9D9CC4}"/>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a:extLst>
            <a:ext uri="{FF2B5EF4-FFF2-40B4-BE49-F238E27FC236}">
              <a16:creationId xmlns:a16="http://schemas.microsoft.com/office/drawing/2014/main" xmlns="" id="{B7CB073C-717A-4F6F-8A06-3D04DB453893}"/>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a:extLst>
            <a:ext uri="{FF2B5EF4-FFF2-40B4-BE49-F238E27FC236}">
              <a16:creationId xmlns:a16="http://schemas.microsoft.com/office/drawing/2014/main" xmlns="" id="{AC1797A4-2813-4D34-A9B7-73B9B34AC342}"/>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2" name="直線コネクタ 411">
          <a:extLst>
            <a:ext uri="{FF2B5EF4-FFF2-40B4-BE49-F238E27FC236}">
              <a16:creationId xmlns:a16="http://schemas.microsoft.com/office/drawing/2014/main" xmlns="" id="{6BC82AFC-21B3-4C31-AF12-C974C7D40CD7}"/>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3" name="テキスト ボックス 412">
          <a:extLst>
            <a:ext uri="{FF2B5EF4-FFF2-40B4-BE49-F238E27FC236}">
              <a16:creationId xmlns:a16="http://schemas.microsoft.com/office/drawing/2014/main" xmlns="" id="{676E055B-CCBE-4C5E-AB51-44CEB4B88E22}"/>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4" name="直線コネクタ 413">
          <a:extLst>
            <a:ext uri="{FF2B5EF4-FFF2-40B4-BE49-F238E27FC236}">
              <a16:creationId xmlns:a16="http://schemas.microsoft.com/office/drawing/2014/main" xmlns="" id="{BD0A8EE2-95A1-4D1E-8C84-05893C8CCA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5" name="テキスト ボックス 414">
          <a:extLst>
            <a:ext uri="{FF2B5EF4-FFF2-40B4-BE49-F238E27FC236}">
              <a16:creationId xmlns:a16="http://schemas.microsoft.com/office/drawing/2014/main" xmlns="" id="{A56B13EC-5B33-44D7-86E0-C5DC6CA4E365}"/>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a:extLst>
            <a:ext uri="{FF2B5EF4-FFF2-40B4-BE49-F238E27FC236}">
              <a16:creationId xmlns:a16="http://schemas.microsoft.com/office/drawing/2014/main" xmlns="" id="{4173D100-6184-41F1-B86B-051DFAE4B4C8}"/>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7" name="テキスト ボックス 416">
          <a:extLst>
            <a:ext uri="{FF2B5EF4-FFF2-40B4-BE49-F238E27FC236}">
              <a16:creationId xmlns:a16="http://schemas.microsoft.com/office/drawing/2014/main" xmlns="" id="{E55FFF3D-81BF-482B-81FF-AFD103B3FC9F}"/>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8" name="直線コネクタ 417">
          <a:extLst>
            <a:ext uri="{FF2B5EF4-FFF2-40B4-BE49-F238E27FC236}">
              <a16:creationId xmlns:a16="http://schemas.microsoft.com/office/drawing/2014/main" xmlns="" id="{5C85467E-A64F-4330-BD20-D1A375EE48E9}"/>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9" name="テキスト ボックス 418">
          <a:extLst>
            <a:ext uri="{FF2B5EF4-FFF2-40B4-BE49-F238E27FC236}">
              <a16:creationId xmlns:a16="http://schemas.microsoft.com/office/drawing/2014/main" xmlns="" id="{42625A35-6FDB-4256-8072-F0A8A2C0B6D4}"/>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0" name="直線コネクタ 419">
          <a:extLst>
            <a:ext uri="{FF2B5EF4-FFF2-40B4-BE49-F238E27FC236}">
              <a16:creationId xmlns:a16="http://schemas.microsoft.com/office/drawing/2014/main" xmlns="" id="{72EC9882-900A-46E7-BCA6-178B6A650D3E}"/>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1" name="テキスト ボックス 420">
          <a:extLst>
            <a:ext uri="{FF2B5EF4-FFF2-40B4-BE49-F238E27FC236}">
              <a16:creationId xmlns:a16="http://schemas.microsoft.com/office/drawing/2014/main" xmlns="" id="{D0EAFE63-61EC-458E-835C-22AE52B5805E}"/>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xmlns="" id="{3F763C69-977D-4739-8A70-E3115B0B0B65}"/>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xmlns="" id="{B46415BE-6219-4996-87C6-003BF56E983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xmlns="" id="{D702071C-1688-48E2-ACE6-F4AD8AA49C97}"/>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25" name="直線コネクタ 424">
          <a:extLst>
            <a:ext uri="{FF2B5EF4-FFF2-40B4-BE49-F238E27FC236}">
              <a16:creationId xmlns:a16="http://schemas.microsoft.com/office/drawing/2014/main" xmlns="" id="{6905EE4D-85A5-4406-B288-9CA6408A4759}"/>
            </a:ext>
          </a:extLst>
        </xdr:cNvPr>
        <xdr:cNvCxnSpPr/>
      </xdr:nvCxnSpPr>
      <xdr:spPr>
        <a:xfrm flipV="1">
          <a:off x="9219565" y="1665351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6" name="【市民会館】&#10;一人当たり面積最小値テキスト">
          <a:extLst>
            <a:ext uri="{FF2B5EF4-FFF2-40B4-BE49-F238E27FC236}">
              <a16:creationId xmlns:a16="http://schemas.microsoft.com/office/drawing/2014/main" xmlns="" id="{4E68EC2F-E089-4A93-862E-A10D24A19CB5}"/>
            </a:ext>
          </a:extLst>
        </xdr:cNvPr>
        <xdr:cNvSpPr txBox="1"/>
      </xdr:nvSpPr>
      <xdr:spPr>
        <a:xfrm>
          <a:off x="9258300"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7" name="直線コネクタ 426">
          <a:extLst>
            <a:ext uri="{FF2B5EF4-FFF2-40B4-BE49-F238E27FC236}">
              <a16:creationId xmlns:a16="http://schemas.microsoft.com/office/drawing/2014/main" xmlns="" id="{A05C912E-0784-4C04-9263-8653110D589E}"/>
            </a:ext>
          </a:extLst>
        </xdr:cNvPr>
        <xdr:cNvCxnSpPr/>
      </xdr:nvCxnSpPr>
      <xdr:spPr>
        <a:xfrm>
          <a:off x="9154160" y="1820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28" name="【市民会館】&#10;一人当たり面積最大値テキスト">
          <a:extLst>
            <a:ext uri="{FF2B5EF4-FFF2-40B4-BE49-F238E27FC236}">
              <a16:creationId xmlns:a16="http://schemas.microsoft.com/office/drawing/2014/main" xmlns="" id="{47E1A7C6-A212-40B4-A0B2-F37115D8FF70}"/>
            </a:ext>
          </a:extLst>
        </xdr:cNvPr>
        <xdr:cNvSpPr txBox="1"/>
      </xdr:nvSpPr>
      <xdr:spPr>
        <a:xfrm>
          <a:off x="9258300" y="1643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29" name="直線コネクタ 428">
          <a:extLst>
            <a:ext uri="{FF2B5EF4-FFF2-40B4-BE49-F238E27FC236}">
              <a16:creationId xmlns:a16="http://schemas.microsoft.com/office/drawing/2014/main" xmlns="" id="{5D313D0F-5F13-410D-810A-C2532B57D5EE}"/>
            </a:ext>
          </a:extLst>
        </xdr:cNvPr>
        <xdr:cNvCxnSpPr/>
      </xdr:nvCxnSpPr>
      <xdr:spPr>
        <a:xfrm>
          <a:off x="9154160" y="16653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30" name="【市民会館】&#10;一人当たり面積平均値テキスト">
          <a:extLst>
            <a:ext uri="{FF2B5EF4-FFF2-40B4-BE49-F238E27FC236}">
              <a16:creationId xmlns:a16="http://schemas.microsoft.com/office/drawing/2014/main" xmlns="" id="{03822AF5-6CA4-4EB6-93E8-9495B5022CB2}"/>
            </a:ext>
          </a:extLst>
        </xdr:cNvPr>
        <xdr:cNvSpPr txBox="1"/>
      </xdr:nvSpPr>
      <xdr:spPr>
        <a:xfrm>
          <a:off x="9258300" y="1749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31" name="フローチャート: 判断 430">
          <a:extLst>
            <a:ext uri="{FF2B5EF4-FFF2-40B4-BE49-F238E27FC236}">
              <a16:creationId xmlns:a16="http://schemas.microsoft.com/office/drawing/2014/main" xmlns="" id="{022F2E2B-7119-4E99-893B-9F887D2795C1}"/>
            </a:ext>
          </a:extLst>
        </xdr:cNvPr>
        <xdr:cNvSpPr/>
      </xdr:nvSpPr>
      <xdr:spPr>
        <a:xfrm>
          <a:off x="9192260" y="175209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32" name="フローチャート: 判断 431">
          <a:extLst>
            <a:ext uri="{FF2B5EF4-FFF2-40B4-BE49-F238E27FC236}">
              <a16:creationId xmlns:a16="http://schemas.microsoft.com/office/drawing/2014/main" xmlns="" id="{8CFF75A4-75F4-4CC7-B4F3-68A96C5B57DE}"/>
            </a:ext>
          </a:extLst>
        </xdr:cNvPr>
        <xdr:cNvSpPr/>
      </xdr:nvSpPr>
      <xdr:spPr>
        <a:xfrm>
          <a:off x="8445500" y="175132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33" name="フローチャート: 判断 432">
          <a:extLst>
            <a:ext uri="{FF2B5EF4-FFF2-40B4-BE49-F238E27FC236}">
              <a16:creationId xmlns:a16="http://schemas.microsoft.com/office/drawing/2014/main" xmlns="" id="{C1494B63-4CE9-4B2E-A4BC-B12B83906E18}"/>
            </a:ext>
          </a:extLst>
        </xdr:cNvPr>
        <xdr:cNvSpPr/>
      </xdr:nvSpPr>
      <xdr:spPr>
        <a:xfrm>
          <a:off x="7670800" y="1751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34" name="フローチャート: 判断 433">
          <a:extLst>
            <a:ext uri="{FF2B5EF4-FFF2-40B4-BE49-F238E27FC236}">
              <a16:creationId xmlns:a16="http://schemas.microsoft.com/office/drawing/2014/main" xmlns="" id="{2A447DDF-5CC7-478A-AFEA-3CA162191727}"/>
            </a:ext>
          </a:extLst>
        </xdr:cNvPr>
        <xdr:cNvSpPr/>
      </xdr:nvSpPr>
      <xdr:spPr>
        <a:xfrm>
          <a:off x="6873240" y="17543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35" name="フローチャート: 判断 434">
          <a:extLst>
            <a:ext uri="{FF2B5EF4-FFF2-40B4-BE49-F238E27FC236}">
              <a16:creationId xmlns:a16="http://schemas.microsoft.com/office/drawing/2014/main" xmlns="" id="{916265DB-C32E-46CB-961A-518799C2FA86}"/>
            </a:ext>
          </a:extLst>
        </xdr:cNvPr>
        <xdr:cNvSpPr/>
      </xdr:nvSpPr>
      <xdr:spPr>
        <a:xfrm>
          <a:off x="60985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xmlns="" id="{C855F947-B38F-41FB-89AB-2BAE588472AF}"/>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xmlns="" id="{7BD8755D-F704-437E-9900-FF81CB28236E}"/>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xmlns="" id="{62CE6A4E-44FC-4CDB-BEE9-F0939328B7B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xmlns="" id="{7A524B5C-E004-4C1B-9719-04A9B79C9992}"/>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xmlns="" id="{4B97E0C6-2BB5-4454-87A0-2C81BF7FA088}"/>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44450</xdr:rowOff>
    </xdr:from>
    <xdr:to>
      <xdr:col>55</xdr:col>
      <xdr:colOff>50800</xdr:colOff>
      <xdr:row>104</xdr:row>
      <xdr:rowOff>146050</xdr:rowOff>
    </xdr:to>
    <xdr:sp macro="" textlink="">
      <xdr:nvSpPr>
        <xdr:cNvPr id="441" name="楕円 440">
          <a:extLst>
            <a:ext uri="{FF2B5EF4-FFF2-40B4-BE49-F238E27FC236}">
              <a16:creationId xmlns:a16="http://schemas.microsoft.com/office/drawing/2014/main" xmlns="" id="{9A5A1187-3736-442A-9BEE-855CCC8BB297}"/>
            </a:ext>
          </a:extLst>
        </xdr:cNvPr>
        <xdr:cNvSpPr/>
      </xdr:nvSpPr>
      <xdr:spPr>
        <a:xfrm>
          <a:off x="9192260" y="17479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67327</xdr:rowOff>
    </xdr:from>
    <xdr:ext cx="469744" cy="259045"/>
    <xdr:sp macro="" textlink="">
      <xdr:nvSpPr>
        <xdr:cNvPr id="442" name="【市民会館】&#10;一人当たり面積該当値テキスト">
          <a:extLst>
            <a:ext uri="{FF2B5EF4-FFF2-40B4-BE49-F238E27FC236}">
              <a16:creationId xmlns:a16="http://schemas.microsoft.com/office/drawing/2014/main" xmlns="" id="{A4635702-C88C-4461-99DA-31932234A9F4}"/>
            </a:ext>
          </a:extLst>
        </xdr:cNvPr>
        <xdr:cNvSpPr txBox="1"/>
      </xdr:nvSpPr>
      <xdr:spPr>
        <a:xfrm>
          <a:off x="9258300"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55880</xdr:rowOff>
    </xdr:from>
    <xdr:to>
      <xdr:col>50</xdr:col>
      <xdr:colOff>165100</xdr:colOff>
      <xdr:row>104</xdr:row>
      <xdr:rowOff>157480</xdr:rowOff>
    </xdr:to>
    <xdr:sp macro="" textlink="">
      <xdr:nvSpPr>
        <xdr:cNvPr id="443" name="楕円 442">
          <a:extLst>
            <a:ext uri="{FF2B5EF4-FFF2-40B4-BE49-F238E27FC236}">
              <a16:creationId xmlns:a16="http://schemas.microsoft.com/office/drawing/2014/main" xmlns="" id="{10136285-BA41-4670-A994-50C0A34922E0}"/>
            </a:ext>
          </a:extLst>
        </xdr:cNvPr>
        <xdr:cNvSpPr/>
      </xdr:nvSpPr>
      <xdr:spPr>
        <a:xfrm>
          <a:off x="8445500"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95250</xdr:rowOff>
    </xdr:from>
    <xdr:to>
      <xdr:col>55</xdr:col>
      <xdr:colOff>0</xdr:colOff>
      <xdr:row>104</xdr:row>
      <xdr:rowOff>106680</xdr:rowOff>
    </xdr:to>
    <xdr:cxnSp macro="">
      <xdr:nvCxnSpPr>
        <xdr:cNvPr id="444" name="直線コネクタ 443">
          <a:extLst>
            <a:ext uri="{FF2B5EF4-FFF2-40B4-BE49-F238E27FC236}">
              <a16:creationId xmlns:a16="http://schemas.microsoft.com/office/drawing/2014/main" xmlns="" id="{2FF9AC07-E7DA-4CBB-A707-27C0B9AB2D07}"/>
            </a:ext>
          </a:extLst>
        </xdr:cNvPr>
        <xdr:cNvCxnSpPr/>
      </xdr:nvCxnSpPr>
      <xdr:spPr>
        <a:xfrm flipV="1">
          <a:off x="8496300" y="17529810"/>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63500</xdr:rowOff>
    </xdr:from>
    <xdr:to>
      <xdr:col>46</xdr:col>
      <xdr:colOff>38100</xdr:colOff>
      <xdr:row>104</xdr:row>
      <xdr:rowOff>165100</xdr:rowOff>
    </xdr:to>
    <xdr:sp macro="" textlink="">
      <xdr:nvSpPr>
        <xdr:cNvPr id="445" name="楕円 444">
          <a:extLst>
            <a:ext uri="{FF2B5EF4-FFF2-40B4-BE49-F238E27FC236}">
              <a16:creationId xmlns:a16="http://schemas.microsoft.com/office/drawing/2014/main" xmlns="" id="{BFEC376A-D238-4EE4-ABA8-F588E4B287B1}"/>
            </a:ext>
          </a:extLst>
        </xdr:cNvPr>
        <xdr:cNvSpPr/>
      </xdr:nvSpPr>
      <xdr:spPr>
        <a:xfrm>
          <a:off x="7670800" y="174980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106680</xdr:rowOff>
    </xdr:from>
    <xdr:to>
      <xdr:col>50</xdr:col>
      <xdr:colOff>114300</xdr:colOff>
      <xdr:row>104</xdr:row>
      <xdr:rowOff>114300</xdr:rowOff>
    </xdr:to>
    <xdr:cxnSp macro="">
      <xdr:nvCxnSpPr>
        <xdr:cNvPr id="446" name="直線コネクタ 445">
          <a:extLst>
            <a:ext uri="{FF2B5EF4-FFF2-40B4-BE49-F238E27FC236}">
              <a16:creationId xmlns:a16="http://schemas.microsoft.com/office/drawing/2014/main" xmlns="" id="{58CF5466-EB3A-47D5-BC50-950241953030}"/>
            </a:ext>
          </a:extLst>
        </xdr:cNvPr>
        <xdr:cNvCxnSpPr/>
      </xdr:nvCxnSpPr>
      <xdr:spPr>
        <a:xfrm flipV="1">
          <a:off x="7713980" y="1754124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47" name="n_1aveValue【市民会館】&#10;一人当たり面積">
          <a:extLst>
            <a:ext uri="{FF2B5EF4-FFF2-40B4-BE49-F238E27FC236}">
              <a16:creationId xmlns:a16="http://schemas.microsoft.com/office/drawing/2014/main" xmlns="" id="{3224343E-94C5-4D33-AFB5-3999D5DC8A3D}"/>
            </a:ext>
          </a:extLst>
        </xdr:cNvPr>
        <xdr:cNvSpPr txBox="1"/>
      </xdr:nvSpPr>
      <xdr:spPr>
        <a:xfrm>
          <a:off x="8271587" y="1760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48" name="n_2aveValue【市民会館】&#10;一人当たり面積">
          <a:extLst>
            <a:ext uri="{FF2B5EF4-FFF2-40B4-BE49-F238E27FC236}">
              <a16:creationId xmlns:a16="http://schemas.microsoft.com/office/drawing/2014/main" xmlns="" id="{25191EFC-7FB9-4E30-B3E2-168DBD25BD07}"/>
            </a:ext>
          </a:extLst>
        </xdr:cNvPr>
        <xdr:cNvSpPr txBox="1"/>
      </xdr:nvSpPr>
      <xdr:spPr>
        <a:xfrm>
          <a:off x="750958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49" name="n_3aveValue【市民会館】&#10;一人当たり面積">
          <a:extLst>
            <a:ext uri="{FF2B5EF4-FFF2-40B4-BE49-F238E27FC236}">
              <a16:creationId xmlns:a16="http://schemas.microsoft.com/office/drawing/2014/main" xmlns="" id="{B878BD51-870F-4C9C-AE30-5D45374ACB8D}"/>
            </a:ext>
          </a:extLst>
        </xdr:cNvPr>
        <xdr:cNvSpPr txBox="1"/>
      </xdr:nvSpPr>
      <xdr:spPr>
        <a:xfrm>
          <a:off x="6712027" y="1732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50" name="n_4aveValue【市民会館】&#10;一人当たり面積">
          <a:extLst>
            <a:ext uri="{FF2B5EF4-FFF2-40B4-BE49-F238E27FC236}">
              <a16:creationId xmlns:a16="http://schemas.microsoft.com/office/drawing/2014/main" xmlns="" id="{A8B419BA-656F-4010-A710-87B7D1B29C8A}"/>
            </a:ext>
          </a:extLst>
        </xdr:cNvPr>
        <xdr:cNvSpPr txBox="1"/>
      </xdr:nvSpPr>
      <xdr:spPr>
        <a:xfrm>
          <a:off x="5937327" y="1747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2557</xdr:rowOff>
    </xdr:from>
    <xdr:ext cx="469744" cy="259045"/>
    <xdr:sp macro="" textlink="">
      <xdr:nvSpPr>
        <xdr:cNvPr id="451" name="n_1mainValue【市民会館】&#10;一人当たり面積">
          <a:extLst>
            <a:ext uri="{FF2B5EF4-FFF2-40B4-BE49-F238E27FC236}">
              <a16:creationId xmlns:a16="http://schemas.microsoft.com/office/drawing/2014/main" xmlns="" id="{915536F5-7C5F-4281-903E-F02C2CD20234}"/>
            </a:ext>
          </a:extLst>
        </xdr:cNvPr>
        <xdr:cNvSpPr txBox="1"/>
      </xdr:nvSpPr>
      <xdr:spPr>
        <a:xfrm>
          <a:off x="8271587"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10177</xdr:rowOff>
    </xdr:from>
    <xdr:ext cx="469744" cy="259045"/>
    <xdr:sp macro="" textlink="">
      <xdr:nvSpPr>
        <xdr:cNvPr id="452" name="n_2mainValue【市民会館】&#10;一人当たり面積">
          <a:extLst>
            <a:ext uri="{FF2B5EF4-FFF2-40B4-BE49-F238E27FC236}">
              <a16:creationId xmlns:a16="http://schemas.microsoft.com/office/drawing/2014/main" xmlns="" id="{1B5AC9F8-3F8C-4138-9081-0CC2CDBF5810}"/>
            </a:ext>
          </a:extLst>
        </xdr:cNvPr>
        <xdr:cNvSpPr txBox="1"/>
      </xdr:nvSpPr>
      <xdr:spPr>
        <a:xfrm>
          <a:off x="7509587"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xmlns="" id="{302241D9-400F-47AA-888D-DA74F78C1C5E}"/>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xmlns="" id="{50743AA5-8983-438F-AC9B-DA6738C6876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xmlns="" id="{0738A0E5-4D90-4776-AB2D-BBF9EA5877CB}"/>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xmlns="" id="{9216C321-DC46-4010-8ABC-8190589096A9}"/>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xmlns="" id="{57DA42A6-F934-4C1C-9070-BDF6C2E8517F}"/>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xmlns="" id="{E9BB38D7-A534-450F-8C42-B7B0E363447A}"/>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xmlns="" id="{A08B271A-BB89-4C36-82B3-BA1261123AA4}"/>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xmlns="" id="{F81D9607-FC37-43DB-A532-43A67B7E71EC}"/>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xmlns="" id="{CAE30B32-81A0-42CB-BEF4-4185379D886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xmlns="" id="{D8E41E95-8809-4158-A417-10B9A80D6D68}"/>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3" name="テキスト ボックス 462">
          <a:extLst>
            <a:ext uri="{FF2B5EF4-FFF2-40B4-BE49-F238E27FC236}">
              <a16:creationId xmlns:a16="http://schemas.microsoft.com/office/drawing/2014/main" xmlns="" id="{B6CC6FF2-8263-4B12-A8C1-1D7ACB9BF77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4" name="直線コネクタ 463">
          <a:extLst>
            <a:ext uri="{FF2B5EF4-FFF2-40B4-BE49-F238E27FC236}">
              <a16:creationId xmlns:a16="http://schemas.microsoft.com/office/drawing/2014/main" xmlns="" id="{CB2BE689-B673-440A-938E-7AFD6A59AB6A}"/>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xmlns="" id="{29928A24-961F-4123-BC5E-89F246C144F2}"/>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6" name="直線コネクタ 465">
          <a:extLst>
            <a:ext uri="{FF2B5EF4-FFF2-40B4-BE49-F238E27FC236}">
              <a16:creationId xmlns:a16="http://schemas.microsoft.com/office/drawing/2014/main" xmlns="" id="{1D6A602C-6BF7-4B0D-B953-FC7AADF7F457}"/>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7" name="テキスト ボックス 466">
          <a:extLst>
            <a:ext uri="{FF2B5EF4-FFF2-40B4-BE49-F238E27FC236}">
              <a16:creationId xmlns:a16="http://schemas.microsoft.com/office/drawing/2014/main" xmlns="" id="{8362D958-D382-4F62-BE09-A35C5CDE09A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8" name="直線コネクタ 467">
          <a:extLst>
            <a:ext uri="{FF2B5EF4-FFF2-40B4-BE49-F238E27FC236}">
              <a16:creationId xmlns:a16="http://schemas.microsoft.com/office/drawing/2014/main" xmlns="" id="{4DF8FA39-DAB6-4A33-A45F-B318334641C1}"/>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9" name="テキスト ボックス 468">
          <a:extLst>
            <a:ext uri="{FF2B5EF4-FFF2-40B4-BE49-F238E27FC236}">
              <a16:creationId xmlns:a16="http://schemas.microsoft.com/office/drawing/2014/main" xmlns="" id="{FA8C3644-4C90-4480-A461-DFDB3DA11CCA}"/>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0" name="直線コネクタ 469">
          <a:extLst>
            <a:ext uri="{FF2B5EF4-FFF2-40B4-BE49-F238E27FC236}">
              <a16:creationId xmlns:a16="http://schemas.microsoft.com/office/drawing/2014/main" xmlns="" id="{7F311177-B24B-4BFB-9959-4603F029DC0D}"/>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1" name="テキスト ボックス 470">
          <a:extLst>
            <a:ext uri="{FF2B5EF4-FFF2-40B4-BE49-F238E27FC236}">
              <a16:creationId xmlns:a16="http://schemas.microsoft.com/office/drawing/2014/main" xmlns="" id="{AA612E7C-1836-46F0-BD47-05C26487E4F1}"/>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2" name="直線コネクタ 471">
          <a:extLst>
            <a:ext uri="{FF2B5EF4-FFF2-40B4-BE49-F238E27FC236}">
              <a16:creationId xmlns:a16="http://schemas.microsoft.com/office/drawing/2014/main" xmlns="" id="{EA51C4ED-7E0E-40DA-86E9-4DBF0EBD9A6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3" name="テキスト ボックス 472">
          <a:extLst>
            <a:ext uri="{FF2B5EF4-FFF2-40B4-BE49-F238E27FC236}">
              <a16:creationId xmlns:a16="http://schemas.microsoft.com/office/drawing/2014/main" xmlns="" id="{5D8F6763-4471-4338-984B-9D231ED3FF73}"/>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xmlns="" id="{1E7E93D4-C04A-4FE4-87BC-F64748ADFAD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5" name="テキスト ボックス 474">
          <a:extLst>
            <a:ext uri="{FF2B5EF4-FFF2-40B4-BE49-F238E27FC236}">
              <a16:creationId xmlns:a16="http://schemas.microsoft.com/office/drawing/2014/main" xmlns="" id="{D3802826-8D9E-4CC6-A3A6-2B40CB190B4F}"/>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a:extLst>
            <a:ext uri="{FF2B5EF4-FFF2-40B4-BE49-F238E27FC236}">
              <a16:creationId xmlns:a16="http://schemas.microsoft.com/office/drawing/2014/main" xmlns="" id="{3D85F43B-ED16-476D-A92D-B55946217224}"/>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477" name="直線コネクタ 476">
          <a:extLst>
            <a:ext uri="{FF2B5EF4-FFF2-40B4-BE49-F238E27FC236}">
              <a16:creationId xmlns:a16="http://schemas.microsoft.com/office/drawing/2014/main" xmlns="" id="{FAC562B0-ED1D-488B-A150-53FCD2ADCE14}"/>
            </a:ext>
          </a:extLst>
        </xdr:cNvPr>
        <xdr:cNvCxnSpPr/>
      </xdr:nvCxnSpPr>
      <xdr:spPr>
        <a:xfrm flipV="1">
          <a:off x="14375764" y="551307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8" name="【一般廃棄物処理施設】&#10;有形固定資産減価償却率最小値テキスト">
          <a:extLst>
            <a:ext uri="{FF2B5EF4-FFF2-40B4-BE49-F238E27FC236}">
              <a16:creationId xmlns:a16="http://schemas.microsoft.com/office/drawing/2014/main" xmlns="" id="{E2046559-0255-4A53-A708-4F17E79A253C}"/>
            </a:ext>
          </a:extLst>
        </xdr:cNvPr>
        <xdr:cNvSpPr txBox="1"/>
      </xdr:nvSpPr>
      <xdr:spPr>
        <a:xfrm>
          <a:off x="144145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9" name="直線コネクタ 478">
          <a:extLst>
            <a:ext uri="{FF2B5EF4-FFF2-40B4-BE49-F238E27FC236}">
              <a16:creationId xmlns:a16="http://schemas.microsoft.com/office/drawing/2014/main" xmlns="" id="{5E4C76C2-5D77-4389-AE88-A75CD66038BD}"/>
            </a:ext>
          </a:extLst>
        </xdr:cNvPr>
        <xdr:cNvCxnSpPr/>
      </xdr:nvCxnSpPr>
      <xdr:spPr>
        <a:xfrm>
          <a:off x="1428750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480" name="【一般廃棄物処理施設】&#10;有形固定資産減価償却率最大値テキスト">
          <a:extLst>
            <a:ext uri="{FF2B5EF4-FFF2-40B4-BE49-F238E27FC236}">
              <a16:creationId xmlns:a16="http://schemas.microsoft.com/office/drawing/2014/main" xmlns="" id="{D8F3EA26-5B72-4F05-938E-C2A248074A20}"/>
            </a:ext>
          </a:extLst>
        </xdr:cNvPr>
        <xdr:cNvSpPr txBox="1"/>
      </xdr:nvSpPr>
      <xdr:spPr>
        <a:xfrm>
          <a:off x="14414500"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481" name="直線コネクタ 480">
          <a:extLst>
            <a:ext uri="{FF2B5EF4-FFF2-40B4-BE49-F238E27FC236}">
              <a16:creationId xmlns:a16="http://schemas.microsoft.com/office/drawing/2014/main" xmlns="" id="{65341649-4D86-42DB-97E0-A0F2490F04B7}"/>
            </a:ext>
          </a:extLst>
        </xdr:cNvPr>
        <xdr:cNvCxnSpPr/>
      </xdr:nvCxnSpPr>
      <xdr:spPr>
        <a:xfrm>
          <a:off x="14287500" y="551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82" name="【一般廃棄物処理施設】&#10;有形固定資産減価償却率平均値テキスト">
          <a:extLst>
            <a:ext uri="{FF2B5EF4-FFF2-40B4-BE49-F238E27FC236}">
              <a16:creationId xmlns:a16="http://schemas.microsoft.com/office/drawing/2014/main" xmlns="" id="{B5DE0693-7559-4A03-B558-109F81E33206}"/>
            </a:ext>
          </a:extLst>
        </xdr:cNvPr>
        <xdr:cNvSpPr txBox="1"/>
      </xdr:nvSpPr>
      <xdr:spPr>
        <a:xfrm>
          <a:off x="144145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83" name="フローチャート: 判断 482">
          <a:extLst>
            <a:ext uri="{FF2B5EF4-FFF2-40B4-BE49-F238E27FC236}">
              <a16:creationId xmlns:a16="http://schemas.microsoft.com/office/drawing/2014/main" xmlns="" id="{C75EA3CD-32C0-461D-B50E-AA393A974113}"/>
            </a:ext>
          </a:extLst>
        </xdr:cNvPr>
        <xdr:cNvSpPr/>
      </xdr:nvSpPr>
      <xdr:spPr>
        <a:xfrm>
          <a:off x="14325600" y="61747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484" name="フローチャート: 判断 483">
          <a:extLst>
            <a:ext uri="{FF2B5EF4-FFF2-40B4-BE49-F238E27FC236}">
              <a16:creationId xmlns:a16="http://schemas.microsoft.com/office/drawing/2014/main" xmlns="" id="{CB03A89E-12C2-4405-8DBF-4E2918E1E866}"/>
            </a:ext>
          </a:extLst>
        </xdr:cNvPr>
        <xdr:cNvSpPr/>
      </xdr:nvSpPr>
      <xdr:spPr>
        <a:xfrm>
          <a:off x="13578840" y="616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85" name="フローチャート: 判断 484">
          <a:extLst>
            <a:ext uri="{FF2B5EF4-FFF2-40B4-BE49-F238E27FC236}">
              <a16:creationId xmlns:a16="http://schemas.microsoft.com/office/drawing/2014/main" xmlns="" id="{180CDCF7-4C58-409A-AF66-1028A3CBFF56}"/>
            </a:ext>
          </a:extLst>
        </xdr:cNvPr>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486" name="フローチャート: 判断 485">
          <a:extLst>
            <a:ext uri="{FF2B5EF4-FFF2-40B4-BE49-F238E27FC236}">
              <a16:creationId xmlns:a16="http://schemas.microsoft.com/office/drawing/2014/main" xmlns="" id="{298DF82E-AF3F-45B9-837A-67F2B6DDD513}"/>
            </a:ext>
          </a:extLst>
        </xdr:cNvPr>
        <xdr:cNvSpPr/>
      </xdr:nvSpPr>
      <xdr:spPr>
        <a:xfrm>
          <a:off x="12029440" y="6092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487" name="フローチャート: 判断 486">
          <a:extLst>
            <a:ext uri="{FF2B5EF4-FFF2-40B4-BE49-F238E27FC236}">
              <a16:creationId xmlns:a16="http://schemas.microsoft.com/office/drawing/2014/main" xmlns="" id="{A99536A3-EE7F-47C4-8F5C-A4141EAA86AF}"/>
            </a:ext>
          </a:extLst>
        </xdr:cNvPr>
        <xdr:cNvSpPr/>
      </xdr:nvSpPr>
      <xdr:spPr>
        <a:xfrm>
          <a:off x="11231880" y="616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A5FFB5D2-AF04-4FAB-9075-FB0BF8C19F2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52C524DF-502B-4E65-BAE9-598F3625A8F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99E422E8-78CB-4269-B010-4EC40980F22C}"/>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545C7F1D-6DF3-4F22-A776-89EF5B9E105C}"/>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F51834B0-D45A-46FB-8CDB-26805914562C}"/>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133985</xdr:rowOff>
    </xdr:from>
    <xdr:to>
      <xdr:col>85</xdr:col>
      <xdr:colOff>177800</xdr:colOff>
      <xdr:row>37</xdr:row>
      <xdr:rowOff>64135</xdr:rowOff>
    </xdr:to>
    <xdr:sp macro="" textlink="">
      <xdr:nvSpPr>
        <xdr:cNvPr id="493" name="楕円 492">
          <a:extLst>
            <a:ext uri="{FF2B5EF4-FFF2-40B4-BE49-F238E27FC236}">
              <a16:creationId xmlns:a16="http://schemas.microsoft.com/office/drawing/2014/main" xmlns="" id="{1BE735C1-817B-4ACC-A1D2-17E061451CF7}"/>
            </a:ext>
          </a:extLst>
        </xdr:cNvPr>
        <xdr:cNvSpPr/>
      </xdr:nvSpPr>
      <xdr:spPr>
        <a:xfrm>
          <a:off x="14325600" y="61690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156862</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xmlns="" id="{95018A20-79E8-4F3E-99E6-B2F3B82A1002}"/>
            </a:ext>
          </a:extLst>
        </xdr:cNvPr>
        <xdr:cNvSpPr txBox="1"/>
      </xdr:nvSpPr>
      <xdr:spPr>
        <a:xfrm>
          <a:off x="14414500"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86360</xdr:rowOff>
    </xdr:from>
    <xdr:to>
      <xdr:col>81</xdr:col>
      <xdr:colOff>101600</xdr:colOff>
      <xdr:row>37</xdr:row>
      <xdr:rowOff>16510</xdr:rowOff>
    </xdr:to>
    <xdr:sp macro="" textlink="">
      <xdr:nvSpPr>
        <xdr:cNvPr id="495" name="楕円 494">
          <a:extLst>
            <a:ext uri="{FF2B5EF4-FFF2-40B4-BE49-F238E27FC236}">
              <a16:creationId xmlns:a16="http://schemas.microsoft.com/office/drawing/2014/main" xmlns="" id="{7B76B57A-E2F4-4653-877A-131A3C1EB78D}"/>
            </a:ext>
          </a:extLst>
        </xdr:cNvPr>
        <xdr:cNvSpPr/>
      </xdr:nvSpPr>
      <xdr:spPr>
        <a:xfrm>
          <a:off x="13578840" y="6121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137160</xdr:rowOff>
    </xdr:from>
    <xdr:to>
      <xdr:col>85</xdr:col>
      <xdr:colOff>127000</xdr:colOff>
      <xdr:row>37</xdr:row>
      <xdr:rowOff>13335</xdr:rowOff>
    </xdr:to>
    <xdr:cxnSp macro="">
      <xdr:nvCxnSpPr>
        <xdr:cNvPr id="496" name="直線コネクタ 495">
          <a:extLst>
            <a:ext uri="{FF2B5EF4-FFF2-40B4-BE49-F238E27FC236}">
              <a16:creationId xmlns:a16="http://schemas.microsoft.com/office/drawing/2014/main" xmlns="" id="{3A4E2198-3E93-4219-B582-D22A56FA1B0E}"/>
            </a:ext>
          </a:extLst>
        </xdr:cNvPr>
        <xdr:cNvCxnSpPr/>
      </xdr:nvCxnSpPr>
      <xdr:spPr>
        <a:xfrm>
          <a:off x="13629640" y="6172200"/>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38735</xdr:rowOff>
    </xdr:from>
    <xdr:to>
      <xdr:col>76</xdr:col>
      <xdr:colOff>165100</xdr:colOff>
      <xdr:row>36</xdr:row>
      <xdr:rowOff>140335</xdr:rowOff>
    </xdr:to>
    <xdr:sp macro="" textlink="">
      <xdr:nvSpPr>
        <xdr:cNvPr id="497" name="楕円 496">
          <a:extLst>
            <a:ext uri="{FF2B5EF4-FFF2-40B4-BE49-F238E27FC236}">
              <a16:creationId xmlns:a16="http://schemas.microsoft.com/office/drawing/2014/main" xmlns="" id="{DA8D7E27-12EB-4F5E-AEFA-526C858B39E0}"/>
            </a:ext>
          </a:extLst>
        </xdr:cNvPr>
        <xdr:cNvSpPr/>
      </xdr:nvSpPr>
      <xdr:spPr>
        <a:xfrm>
          <a:off x="1280414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89535</xdr:rowOff>
    </xdr:from>
    <xdr:to>
      <xdr:col>81</xdr:col>
      <xdr:colOff>50800</xdr:colOff>
      <xdr:row>36</xdr:row>
      <xdr:rowOff>137160</xdr:rowOff>
    </xdr:to>
    <xdr:cxnSp macro="">
      <xdr:nvCxnSpPr>
        <xdr:cNvPr id="498" name="直線コネクタ 497">
          <a:extLst>
            <a:ext uri="{FF2B5EF4-FFF2-40B4-BE49-F238E27FC236}">
              <a16:creationId xmlns:a16="http://schemas.microsoft.com/office/drawing/2014/main" xmlns="" id="{99025000-5D54-4ED3-AD38-969FD758AEAC}"/>
            </a:ext>
          </a:extLst>
        </xdr:cNvPr>
        <xdr:cNvCxnSpPr/>
      </xdr:nvCxnSpPr>
      <xdr:spPr>
        <a:xfrm>
          <a:off x="12854940" y="612457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499" name="n_1aveValue【一般廃棄物処理施設】&#10;有形固定資産減価償却率">
          <a:extLst>
            <a:ext uri="{FF2B5EF4-FFF2-40B4-BE49-F238E27FC236}">
              <a16:creationId xmlns:a16="http://schemas.microsoft.com/office/drawing/2014/main" xmlns="" id="{357321CA-FC46-401F-93C6-7EF4E3A77D46}"/>
            </a:ext>
          </a:extLst>
        </xdr:cNvPr>
        <xdr:cNvSpPr txBox="1"/>
      </xdr:nvSpPr>
      <xdr:spPr>
        <a:xfrm>
          <a:off x="134372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00" name="n_2aveValue【一般廃棄物処理施設】&#10;有形固定資産減価償却率">
          <a:extLst>
            <a:ext uri="{FF2B5EF4-FFF2-40B4-BE49-F238E27FC236}">
              <a16:creationId xmlns:a16="http://schemas.microsoft.com/office/drawing/2014/main" xmlns="" id="{6999F850-C667-47A5-A39A-6ACCB6DEAAB6}"/>
            </a:ext>
          </a:extLst>
        </xdr:cNvPr>
        <xdr:cNvSpPr txBox="1"/>
      </xdr:nvSpPr>
      <xdr:spPr>
        <a:xfrm>
          <a:off x="12675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01" name="n_3aveValue【一般廃棄物処理施設】&#10;有形固定資産減価償却率">
          <a:extLst>
            <a:ext uri="{FF2B5EF4-FFF2-40B4-BE49-F238E27FC236}">
              <a16:creationId xmlns:a16="http://schemas.microsoft.com/office/drawing/2014/main" xmlns="" id="{034A9206-92B8-4077-BB02-042BDB1D9659}"/>
            </a:ext>
          </a:extLst>
        </xdr:cNvPr>
        <xdr:cNvSpPr txBox="1"/>
      </xdr:nvSpPr>
      <xdr:spPr>
        <a:xfrm>
          <a:off x="119005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02" name="n_4aveValue【一般廃棄物処理施設】&#10;有形固定資産減価償却率">
          <a:extLst>
            <a:ext uri="{FF2B5EF4-FFF2-40B4-BE49-F238E27FC236}">
              <a16:creationId xmlns:a16="http://schemas.microsoft.com/office/drawing/2014/main" xmlns="" id="{F644503D-716F-48FC-B822-CD52FDC7ADC5}"/>
            </a:ext>
          </a:extLst>
        </xdr:cNvPr>
        <xdr:cNvSpPr txBox="1"/>
      </xdr:nvSpPr>
      <xdr:spPr>
        <a:xfrm>
          <a:off x="1110298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33037</xdr:rowOff>
    </xdr:from>
    <xdr:ext cx="405111" cy="259045"/>
    <xdr:sp macro="" textlink="">
      <xdr:nvSpPr>
        <xdr:cNvPr id="503" name="n_1mainValue【一般廃棄物処理施設】&#10;有形固定資産減価償却率">
          <a:extLst>
            <a:ext uri="{FF2B5EF4-FFF2-40B4-BE49-F238E27FC236}">
              <a16:creationId xmlns:a16="http://schemas.microsoft.com/office/drawing/2014/main" xmlns="" id="{7E430700-CBD2-4566-A700-54611FEE1B34}"/>
            </a:ext>
          </a:extLst>
        </xdr:cNvPr>
        <xdr:cNvSpPr txBox="1"/>
      </xdr:nvSpPr>
      <xdr:spPr>
        <a:xfrm>
          <a:off x="134372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156862</xdr:rowOff>
    </xdr:from>
    <xdr:ext cx="405111" cy="259045"/>
    <xdr:sp macro="" textlink="">
      <xdr:nvSpPr>
        <xdr:cNvPr id="504" name="n_2mainValue【一般廃棄物処理施設】&#10;有形固定資産減価償却率">
          <a:extLst>
            <a:ext uri="{FF2B5EF4-FFF2-40B4-BE49-F238E27FC236}">
              <a16:creationId xmlns:a16="http://schemas.microsoft.com/office/drawing/2014/main" xmlns="" id="{9DEF2481-3DCF-4F66-80F7-FDC8930635FE}"/>
            </a:ext>
          </a:extLst>
        </xdr:cNvPr>
        <xdr:cNvSpPr txBox="1"/>
      </xdr:nvSpPr>
      <xdr:spPr>
        <a:xfrm>
          <a:off x="126752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a16="http://schemas.microsoft.com/office/drawing/2014/main" xmlns="" id="{45CF0D3F-A82E-4FB7-90C1-764FE8D79D2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a:extLst>
            <a:ext uri="{FF2B5EF4-FFF2-40B4-BE49-F238E27FC236}">
              <a16:creationId xmlns:a16="http://schemas.microsoft.com/office/drawing/2014/main" xmlns="" id="{39FCC017-EA62-4808-BC80-0C8C9F6E4305}"/>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a:extLst>
            <a:ext uri="{FF2B5EF4-FFF2-40B4-BE49-F238E27FC236}">
              <a16:creationId xmlns:a16="http://schemas.microsoft.com/office/drawing/2014/main" xmlns="" id="{A3CD5742-F487-473C-89F8-5126F4586BB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a:extLst>
            <a:ext uri="{FF2B5EF4-FFF2-40B4-BE49-F238E27FC236}">
              <a16:creationId xmlns:a16="http://schemas.microsoft.com/office/drawing/2014/main" xmlns="" id="{D1B8A1EC-09F4-406D-B20A-DF6D59A6D0BB}"/>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a:extLst>
            <a:ext uri="{FF2B5EF4-FFF2-40B4-BE49-F238E27FC236}">
              <a16:creationId xmlns:a16="http://schemas.microsoft.com/office/drawing/2014/main" xmlns="" id="{B48285F6-B838-4ADC-B904-82922CCD229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a:extLst>
            <a:ext uri="{FF2B5EF4-FFF2-40B4-BE49-F238E27FC236}">
              <a16:creationId xmlns:a16="http://schemas.microsoft.com/office/drawing/2014/main" xmlns="" id="{041657B8-7BB7-4BA1-82C0-D70C20928512}"/>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a:extLst>
            <a:ext uri="{FF2B5EF4-FFF2-40B4-BE49-F238E27FC236}">
              <a16:creationId xmlns:a16="http://schemas.microsoft.com/office/drawing/2014/main" xmlns="" id="{E9E2923F-3A8E-447C-9C35-CCBCE8F68E68}"/>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a:extLst>
            <a:ext uri="{FF2B5EF4-FFF2-40B4-BE49-F238E27FC236}">
              <a16:creationId xmlns:a16="http://schemas.microsoft.com/office/drawing/2014/main" xmlns="" id="{8F250B7D-C7BE-45DF-A3FD-4F545B3F9DD7}"/>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a:extLst>
            <a:ext uri="{FF2B5EF4-FFF2-40B4-BE49-F238E27FC236}">
              <a16:creationId xmlns:a16="http://schemas.microsoft.com/office/drawing/2014/main" xmlns="" id="{DFBF0B78-CCDB-4653-B247-BF4639D0079C}"/>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a:extLst>
            <a:ext uri="{FF2B5EF4-FFF2-40B4-BE49-F238E27FC236}">
              <a16:creationId xmlns:a16="http://schemas.microsoft.com/office/drawing/2014/main" xmlns="" id="{B0A55D05-C67F-42B1-96C2-48E17D3CBB3F}"/>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5" name="直線コネクタ 514">
          <a:extLst>
            <a:ext uri="{FF2B5EF4-FFF2-40B4-BE49-F238E27FC236}">
              <a16:creationId xmlns:a16="http://schemas.microsoft.com/office/drawing/2014/main" xmlns="" id="{E7AB5873-2116-4AD7-8A2B-CDC26F976156}"/>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6" name="テキスト ボックス 515">
          <a:extLst>
            <a:ext uri="{FF2B5EF4-FFF2-40B4-BE49-F238E27FC236}">
              <a16:creationId xmlns:a16="http://schemas.microsoft.com/office/drawing/2014/main" xmlns="" id="{D550E483-F3FD-4D0B-BBA4-96F4398B95B2}"/>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7" name="直線コネクタ 516">
          <a:extLst>
            <a:ext uri="{FF2B5EF4-FFF2-40B4-BE49-F238E27FC236}">
              <a16:creationId xmlns:a16="http://schemas.microsoft.com/office/drawing/2014/main" xmlns="" id="{FB8992A2-9C88-4CE1-9DD6-6465AC4FF39A}"/>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8" name="テキスト ボックス 517">
          <a:extLst>
            <a:ext uri="{FF2B5EF4-FFF2-40B4-BE49-F238E27FC236}">
              <a16:creationId xmlns:a16="http://schemas.microsoft.com/office/drawing/2014/main" xmlns="" id="{C11EA152-2B7B-4E1B-BA1D-ABAF1BDE88EA}"/>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9" name="直線コネクタ 518">
          <a:extLst>
            <a:ext uri="{FF2B5EF4-FFF2-40B4-BE49-F238E27FC236}">
              <a16:creationId xmlns:a16="http://schemas.microsoft.com/office/drawing/2014/main" xmlns="" id="{34A4F91C-B18E-49C6-B240-13F87995A75A}"/>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20" name="テキスト ボックス 519">
          <a:extLst>
            <a:ext uri="{FF2B5EF4-FFF2-40B4-BE49-F238E27FC236}">
              <a16:creationId xmlns:a16="http://schemas.microsoft.com/office/drawing/2014/main" xmlns="" id="{480F42ED-EB5C-453D-8CF7-E622F7745AA7}"/>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1" name="直線コネクタ 520">
          <a:extLst>
            <a:ext uri="{FF2B5EF4-FFF2-40B4-BE49-F238E27FC236}">
              <a16:creationId xmlns:a16="http://schemas.microsoft.com/office/drawing/2014/main" xmlns="" id="{640F691D-5173-428F-8424-684685BAC451}"/>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2" name="テキスト ボックス 521">
          <a:extLst>
            <a:ext uri="{FF2B5EF4-FFF2-40B4-BE49-F238E27FC236}">
              <a16:creationId xmlns:a16="http://schemas.microsoft.com/office/drawing/2014/main" xmlns="" id="{FDFAB9F5-204A-413A-9888-EC6635F2BD7F}"/>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3" name="直線コネクタ 522">
          <a:extLst>
            <a:ext uri="{FF2B5EF4-FFF2-40B4-BE49-F238E27FC236}">
              <a16:creationId xmlns:a16="http://schemas.microsoft.com/office/drawing/2014/main" xmlns="" id="{BFF7AC22-62E4-4738-85DB-8CB32851E002}"/>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4" name="テキスト ボックス 523">
          <a:extLst>
            <a:ext uri="{FF2B5EF4-FFF2-40B4-BE49-F238E27FC236}">
              <a16:creationId xmlns:a16="http://schemas.microsoft.com/office/drawing/2014/main" xmlns="" id="{9D668769-6F7F-460F-B1EB-D20C9981B328}"/>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5" name="直線コネクタ 524">
          <a:extLst>
            <a:ext uri="{FF2B5EF4-FFF2-40B4-BE49-F238E27FC236}">
              <a16:creationId xmlns:a16="http://schemas.microsoft.com/office/drawing/2014/main" xmlns="" id="{20BD878B-923F-435D-BA70-89B357024179}"/>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6" name="テキスト ボックス 525">
          <a:extLst>
            <a:ext uri="{FF2B5EF4-FFF2-40B4-BE49-F238E27FC236}">
              <a16:creationId xmlns:a16="http://schemas.microsoft.com/office/drawing/2014/main" xmlns="" id="{980BEC10-734E-4096-9A2C-D1ED1726D3D6}"/>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xmlns="" id="{ECF23F04-AB95-4865-AEFB-997C7174F014}"/>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a:extLst>
            <a:ext uri="{FF2B5EF4-FFF2-40B4-BE49-F238E27FC236}">
              <a16:creationId xmlns:a16="http://schemas.microsoft.com/office/drawing/2014/main" xmlns="" id="{5E6AB1C9-7137-4730-BF43-8656FFBE0F98}"/>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a:extLst>
            <a:ext uri="{FF2B5EF4-FFF2-40B4-BE49-F238E27FC236}">
              <a16:creationId xmlns:a16="http://schemas.microsoft.com/office/drawing/2014/main" xmlns="" id="{6DE20DB9-D708-41F9-91DC-B3AC5651F78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30" name="直線コネクタ 529">
          <a:extLst>
            <a:ext uri="{FF2B5EF4-FFF2-40B4-BE49-F238E27FC236}">
              <a16:creationId xmlns:a16="http://schemas.microsoft.com/office/drawing/2014/main" xmlns="" id="{CBAD39B7-C03A-412E-9B89-30DBB54FB3D8}"/>
            </a:ext>
          </a:extLst>
        </xdr:cNvPr>
        <xdr:cNvCxnSpPr/>
      </xdr:nvCxnSpPr>
      <xdr:spPr>
        <a:xfrm flipV="1">
          <a:off x="19509104" y="5644524"/>
          <a:ext cx="0" cy="1488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31" name="【一般廃棄物処理施設】&#10;一人当たり有形固定資産（償却資産）額最小値テキスト">
          <a:extLst>
            <a:ext uri="{FF2B5EF4-FFF2-40B4-BE49-F238E27FC236}">
              <a16:creationId xmlns:a16="http://schemas.microsoft.com/office/drawing/2014/main" xmlns="" id="{248F1206-13B5-4180-B998-4AD187D6AB40}"/>
            </a:ext>
          </a:extLst>
        </xdr:cNvPr>
        <xdr:cNvSpPr txBox="1"/>
      </xdr:nvSpPr>
      <xdr:spPr>
        <a:xfrm>
          <a:off x="19547840" y="7136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32" name="直線コネクタ 531">
          <a:extLst>
            <a:ext uri="{FF2B5EF4-FFF2-40B4-BE49-F238E27FC236}">
              <a16:creationId xmlns:a16="http://schemas.microsoft.com/office/drawing/2014/main" xmlns="" id="{62D810B5-9D59-4E26-A53C-48BA0B82E4D7}"/>
            </a:ext>
          </a:extLst>
        </xdr:cNvPr>
        <xdr:cNvCxnSpPr/>
      </xdr:nvCxnSpPr>
      <xdr:spPr>
        <a:xfrm>
          <a:off x="19443700" y="7132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33" name="【一般廃棄物処理施設】&#10;一人当たり有形固定資産（償却資産）額最大値テキスト">
          <a:extLst>
            <a:ext uri="{FF2B5EF4-FFF2-40B4-BE49-F238E27FC236}">
              <a16:creationId xmlns:a16="http://schemas.microsoft.com/office/drawing/2014/main" xmlns="" id="{EE6B405D-AADB-4565-BBD3-8EFF1F6B3C8D}"/>
            </a:ext>
          </a:extLst>
        </xdr:cNvPr>
        <xdr:cNvSpPr txBox="1"/>
      </xdr:nvSpPr>
      <xdr:spPr>
        <a:xfrm>
          <a:off x="19547840" y="542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34" name="直線コネクタ 533">
          <a:extLst>
            <a:ext uri="{FF2B5EF4-FFF2-40B4-BE49-F238E27FC236}">
              <a16:creationId xmlns:a16="http://schemas.microsoft.com/office/drawing/2014/main" xmlns="" id="{AC93B680-30B7-45CE-9A7E-A33ADF5F7966}"/>
            </a:ext>
          </a:extLst>
        </xdr:cNvPr>
        <xdr:cNvCxnSpPr/>
      </xdr:nvCxnSpPr>
      <xdr:spPr>
        <a:xfrm>
          <a:off x="19443700" y="56445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35" name="【一般廃棄物処理施設】&#10;一人当たり有形固定資産（償却資産）額平均値テキスト">
          <a:extLst>
            <a:ext uri="{FF2B5EF4-FFF2-40B4-BE49-F238E27FC236}">
              <a16:creationId xmlns:a16="http://schemas.microsoft.com/office/drawing/2014/main" xmlns="" id="{40A5AD61-AF4C-4B20-B6D8-8D214B8EE216}"/>
            </a:ext>
          </a:extLst>
        </xdr:cNvPr>
        <xdr:cNvSpPr txBox="1"/>
      </xdr:nvSpPr>
      <xdr:spPr>
        <a:xfrm>
          <a:off x="19547840" y="6658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36" name="フローチャート: 判断 535">
          <a:extLst>
            <a:ext uri="{FF2B5EF4-FFF2-40B4-BE49-F238E27FC236}">
              <a16:creationId xmlns:a16="http://schemas.microsoft.com/office/drawing/2014/main" xmlns="" id="{963A78F2-E392-45C0-B572-3E7C4EA1CCDC}"/>
            </a:ext>
          </a:extLst>
        </xdr:cNvPr>
        <xdr:cNvSpPr/>
      </xdr:nvSpPr>
      <xdr:spPr>
        <a:xfrm>
          <a:off x="19458940" y="6803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37" name="フローチャート: 判断 536">
          <a:extLst>
            <a:ext uri="{FF2B5EF4-FFF2-40B4-BE49-F238E27FC236}">
              <a16:creationId xmlns:a16="http://schemas.microsoft.com/office/drawing/2014/main" xmlns="" id="{30C4EACE-FD1A-4F34-AAA8-D95269EF59DA}"/>
            </a:ext>
          </a:extLst>
        </xdr:cNvPr>
        <xdr:cNvSpPr/>
      </xdr:nvSpPr>
      <xdr:spPr>
        <a:xfrm>
          <a:off x="18735040" y="6829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38" name="フローチャート: 判断 537">
          <a:extLst>
            <a:ext uri="{FF2B5EF4-FFF2-40B4-BE49-F238E27FC236}">
              <a16:creationId xmlns:a16="http://schemas.microsoft.com/office/drawing/2014/main" xmlns="" id="{DAD6BECE-1EA3-46A4-908F-15D989313DE2}"/>
            </a:ext>
          </a:extLst>
        </xdr:cNvPr>
        <xdr:cNvSpPr/>
      </xdr:nvSpPr>
      <xdr:spPr>
        <a:xfrm>
          <a:off x="17937480" y="6845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39" name="フローチャート: 判断 538">
          <a:extLst>
            <a:ext uri="{FF2B5EF4-FFF2-40B4-BE49-F238E27FC236}">
              <a16:creationId xmlns:a16="http://schemas.microsoft.com/office/drawing/2014/main" xmlns="" id="{5261477C-F286-4319-911B-231C8C4A6477}"/>
            </a:ext>
          </a:extLst>
        </xdr:cNvPr>
        <xdr:cNvSpPr/>
      </xdr:nvSpPr>
      <xdr:spPr>
        <a:xfrm>
          <a:off x="17162780" y="68197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40" name="フローチャート: 判断 539">
          <a:extLst>
            <a:ext uri="{FF2B5EF4-FFF2-40B4-BE49-F238E27FC236}">
              <a16:creationId xmlns:a16="http://schemas.microsoft.com/office/drawing/2014/main" xmlns="" id="{C0498213-4A1F-4750-B147-6221B6C791EE}"/>
            </a:ext>
          </a:extLst>
        </xdr:cNvPr>
        <xdr:cNvSpPr/>
      </xdr:nvSpPr>
      <xdr:spPr>
        <a:xfrm>
          <a:off x="16388080" y="68731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xmlns="" id="{FAAA89BE-F5BC-4223-BDE4-9470BECBF39E}"/>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xmlns="" id="{036D5A79-5036-4C64-B5D4-D3551F7EB2A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xmlns="" id="{A3A5BF74-32BD-4348-A68C-57B93064352C}"/>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xmlns="" id="{6D0ABE06-0E3E-4182-839D-BA2C32E831B6}"/>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xmlns="" id="{DECC19F3-0FB9-4B88-8728-C06CB7154086}"/>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112846</xdr:rowOff>
    </xdr:from>
    <xdr:to>
      <xdr:col>116</xdr:col>
      <xdr:colOff>114300</xdr:colOff>
      <xdr:row>42</xdr:row>
      <xdr:rowOff>42996</xdr:rowOff>
    </xdr:to>
    <xdr:sp macro="" textlink="">
      <xdr:nvSpPr>
        <xdr:cNvPr id="546" name="楕円 545">
          <a:extLst>
            <a:ext uri="{FF2B5EF4-FFF2-40B4-BE49-F238E27FC236}">
              <a16:creationId xmlns:a16="http://schemas.microsoft.com/office/drawing/2014/main" xmlns="" id="{9FF5A86E-D0E1-4058-B2A4-8A4BFEE76C30}"/>
            </a:ext>
          </a:extLst>
        </xdr:cNvPr>
        <xdr:cNvSpPr/>
      </xdr:nvSpPr>
      <xdr:spPr>
        <a:xfrm>
          <a:off x="19458940" y="69860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27773</xdr:rowOff>
    </xdr:from>
    <xdr:ext cx="534377" cy="259045"/>
    <xdr:sp macro="" textlink="">
      <xdr:nvSpPr>
        <xdr:cNvPr id="547" name="【一般廃棄物処理施設】&#10;一人当たり有形固定資産（償却資産）額該当値テキスト">
          <a:extLst>
            <a:ext uri="{FF2B5EF4-FFF2-40B4-BE49-F238E27FC236}">
              <a16:creationId xmlns:a16="http://schemas.microsoft.com/office/drawing/2014/main" xmlns="" id="{CBDA922F-B4F6-41A3-B02C-0D9AFB6B64C1}"/>
            </a:ext>
          </a:extLst>
        </xdr:cNvPr>
        <xdr:cNvSpPr txBox="1"/>
      </xdr:nvSpPr>
      <xdr:spPr>
        <a:xfrm>
          <a:off x="19547840" y="690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114002</xdr:rowOff>
    </xdr:from>
    <xdr:to>
      <xdr:col>112</xdr:col>
      <xdr:colOff>38100</xdr:colOff>
      <xdr:row>42</xdr:row>
      <xdr:rowOff>44152</xdr:rowOff>
    </xdr:to>
    <xdr:sp macro="" textlink="">
      <xdr:nvSpPr>
        <xdr:cNvPr id="548" name="楕円 547">
          <a:extLst>
            <a:ext uri="{FF2B5EF4-FFF2-40B4-BE49-F238E27FC236}">
              <a16:creationId xmlns:a16="http://schemas.microsoft.com/office/drawing/2014/main" xmlns="" id="{1783A898-00D8-4B30-9D7A-B506AA037287}"/>
            </a:ext>
          </a:extLst>
        </xdr:cNvPr>
        <xdr:cNvSpPr/>
      </xdr:nvSpPr>
      <xdr:spPr>
        <a:xfrm>
          <a:off x="18735040" y="69872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163646</xdr:rowOff>
    </xdr:from>
    <xdr:to>
      <xdr:col>116</xdr:col>
      <xdr:colOff>63500</xdr:colOff>
      <xdr:row>41</xdr:row>
      <xdr:rowOff>164802</xdr:rowOff>
    </xdr:to>
    <xdr:cxnSp macro="">
      <xdr:nvCxnSpPr>
        <xdr:cNvPr id="549" name="直線コネクタ 548">
          <a:extLst>
            <a:ext uri="{FF2B5EF4-FFF2-40B4-BE49-F238E27FC236}">
              <a16:creationId xmlns:a16="http://schemas.microsoft.com/office/drawing/2014/main" xmlns="" id="{8F906E63-8EB8-4A20-8F58-5BB4DF0904D0}"/>
            </a:ext>
          </a:extLst>
        </xdr:cNvPr>
        <xdr:cNvCxnSpPr/>
      </xdr:nvCxnSpPr>
      <xdr:spPr>
        <a:xfrm flipV="1">
          <a:off x="18778220" y="7036886"/>
          <a:ext cx="73152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115012</xdr:rowOff>
    </xdr:from>
    <xdr:to>
      <xdr:col>107</xdr:col>
      <xdr:colOff>101600</xdr:colOff>
      <xdr:row>42</xdr:row>
      <xdr:rowOff>45162</xdr:rowOff>
    </xdr:to>
    <xdr:sp macro="" textlink="">
      <xdr:nvSpPr>
        <xdr:cNvPr id="550" name="楕円 549">
          <a:extLst>
            <a:ext uri="{FF2B5EF4-FFF2-40B4-BE49-F238E27FC236}">
              <a16:creationId xmlns:a16="http://schemas.microsoft.com/office/drawing/2014/main" xmlns="" id="{65C52640-1687-4FCC-8239-2723A369BC9E}"/>
            </a:ext>
          </a:extLst>
        </xdr:cNvPr>
        <xdr:cNvSpPr/>
      </xdr:nvSpPr>
      <xdr:spPr>
        <a:xfrm>
          <a:off x="17937480" y="6988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164802</xdr:rowOff>
    </xdr:from>
    <xdr:to>
      <xdr:col>111</xdr:col>
      <xdr:colOff>177800</xdr:colOff>
      <xdr:row>41</xdr:row>
      <xdr:rowOff>165812</xdr:rowOff>
    </xdr:to>
    <xdr:cxnSp macro="">
      <xdr:nvCxnSpPr>
        <xdr:cNvPr id="551" name="直線コネクタ 550">
          <a:extLst>
            <a:ext uri="{FF2B5EF4-FFF2-40B4-BE49-F238E27FC236}">
              <a16:creationId xmlns:a16="http://schemas.microsoft.com/office/drawing/2014/main" xmlns="" id="{9635CB31-691E-4166-9F1B-507F3750434B}"/>
            </a:ext>
          </a:extLst>
        </xdr:cNvPr>
        <xdr:cNvCxnSpPr/>
      </xdr:nvCxnSpPr>
      <xdr:spPr>
        <a:xfrm flipV="1">
          <a:off x="17988280" y="7038042"/>
          <a:ext cx="78994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552" name="n_1aveValue【一般廃棄物処理施設】&#10;一人当たり有形固定資産（償却資産）額">
          <a:extLst>
            <a:ext uri="{FF2B5EF4-FFF2-40B4-BE49-F238E27FC236}">
              <a16:creationId xmlns:a16="http://schemas.microsoft.com/office/drawing/2014/main" xmlns="" id="{A5641951-3989-447C-B835-4F04C66DB363}"/>
            </a:ext>
          </a:extLst>
        </xdr:cNvPr>
        <xdr:cNvSpPr txBox="1"/>
      </xdr:nvSpPr>
      <xdr:spPr>
        <a:xfrm>
          <a:off x="18528811" y="66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553" name="n_2aveValue【一般廃棄物処理施設】&#10;一人当たり有形固定資産（償却資産）額">
          <a:extLst>
            <a:ext uri="{FF2B5EF4-FFF2-40B4-BE49-F238E27FC236}">
              <a16:creationId xmlns:a16="http://schemas.microsoft.com/office/drawing/2014/main" xmlns="" id="{4ED82535-9CDD-4411-B221-B639F10BC5AE}"/>
            </a:ext>
          </a:extLst>
        </xdr:cNvPr>
        <xdr:cNvSpPr txBox="1"/>
      </xdr:nvSpPr>
      <xdr:spPr>
        <a:xfrm>
          <a:off x="17766811" y="66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554" name="n_3aveValue【一般廃棄物処理施設】&#10;一人当たり有形固定資産（償却資産）額">
          <a:extLst>
            <a:ext uri="{FF2B5EF4-FFF2-40B4-BE49-F238E27FC236}">
              <a16:creationId xmlns:a16="http://schemas.microsoft.com/office/drawing/2014/main" xmlns="" id="{703C9A51-519C-460C-B216-530BA3463D83}"/>
            </a:ext>
          </a:extLst>
        </xdr:cNvPr>
        <xdr:cNvSpPr txBox="1"/>
      </xdr:nvSpPr>
      <xdr:spPr>
        <a:xfrm>
          <a:off x="16969251" y="659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55" name="n_4aveValue【一般廃棄物処理施設】&#10;一人当たり有形固定資産（償却資産）額">
          <a:extLst>
            <a:ext uri="{FF2B5EF4-FFF2-40B4-BE49-F238E27FC236}">
              <a16:creationId xmlns:a16="http://schemas.microsoft.com/office/drawing/2014/main" xmlns="" id="{F97C51A5-FB66-4CC0-9CC4-B591E3A138F5}"/>
            </a:ext>
          </a:extLst>
        </xdr:cNvPr>
        <xdr:cNvSpPr txBox="1"/>
      </xdr:nvSpPr>
      <xdr:spPr>
        <a:xfrm>
          <a:off x="16194551" y="66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35279</xdr:rowOff>
    </xdr:from>
    <xdr:ext cx="534377" cy="259045"/>
    <xdr:sp macro="" textlink="">
      <xdr:nvSpPr>
        <xdr:cNvPr id="556" name="n_1mainValue【一般廃棄物処理施設】&#10;一人当たり有形固定資産（償却資産）額">
          <a:extLst>
            <a:ext uri="{FF2B5EF4-FFF2-40B4-BE49-F238E27FC236}">
              <a16:creationId xmlns:a16="http://schemas.microsoft.com/office/drawing/2014/main" xmlns="" id="{DE521B53-0DA7-48D1-8577-100D739B7962}"/>
            </a:ext>
          </a:extLst>
        </xdr:cNvPr>
        <xdr:cNvSpPr txBox="1"/>
      </xdr:nvSpPr>
      <xdr:spPr>
        <a:xfrm>
          <a:off x="18528811" y="707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36289</xdr:rowOff>
    </xdr:from>
    <xdr:ext cx="534377" cy="259045"/>
    <xdr:sp macro="" textlink="">
      <xdr:nvSpPr>
        <xdr:cNvPr id="557" name="n_2mainValue【一般廃棄物処理施設】&#10;一人当たり有形固定資産（償却資産）額">
          <a:extLst>
            <a:ext uri="{FF2B5EF4-FFF2-40B4-BE49-F238E27FC236}">
              <a16:creationId xmlns:a16="http://schemas.microsoft.com/office/drawing/2014/main" xmlns="" id="{C775EAC0-386F-48BE-82DC-3C7A02A95614}"/>
            </a:ext>
          </a:extLst>
        </xdr:cNvPr>
        <xdr:cNvSpPr txBox="1"/>
      </xdr:nvSpPr>
      <xdr:spPr>
        <a:xfrm>
          <a:off x="17766811" y="70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a:extLst>
            <a:ext uri="{FF2B5EF4-FFF2-40B4-BE49-F238E27FC236}">
              <a16:creationId xmlns:a16="http://schemas.microsoft.com/office/drawing/2014/main" xmlns="" id="{EC85E57F-2732-4722-874D-A50C812F91A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a:extLst>
            <a:ext uri="{FF2B5EF4-FFF2-40B4-BE49-F238E27FC236}">
              <a16:creationId xmlns:a16="http://schemas.microsoft.com/office/drawing/2014/main" xmlns="" id="{B5B30612-8921-46D3-80F1-BBA0C5503EC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a:extLst>
            <a:ext uri="{FF2B5EF4-FFF2-40B4-BE49-F238E27FC236}">
              <a16:creationId xmlns:a16="http://schemas.microsoft.com/office/drawing/2014/main" xmlns="" id="{DFE5AE8C-C6B5-44F2-BFF1-332AED9D19EE}"/>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a:extLst>
            <a:ext uri="{FF2B5EF4-FFF2-40B4-BE49-F238E27FC236}">
              <a16:creationId xmlns:a16="http://schemas.microsoft.com/office/drawing/2014/main" xmlns="" id="{7CB03629-9587-4E1B-98E9-8E9E55A30998}"/>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a:extLst>
            <a:ext uri="{FF2B5EF4-FFF2-40B4-BE49-F238E27FC236}">
              <a16:creationId xmlns:a16="http://schemas.microsoft.com/office/drawing/2014/main" xmlns="" id="{B880E909-2B12-4C2F-8137-F0F2840AC71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a:extLst>
            <a:ext uri="{FF2B5EF4-FFF2-40B4-BE49-F238E27FC236}">
              <a16:creationId xmlns:a16="http://schemas.microsoft.com/office/drawing/2014/main" xmlns="" id="{1559EDB9-3FF0-46C8-AA72-A75091AA96E6}"/>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a:extLst>
            <a:ext uri="{FF2B5EF4-FFF2-40B4-BE49-F238E27FC236}">
              <a16:creationId xmlns:a16="http://schemas.microsoft.com/office/drawing/2014/main" xmlns="" id="{841C8B9D-2A90-4B43-A491-D45A68A8D3AE}"/>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xmlns="" id="{C028DB7A-CA82-479D-96AD-AFDA483606F7}"/>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xmlns="" id="{E190458C-6E18-4B7E-B89A-4EDCA3B320A8}"/>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xmlns="" id="{A0AD262A-BDA7-4FBF-8FCB-B0AC19509CB5}"/>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8" name="テキスト ボックス 567">
          <a:extLst>
            <a:ext uri="{FF2B5EF4-FFF2-40B4-BE49-F238E27FC236}">
              <a16:creationId xmlns:a16="http://schemas.microsoft.com/office/drawing/2014/main" xmlns="" id="{7787B337-5E33-4F21-9B17-144671D746CC}"/>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a:extLst>
            <a:ext uri="{FF2B5EF4-FFF2-40B4-BE49-F238E27FC236}">
              <a16:creationId xmlns:a16="http://schemas.microsoft.com/office/drawing/2014/main" xmlns="" id="{F729528D-6DE5-470F-B108-C9DDCDE4D67E}"/>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xmlns="" id="{B3548C46-E90D-4E07-94C4-4BF1A252FBE4}"/>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a:extLst>
            <a:ext uri="{FF2B5EF4-FFF2-40B4-BE49-F238E27FC236}">
              <a16:creationId xmlns:a16="http://schemas.microsoft.com/office/drawing/2014/main" xmlns="" id="{5222DFD9-196A-406F-BD98-81B45339EB1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a:extLst>
            <a:ext uri="{FF2B5EF4-FFF2-40B4-BE49-F238E27FC236}">
              <a16:creationId xmlns:a16="http://schemas.microsoft.com/office/drawing/2014/main" xmlns="" id="{487933CC-2316-4357-A7E8-A709441DD82F}"/>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a:extLst>
            <a:ext uri="{FF2B5EF4-FFF2-40B4-BE49-F238E27FC236}">
              <a16:creationId xmlns:a16="http://schemas.microsoft.com/office/drawing/2014/main" xmlns="" id="{61E309BA-694F-4CA7-9097-2CC40B7FDDA2}"/>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a:extLst>
            <a:ext uri="{FF2B5EF4-FFF2-40B4-BE49-F238E27FC236}">
              <a16:creationId xmlns:a16="http://schemas.microsoft.com/office/drawing/2014/main" xmlns="" id="{72501B42-1395-467D-84CD-126D594262A4}"/>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a:extLst>
            <a:ext uri="{FF2B5EF4-FFF2-40B4-BE49-F238E27FC236}">
              <a16:creationId xmlns:a16="http://schemas.microsoft.com/office/drawing/2014/main" xmlns="" id="{763835DA-347E-4714-97CF-2F8C4460C855}"/>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a:extLst>
            <a:ext uri="{FF2B5EF4-FFF2-40B4-BE49-F238E27FC236}">
              <a16:creationId xmlns:a16="http://schemas.microsoft.com/office/drawing/2014/main" xmlns="" id="{CEFB91D2-68E8-4C0F-9F09-D79E711C8DBA}"/>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a:extLst>
            <a:ext uri="{FF2B5EF4-FFF2-40B4-BE49-F238E27FC236}">
              <a16:creationId xmlns:a16="http://schemas.microsoft.com/office/drawing/2014/main" xmlns="" id="{CF1781D6-FD9C-493B-8A9C-259C3B20F551}"/>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a:extLst>
            <a:ext uri="{FF2B5EF4-FFF2-40B4-BE49-F238E27FC236}">
              <a16:creationId xmlns:a16="http://schemas.microsoft.com/office/drawing/2014/main" xmlns="" id="{88853EB3-B485-4BC9-A140-7262258F089A}"/>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a:extLst>
            <a:ext uri="{FF2B5EF4-FFF2-40B4-BE49-F238E27FC236}">
              <a16:creationId xmlns:a16="http://schemas.microsoft.com/office/drawing/2014/main" xmlns="" id="{2B405493-9DCA-4F55-8486-9A657FAC4C73}"/>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80" name="テキスト ボックス 579">
          <a:extLst>
            <a:ext uri="{FF2B5EF4-FFF2-40B4-BE49-F238E27FC236}">
              <a16:creationId xmlns:a16="http://schemas.microsoft.com/office/drawing/2014/main" xmlns="" id="{F9EF87F6-7BB5-4238-BCDF-FE4E4C819467}"/>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a:extLst>
            <a:ext uri="{FF2B5EF4-FFF2-40B4-BE49-F238E27FC236}">
              <a16:creationId xmlns:a16="http://schemas.microsoft.com/office/drawing/2014/main" xmlns="" id="{19981DE2-8560-4896-AAB0-1FC5D9843A9A}"/>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保健センター・保健所】&#10;有形固定資産減価償却率グラフ枠">
          <a:extLst>
            <a:ext uri="{FF2B5EF4-FFF2-40B4-BE49-F238E27FC236}">
              <a16:creationId xmlns:a16="http://schemas.microsoft.com/office/drawing/2014/main" xmlns="" id="{B0A57861-8687-4867-BF4F-50EF073AE554}"/>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583" name="直線コネクタ 582">
          <a:extLst>
            <a:ext uri="{FF2B5EF4-FFF2-40B4-BE49-F238E27FC236}">
              <a16:creationId xmlns:a16="http://schemas.microsoft.com/office/drawing/2014/main" xmlns="" id="{FBB997E3-767F-4BB9-BA2C-233C3C9B6AB3}"/>
            </a:ext>
          </a:extLst>
        </xdr:cNvPr>
        <xdr:cNvCxnSpPr/>
      </xdr:nvCxnSpPr>
      <xdr:spPr>
        <a:xfrm flipV="1">
          <a:off x="14375764" y="9261022"/>
          <a:ext cx="0" cy="1468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584" name="【保健センター・保健所】&#10;有形固定資産減価償却率最小値テキスト">
          <a:extLst>
            <a:ext uri="{FF2B5EF4-FFF2-40B4-BE49-F238E27FC236}">
              <a16:creationId xmlns:a16="http://schemas.microsoft.com/office/drawing/2014/main" xmlns="" id="{3A7FE2FE-C087-4179-9E14-21B850F192DA}"/>
            </a:ext>
          </a:extLst>
        </xdr:cNvPr>
        <xdr:cNvSpPr txBox="1"/>
      </xdr:nvSpPr>
      <xdr:spPr>
        <a:xfrm>
          <a:off x="14414500" y="1072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585" name="直線コネクタ 584">
          <a:extLst>
            <a:ext uri="{FF2B5EF4-FFF2-40B4-BE49-F238E27FC236}">
              <a16:creationId xmlns:a16="http://schemas.microsoft.com/office/drawing/2014/main" xmlns="" id="{5B137C18-5C3F-4E0C-8D7A-349DE586BF0D}"/>
            </a:ext>
          </a:extLst>
        </xdr:cNvPr>
        <xdr:cNvCxnSpPr/>
      </xdr:nvCxnSpPr>
      <xdr:spPr>
        <a:xfrm>
          <a:off x="14287500" y="10729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86" name="【保健センター・保健所】&#10;有形固定資産減価償却率最大値テキスト">
          <a:extLst>
            <a:ext uri="{FF2B5EF4-FFF2-40B4-BE49-F238E27FC236}">
              <a16:creationId xmlns:a16="http://schemas.microsoft.com/office/drawing/2014/main" xmlns="" id="{5CB46194-93DC-4C40-BA10-6DC6B2C04CBD}"/>
            </a:ext>
          </a:extLst>
        </xdr:cNvPr>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7" name="直線コネクタ 586">
          <a:extLst>
            <a:ext uri="{FF2B5EF4-FFF2-40B4-BE49-F238E27FC236}">
              <a16:creationId xmlns:a16="http://schemas.microsoft.com/office/drawing/2014/main" xmlns="" id="{7C89FF36-69F7-46E8-BD65-3777BD79E64A}"/>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588" name="【保健センター・保健所】&#10;有形固定資産減価償却率平均値テキスト">
          <a:extLst>
            <a:ext uri="{FF2B5EF4-FFF2-40B4-BE49-F238E27FC236}">
              <a16:creationId xmlns:a16="http://schemas.microsoft.com/office/drawing/2014/main" xmlns="" id="{964AD13B-ED8C-4101-8CBE-6DCB07CF431F}"/>
            </a:ext>
          </a:extLst>
        </xdr:cNvPr>
        <xdr:cNvSpPr txBox="1"/>
      </xdr:nvSpPr>
      <xdr:spPr>
        <a:xfrm>
          <a:off x="14414500" y="995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89" name="フローチャート: 判断 588">
          <a:extLst>
            <a:ext uri="{FF2B5EF4-FFF2-40B4-BE49-F238E27FC236}">
              <a16:creationId xmlns:a16="http://schemas.microsoft.com/office/drawing/2014/main" xmlns="" id="{CCA815AD-54A6-4F5B-87F1-FCA61CF0343B}"/>
            </a:ext>
          </a:extLst>
        </xdr:cNvPr>
        <xdr:cNvSpPr/>
      </xdr:nvSpPr>
      <xdr:spPr>
        <a:xfrm>
          <a:off x="14325600" y="99771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90" name="フローチャート: 判断 589">
          <a:extLst>
            <a:ext uri="{FF2B5EF4-FFF2-40B4-BE49-F238E27FC236}">
              <a16:creationId xmlns:a16="http://schemas.microsoft.com/office/drawing/2014/main" xmlns="" id="{E536274E-C386-4533-9412-EE3220B81867}"/>
            </a:ext>
          </a:extLst>
        </xdr:cNvPr>
        <xdr:cNvSpPr/>
      </xdr:nvSpPr>
      <xdr:spPr>
        <a:xfrm>
          <a:off x="1357884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91" name="フローチャート: 判断 590">
          <a:extLst>
            <a:ext uri="{FF2B5EF4-FFF2-40B4-BE49-F238E27FC236}">
              <a16:creationId xmlns:a16="http://schemas.microsoft.com/office/drawing/2014/main" xmlns="" id="{2D5DE3B6-6CEB-42E1-B6D8-9420B678C26D}"/>
            </a:ext>
          </a:extLst>
        </xdr:cNvPr>
        <xdr:cNvSpPr/>
      </xdr:nvSpPr>
      <xdr:spPr>
        <a:xfrm>
          <a:off x="1280414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92" name="フローチャート: 判断 591">
          <a:extLst>
            <a:ext uri="{FF2B5EF4-FFF2-40B4-BE49-F238E27FC236}">
              <a16:creationId xmlns:a16="http://schemas.microsoft.com/office/drawing/2014/main" xmlns="" id="{3D5A90C2-FA14-4B52-8A60-3ACA9EE71B2E}"/>
            </a:ext>
          </a:extLst>
        </xdr:cNvPr>
        <xdr:cNvSpPr/>
      </xdr:nvSpPr>
      <xdr:spPr>
        <a:xfrm>
          <a:off x="12029440" y="99526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93" name="フローチャート: 判断 592">
          <a:extLst>
            <a:ext uri="{FF2B5EF4-FFF2-40B4-BE49-F238E27FC236}">
              <a16:creationId xmlns:a16="http://schemas.microsoft.com/office/drawing/2014/main" xmlns="" id="{96F4B360-3102-4D68-BA6E-53490E5A3AB9}"/>
            </a:ext>
          </a:extLst>
        </xdr:cNvPr>
        <xdr:cNvSpPr/>
      </xdr:nvSpPr>
      <xdr:spPr>
        <a:xfrm>
          <a:off x="1123188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xmlns="" id="{E273B726-0238-4C82-9036-E9F3A285DB0A}"/>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810782FA-9641-4EEF-895C-125818FB6E8C}"/>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513880F5-98DB-4024-97F9-C114940C3F2C}"/>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xmlns="" id="{11463B2A-3480-444D-849B-3FC4C3891EF1}"/>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xmlns="" id="{92C4D2C1-0441-4C07-A410-49331F49E779}"/>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21046</xdr:rowOff>
    </xdr:from>
    <xdr:to>
      <xdr:col>85</xdr:col>
      <xdr:colOff>177800</xdr:colOff>
      <xdr:row>59</xdr:row>
      <xdr:rowOff>122646</xdr:rowOff>
    </xdr:to>
    <xdr:sp macro="" textlink="">
      <xdr:nvSpPr>
        <xdr:cNvPr id="599" name="楕円 598">
          <a:extLst>
            <a:ext uri="{FF2B5EF4-FFF2-40B4-BE49-F238E27FC236}">
              <a16:creationId xmlns:a16="http://schemas.microsoft.com/office/drawing/2014/main" xmlns="" id="{2B24A567-BA66-4C72-8AAD-EEA55CCEA149}"/>
            </a:ext>
          </a:extLst>
        </xdr:cNvPr>
        <xdr:cNvSpPr/>
      </xdr:nvSpPr>
      <xdr:spPr>
        <a:xfrm>
          <a:off x="14325600" y="991180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43923</xdr:rowOff>
    </xdr:from>
    <xdr:ext cx="405111" cy="259045"/>
    <xdr:sp macro="" textlink="">
      <xdr:nvSpPr>
        <xdr:cNvPr id="600" name="【保健センター・保健所】&#10;有形固定資産減価償却率該当値テキスト">
          <a:extLst>
            <a:ext uri="{FF2B5EF4-FFF2-40B4-BE49-F238E27FC236}">
              <a16:creationId xmlns:a16="http://schemas.microsoft.com/office/drawing/2014/main" xmlns="" id="{F0B4CE5D-30BF-4276-AA49-D408CE21250B}"/>
            </a:ext>
          </a:extLst>
        </xdr:cNvPr>
        <xdr:cNvSpPr txBox="1"/>
      </xdr:nvSpPr>
      <xdr:spPr>
        <a:xfrm>
          <a:off x="14414500" y="976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159838</xdr:rowOff>
    </xdr:from>
    <xdr:to>
      <xdr:col>81</xdr:col>
      <xdr:colOff>101600</xdr:colOff>
      <xdr:row>59</xdr:row>
      <xdr:rowOff>89988</xdr:rowOff>
    </xdr:to>
    <xdr:sp macro="" textlink="">
      <xdr:nvSpPr>
        <xdr:cNvPr id="601" name="楕円 600">
          <a:extLst>
            <a:ext uri="{FF2B5EF4-FFF2-40B4-BE49-F238E27FC236}">
              <a16:creationId xmlns:a16="http://schemas.microsoft.com/office/drawing/2014/main" xmlns="" id="{34A4FEE6-FF5E-4311-83D0-5251F913DB44}"/>
            </a:ext>
          </a:extLst>
        </xdr:cNvPr>
        <xdr:cNvSpPr/>
      </xdr:nvSpPr>
      <xdr:spPr>
        <a:xfrm>
          <a:off x="13578840" y="98829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39188</xdr:rowOff>
    </xdr:from>
    <xdr:to>
      <xdr:col>85</xdr:col>
      <xdr:colOff>127000</xdr:colOff>
      <xdr:row>59</xdr:row>
      <xdr:rowOff>71846</xdr:rowOff>
    </xdr:to>
    <xdr:cxnSp macro="">
      <xdr:nvCxnSpPr>
        <xdr:cNvPr id="602" name="直線コネクタ 601">
          <a:extLst>
            <a:ext uri="{FF2B5EF4-FFF2-40B4-BE49-F238E27FC236}">
              <a16:creationId xmlns:a16="http://schemas.microsoft.com/office/drawing/2014/main" xmlns="" id="{89A93B0C-AEB8-4FD5-892F-4AFE5C69134F}"/>
            </a:ext>
          </a:extLst>
        </xdr:cNvPr>
        <xdr:cNvCxnSpPr/>
      </xdr:nvCxnSpPr>
      <xdr:spPr>
        <a:xfrm>
          <a:off x="13629640" y="9929948"/>
          <a:ext cx="74676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127181</xdr:rowOff>
    </xdr:from>
    <xdr:to>
      <xdr:col>76</xdr:col>
      <xdr:colOff>165100</xdr:colOff>
      <xdr:row>59</xdr:row>
      <xdr:rowOff>57331</xdr:rowOff>
    </xdr:to>
    <xdr:sp macro="" textlink="">
      <xdr:nvSpPr>
        <xdr:cNvPr id="603" name="楕円 602">
          <a:extLst>
            <a:ext uri="{FF2B5EF4-FFF2-40B4-BE49-F238E27FC236}">
              <a16:creationId xmlns:a16="http://schemas.microsoft.com/office/drawing/2014/main" xmlns="" id="{ABF65FB6-D7DE-46D5-A8E5-04F166A072D9}"/>
            </a:ext>
          </a:extLst>
        </xdr:cNvPr>
        <xdr:cNvSpPr/>
      </xdr:nvSpPr>
      <xdr:spPr>
        <a:xfrm>
          <a:off x="12804140" y="9850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6531</xdr:rowOff>
    </xdr:from>
    <xdr:to>
      <xdr:col>81</xdr:col>
      <xdr:colOff>50800</xdr:colOff>
      <xdr:row>59</xdr:row>
      <xdr:rowOff>39188</xdr:rowOff>
    </xdr:to>
    <xdr:cxnSp macro="">
      <xdr:nvCxnSpPr>
        <xdr:cNvPr id="604" name="直線コネクタ 603">
          <a:extLst>
            <a:ext uri="{FF2B5EF4-FFF2-40B4-BE49-F238E27FC236}">
              <a16:creationId xmlns:a16="http://schemas.microsoft.com/office/drawing/2014/main" xmlns="" id="{6BF91190-CC7F-4FDB-B4C0-D966F69F4589}"/>
            </a:ext>
          </a:extLst>
        </xdr:cNvPr>
        <xdr:cNvCxnSpPr/>
      </xdr:nvCxnSpPr>
      <xdr:spPr>
        <a:xfrm>
          <a:off x="12854940" y="9897291"/>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05" name="n_1aveValue【保健センター・保健所】&#10;有形固定資産減価償却率">
          <a:extLst>
            <a:ext uri="{FF2B5EF4-FFF2-40B4-BE49-F238E27FC236}">
              <a16:creationId xmlns:a16="http://schemas.microsoft.com/office/drawing/2014/main" xmlns="" id="{BFE518C7-3989-4A79-831F-A2BE187C1EDE}"/>
            </a:ext>
          </a:extLst>
        </xdr:cNvPr>
        <xdr:cNvSpPr txBox="1"/>
      </xdr:nvSpPr>
      <xdr:spPr>
        <a:xfrm>
          <a:off x="13437244" y="1006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606" name="n_2aveValue【保健センター・保健所】&#10;有形固定資産減価償却率">
          <a:extLst>
            <a:ext uri="{FF2B5EF4-FFF2-40B4-BE49-F238E27FC236}">
              <a16:creationId xmlns:a16="http://schemas.microsoft.com/office/drawing/2014/main" xmlns="" id="{D1CBA663-21D8-4AA8-A610-AEC5C720405B}"/>
            </a:ext>
          </a:extLst>
        </xdr:cNvPr>
        <xdr:cNvSpPr txBox="1"/>
      </xdr:nvSpPr>
      <xdr:spPr>
        <a:xfrm>
          <a:off x="12675244" y="10056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07" name="n_3aveValue【保健センター・保健所】&#10;有形固定資産減価償却率">
          <a:extLst>
            <a:ext uri="{FF2B5EF4-FFF2-40B4-BE49-F238E27FC236}">
              <a16:creationId xmlns:a16="http://schemas.microsoft.com/office/drawing/2014/main" xmlns="" id="{D51AF25F-5EF4-49D7-B5A4-082921512620}"/>
            </a:ext>
          </a:extLst>
        </xdr:cNvPr>
        <xdr:cNvSpPr txBox="1"/>
      </xdr:nvSpPr>
      <xdr:spPr>
        <a:xfrm>
          <a:off x="1190054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08" name="n_4aveValue【保健センター・保健所】&#10;有形固定資産減価償却率">
          <a:extLst>
            <a:ext uri="{FF2B5EF4-FFF2-40B4-BE49-F238E27FC236}">
              <a16:creationId xmlns:a16="http://schemas.microsoft.com/office/drawing/2014/main" xmlns="" id="{5A79553C-261F-4132-BA3F-8A0A481C6184}"/>
            </a:ext>
          </a:extLst>
        </xdr:cNvPr>
        <xdr:cNvSpPr txBox="1"/>
      </xdr:nvSpPr>
      <xdr:spPr>
        <a:xfrm>
          <a:off x="1110298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106515</xdr:rowOff>
    </xdr:from>
    <xdr:ext cx="405111" cy="259045"/>
    <xdr:sp macro="" textlink="">
      <xdr:nvSpPr>
        <xdr:cNvPr id="609" name="n_1mainValue【保健センター・保健所】&#10;有形固定資産減価償却率">
          <a:extLst>
            <a:ext uri="{FF2B5EF4-FFF2-40B4-BE49-F238E27FC236}">
              <a16:creationId xmlns:a16="http://schemas.microsoft.com/office/drawing/2014/main" xmlns="" id="{C34F18A3-BFFC-4607-8DB1-3D79928AE915}"/>
            </a:ext>
          </a:extLst>
        </xdr:cNvPr>
        <xdr:cNvSpPr txBox="1"/>
      </xdr:nvSpPr>
      <xdr:spPr>
        <a:xfrm>
          <a:off x="13437244" y="966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73858</xdr:rowOff>
    </xdr:from>
    <xdr:ext cx="405111" cy="259045"/>
    <xdr:sp macro="" textlink="">
      <xdr:nvSpPr>
        <xdr:cNvPr id="610" name="n_2mainValue【保健センター・保健所】&#10;有形固定資産減価償却率">
          <a:extLst>
            <a:ext uri="{FF2B5EF4-FFF2-40B4-BE49-F238E27FC236}">
              <a16:creationId xmlns:a16="http://schemas.microsoft.com/office/drawing/2014/main" xmlns="" id="{3F3A4582-438B-4B12-9450-3D7A6788D795}"/>
            </a:ext>
          </a:extLst>
        </xdr:cNvPr>
        <xdr:cNvSpPr txBox="1"/>
      </xdr:nvSpPr>
      <xdr:spPr>
        <a:xfrm>
          <a:off x="12675244" y="962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xmlns="" id="{1B6F93CE-4E9D-4741-A5BB-8172E0E6923D}"/>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a:extLst>
            <a:ext uri="{FF2B5EF4-FFF2-40B4-BE49-F238E27FC236}">
              <a16:creationId xmlns:a16="http://schemas.microsoft.com/office/drawing/2014/main" xmlns="" id="{81F9FB60-AD14-43B4-9CED-CCE716A910FC}"/>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a:extLst>
            <a:ext uri="{FF2B5EF4-FFF2-40B4-BE49-F238E27FC236}">
              <a16:creationId xmlns:a16="http://schemas.microsoft.com/office/drawing/2014/main" xmlns="" id="{B8E75B97-30DC-4D73-8213-3ACD8CB321C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a:extLst>
            <a:ext uri="{FF2B5EF4-FFF2-40B4-BE49-F238E27FC236}">
              <a16:creationId xmlns:a16="http://schemas.microsoft.com/office/drawing/2014/main" xmlns="" id="{03520F94-50F3-4887-A895-C0FD585901CA}"/>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a:extLst>
            <a:ext uri="{FF2B5EF4-FFF2-40B4-BE49-F238E27FC236}">
              <a16:creationId xmlns:a16="http://schemas.microsoft.com/office/drawing/2014/main" xmlns="" id="{DB893847-E126-4D57-B036-EE58C00672A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a:extLst>
            <a:ext uri="{FF2B5EF4-FFF2-40B4-BE49-F238E27FC236}">
              <a16:creationId xmlns:a16="http://schemas.microsoft.com/office/drawing/2014/main" xmlns="" id="{A67C5C70-98C0-4896-9060-A93ED1C26F91}"/>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a:extLst>
            <a:ext uri="{FF2B5EF4-FFF2-40B4-BE49-F238E27FC236}">
              <a16:creationId xmlns:a16="http://schemas.microsoft.com/office/drawing/2014/main" xmlns="" id="{D8C525AD-80E5-4F67-83F5-1F2A0ED09B6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a:extLst>
            <a:ext uri="{FF2B5EF4-FFF2-40B4-BE49-F238E27FC236}">
              <a16:creationId xmlns:a16="http://schemas.microsoft.com/office/drawing/2014/main" xmlns="" id="{B2F7A49D-0174-4507-A64E-555BDA120ADC}"/>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a:extLst>
            <a:ext uri="{FF2B5EF4-FFF2-40B4-BE49-F238E27FC236}">
              <a16:creationId xmlns:a16="http://schemas.microsoft.com/office/drawing/2014/main" xmlns="" id="{4FA7346A-6533-4349-AB55-2118F0040FB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a:extLst>
            <a:ext uri="{FF2B5EF4-FFF2-40B4-BE49-F238E27FC236}">
              <a16:creationId xmlns:a16="http://schemas.microsoft.com/office/drawing/2014/main" xmlns="" id="{19792485-479C-40DD-B349-360AB0FC8AE9}"/>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1" name="直線コネクタ 620">
          <a:extLst>
            <a:ext uri="{FF2B5EF4-FFF2-40B4-BE49-F238E27FC236}">
              <a16:creationId xmlns:a16="http://schemas.microsoft.com/office/drawing/2014/main" xmlns="" id="{6BA25978-78F8-49AE-BE5B-473E5CA1CB88}"/>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2" name="テキスト ボックス 621">
          <a:extLst>
            <a:ext uri="{FF2B5EF4-FFF2-40B4-BE49-F238E27FC236}">
              <a16:creationId xmlns:a16="http://schemas.microsoft.com/office/drawing/2014/main" xmlns="" id="{F645F945-91DA-4A3C-A9D7-3CAE5759FB0F}"/>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3" name="直線コネクタ 622">
          <a:extLst>
            <a:ext uri="{FF2B5EF4-FFF2-40B4-BE49-F238E27FC236}">
              <a16:creationId xmlns:a16="http://schemas.microsoft.com/office/drawing/2014/main" xmlns="" id="{6275536F-DC19-4366-A8EA-2ED4047A7B3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4" name="テキスト ボックス 623">
          <a:extLst>
            <a:ext uri="{FF2B5EF4-FFF2-40B4-BE49-F238E27FC236}">
              <a16:creationId xmlns:a16="http://schemas.microsoft.com/office/drawing/2014/main" xmlns="" id="{2F6AA8F9-AE72-4C24-AFFB-312C5D4B8BFF}"/>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a:extLst>
            <a:ext uri="{FF2B5EF4-FFF2-40B4-BE49-F238E27FC236}">
              <a16:creationId xmlns:a16="http://schemas.microsoft.com/office/drawing/2014/main" xmlns="" id="{8E7C3E51-61E3-4B85-B103-BD9085F8D9F3}"/>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6" name="テキスト ボックス 625">
          <a:extLst>
            <a:ext uri="{FF2B5EF4-FFF2-40B4-BE49-F238E27FC236}">
              <a16:creationId xmlns:a16="http://schemas.microsoft.com/office/drawing/2014/main" xmlns="" id="{439A59F2-8E79-458C-9831-2D97BA9F9BB7}"/>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7" name="直線コネクタ 626">
          <a:extLst>
            <a:ext uri="{FF2B5EF4-FFF2-40B4-BE49-F238E27FC236}">
              <a16:creationId xmlns:a16="http://schemas.microsoft.com/office/drawing/2014/main" xmlns="" id="{406B66A2-ADD8-403A-82DB-C2F30F46B69D}"/>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8" name="テキスト ボックス 627">
          <a:extLst>
            <a:ext uri="{FF2B5EF4-FFF2-40B4-BE49-F238E27FC236}">
              <a16:creationId xmlns:a16="http://schemas.microsoft.com/office/drawing/2014/main" xmlns="" id="{94234F39-EBCA-431A-AED1-4107BB83D8B8}"/>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9" name="直線コネクタ 628">
          <a:extLst>
            <a:ext uri="{FF2B5EF4-FFF2-40B4-BE49-F238E27FC236}">
              <a16:creationId xmlns:a16="http://schemas.microsoft.com/office/drawing/2014/main" xmlns="" id="{7689F310-2459-4ED4-B320-B498098F1138}"/>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0" name="テキスト ボックス 629">
          <a:extLst>
            <a:ext uri="{FF2B5EF4-FFF2-40B4-BE49-F238E27FC236}">
              <a16:creationId xmlns:a16="http://schemas.microsoft.com/office/drawing/2014/main" xmlns="" id="{185E4EA7-C479-42B8-96C3-60477C884FD8}"/>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a:extLst>
            <a:ext uri="{FF2B5EF4-FFF2-40B4-BE49-F238E27FC236}">
              <a16:creationId xmlns:a16="http://schemas.microsoft.com/office/drawing/2014/main" xmlns="" id="{CBE6A829-37EE-43F9-A948-7E4845608496}"/>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a:extLst>
            <a:ext uri="{FF2B5EF4-FFF2-40B4-BE49-F238E27FC236}">
              <a16:creationId xmlns:a16="http://schemas.microsoft.com/office/drawing/2014/main" xmlns="" id="{27E2D296-1F32-431F-8A45-77CCB161A378}"/>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保健センター・保健所】&#10;一人当たり面積グラフ枠">
          <a:extLst>
            <a:ext uri="{FF2B5EF4-FFF2-40B4-BE49-F238E27FC236}">
              <a16:creationId xmlns:a16="http://schemas.microsoft.com/office/drawing/2014/main" xmlns="" id="{ED3E7183-BA3C-4FD3-A1D3-1A5F962A798B}"/>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34" name="直線コネクタ 633">
          <a:extLst>
            <a:ext uri="{FF2B5EF4-FFF2-40B4-BE49-F238E27FC236}">
              <a16:creationId xmlns:a16="http://schemas.microsoft.com/office/drawing/2014/main" xmlns="" id="{BCB48524-0D05-4EE6-B902-7BD35E50D1CD}"/>
            </a:ext>
          </a:extLst>
        </xdr:cNvPr>
        <xdr:cNvCxnSpPr/>
      </xdr:nvCxnSpPr>
      <xdr:spPr>
        <a:xfrm flipV="1">
          <a:off x="19509104" y="936879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35" name="【保健センター・保健所】&#10;一人当たり面積最小値テキスト">
          <a:extLst>
            <a:ext uri="{FF2B5EF4-FFF2-40B4-BE49-F238E27FC236}">
              <a16:creationId xmlns:a16="http://schemas.microsoft.com/office/drawing/2014/main" xmlns="" id="{B1A63623-3BDB-4D6C-B1ED-BCB3F0875C86}"/>
            </a:ext>
          </a:extLst>
        </xdr:cNvPr>
        <xdr:cNvSpPr txBox="1"/>
      </xdr:nvSpPr>
      <xdr:spPr>
        <a:xfrm>
          <a:off x="1954784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36" name="直線コネクタ 635">
          <a:extLst>
            <a:ext uri="{FF2B5EF4-FFF2-40B4-BE49-F238E27FC236}">
              <a16:creationId xmlns:a16="http://schemas.microsoft.com/office/drawing/2014/main" xmlns="" id="{61F3F539-3865-4A78-A500-F8E423333810}"/>
            </a:ext>
          </a:extLst>
        </xdr:cNvPr>
        <xdr:cNvCxnSpPr/>
      </xdr:nvCxnSpPr>
      <xdr:spPr>
        <a:xfrm>
          <a:off x="1944370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37" name="【保健センター・保健所】&#10;一人当たり面積最大値テキスト">
          <a:extLst>
            <a:ext uri="{FF2B5EF4-FFF2-40B4-BE49-F238E27FC236}">
              <a16:creationId xmlns:a16="http://schemas.microsoft.com/office/drawing/2014/main" xmlns="" id="{7DE3DE2E-D641-4DA9-B657-DD9A17780F61}"/>
            </a:ext>
          </a:extLst>
        </xdr:cNvPr>
        <xdr:cNvSpPr txBox="1"/>
      </xdr:nvSpPr>
      <xdr:spPr>
        <a:xfrm>
          <a:off x="1954784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38" name="直線コネクタ 637">
          <a:extLst>
            <a:ext uri="{FF2B5EF4-FFF2-40B4-BE49-F238E27FC236}">
              <a16:creationId xmlns:a16="http://schemas.microsoft.com/office/drawing/2014/main" xmlns="" id="{BAC4B340-2AAF-4E30-831F-FF8002622E70}"/>
            </a:ext>
          </a:extLst>
        </xdr:cNvPr>
        <xdr:cNvCxnSpPr/>
      </xdr:nvCxnSpPr>
      <xdr:spPr>
        <a:xfrm>
          <a:off x="1944370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639" name="【保健センター・保健所】&#10;一人当たり面積平均値テキスト">
          <a:extLst>
            <a:ext uri="{FF2B5EF4-FFF2-40B4-BE49-F238E27FC236}">
              <a16:creationId xmlns:a16="http://schemas.microsoft.com/office/drawing/2014/main" xmlns="" id="{94B2C6BE-6FEB-4BA7-9D56-E4167B1EFF4B}"/>
            </a:ext>
          </a:extLst>
        </xdr:cNvPr>
        <xdr:cNvSpPr txBox="1"/>
      </xdr:nvSpPr>
      <xdr:spPr>
        <a:xfrm>
          <a:off x="1954784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40" name="フローチャート: 判断 639">
          <a:extLst>
            <a:ext uri="{FF2B5EF4-FFF2-40B4-BE49-F238E27FC236}">
              <a16:creationId xmlns:a16="http://schemas.microsoft.com/office/drawing/2014/main" xmlns="" id="{BFBE32A5-DD33-49F3-A4EF-14CA05C6E95A}"/>
            </a:ext>
          </a:extLst>
        </xdr:cNvPr>
        <xdr:cNvSpPr/>
      </xdr:nvSpPr>
      <xdr:spPr>
        <a:xfrm>
          <a:off x="19458940" y="1056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41" name="フローチャート: 判断 640">
          <a:extLst>
            <a:ext uri="{FF2B5EF4-FFF2-40B4-BE49-F238E27FC236}">
              <a16:creationId xmlns:a16="http://schemas.microsoft.com/office/drawing/2014/main" xmlns="" id="{24A43A5E-3A3E-45D7-B47B-BF45592C8BE2}"/>
            </a:ext>
          </a:extLst>
        </xdr:cNvPr>
        <xdr:cNvSpPr/>
      </xdr:nvSpPr>
      <xdr:spPr>
        <a:xfrm>
          <a:off x="18735040" y="10575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42" name="フローチャート: 判断 641">
          <a:extLst>
            <a:ext uri="{FF2B5EF4-FFF2-40B4-BE49-F238E27FC236}">
              <a16:creationId xmlns:a16="http://schemas.microsoft.com/office/drawing/2014/main" xmlns="" id="{D7415454-B9FE-4634-A167-CAF24544754B}"/>
            </a:ext>
          </a:extLst>
        </xdr:cNvPr>
        <xdr:cNvSpPr/>
      </xdr:nvSpPr>
      <xdr:spPr>
        <a:xfrm>
          <a:off x="1793748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43" name="フローチャート: 判断 642">
          <a:extLst>
            <a:ext uri="{FF2B5EF4-FFF2-40B4-BE49-F238E27FC236}">
              <a16:creationId xmlns:a16="http://schemas.microsoft.com/office/drawing/2014/main" xmlns="" id="{41AFF18A-B3D2-416A-98C4-BB38727EC154}"/>
            </a:ext>
          </a:extLst>
        </xdr:cNvPr>
        <xdr:cNvSpPr/>
      </xdr:nvSpPr>
      <xdr:spPr>
        <a:xfrm>
          <a:off x="1716278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44" name="フローチャート: 判断 643">
          <a:extLst>
            <a:ext uri="{FF2B5EF4-FFF2-40B4-BE49-F238E27FC236}">
              <a16:creationId xmlns:a16="http://schemas.microsoft.com/office/drawing/2014/main" xmlns="" id="{F0C07EAB-1BF9-466A-8025-35CF797B4C89}"/>
            </a:ext>
          </a:extLst>
        </xdr:cNvPr>
        <xdr:cNvSpPr/>
      </xdr:nvSpPr>
      <xdr:spPr>
        <a:xfrm>
          <a:off x="16388080" y="10556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0A7862DA-3D8D-4A16-A271-F459FF31F9E2}"/>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8B7BE51F-7A2C-476A-AC9A-C43E1765582B}"/>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60337999-D64C-4B3D-80D8-A497DB5F350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xmlns="" id="{1E3CA77C-14E8-4351-AF13-DE2F2E323F58}"/>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xmlns="" id="{50EE9F63-600F-4B40-BF2C-D9CA4C4E4747}"/>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147320</xdr:rowOff>
    </xdr:from>
    <xdr:to>
      <xdr:col>116</xdr:col>
      <xdr:colOff>114300</xdr:colOff>
      <xdr:row>63</xdr:row>
      <xdr:rowOff>77470</xdr:rowOff>
    </xdr:to>
    <xdr:sp macro="" textlink="">
      <xdr:nvSpPr>
        <xdr:cNvPr id="650" name="楕円 649">
          <a:extLst>
            <a:ext uri="{FF2B5EF4-FFF2-40B4-BE49-F238E27FC236}">
              <a16:creationId xmlns:a16="http://schemas.microsoft.com/office/drawing/2014/main" xmlns="" id="{A6B3A913-2813-4216-8BD2-195A2C8078F5}"/>
            </a:ext>
          </a:extLst>
        </xdr:cNvPr>
        <xdr:cNvSpPr/>
      </xdr:nvSpPr>
      <xdr:spPr>
        <a:xfrm>
          <a:off x="19458940" y="1054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170197</xdr:rowOff>
    </xdr:from>
    <xdr:ext cx="469744" cy="259045"/>
    <xdr:sp macro="" textlink="">
      <xdr:nvSpPr>
        <xdr:cNvPr id="651" name="【保健センター・保健所】&#10;一人当たり面積該当値テキスト">
          <a:extLst>
            <a:ext uri="{FF2B5EF4-FFF2-40B4-BE49-F238E27FC236}">
              <a16:creationId xmlns:a16="http://schemas.microsoft.com/office/drawing/2014/main" xmlns="" id="{98800606-596F-43D0-9012-1FF9F6FBDB0B}"/>
            </a:ext>
          </a:extLst>
        </xdr:cNvPr>
        <xdr:cNvSpPr txBox="1"/>
      </xdr:nvSpPr>
      <xdr:spPr>
        <a:xfrm>
          <a:off x="19547840"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147320</xdr:rowOff>
    </xdr:from>
    <xdr:to>
      <xdr:col>112</xdr:col>
      <xdr:colOff>38100</xdr:colOff>
      <xdr:row>63</xdr:row>
      <xdr:rowOff>77470</xdr:rowOff>
    </xdr:to>
    <xdr:sp macro="" textlink="">
      <xdr:nvSpPr>
        <xdr:cNvPr id="652" name="楕円 651">
          <a:extLst>
            <a:ext uri="{FF2B5EF4-FFF2-40B4-BE49-F238E27FC236}">
              <a16:creationId xmlns:a16="http://schemas.microsoft.com/office/drawing/2014/main" xmlns="" id="{D7168730-F838-42CD-9113-DB6071615556}"/>
            </a:ext>
          </a:extLst>
        </xdr:cNvPr>
        <xdr:cNvSpPr/>
      </xdr:nvSpPr>
      <xdr:spPr>
        <a:xfrm>
          <a:off x="18735040" y="10541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26670</xdr:rowOff>
    </xdr:from>
    <xdr:to>
      <xdr:col>116</xdr:col>
      <xdr:colOff>63500</xdr:colOff>
      <xdr:row>63</xdr:row>
      <xdr:rowOff>26670</xdr:rowOff>
    </xdr:to>
    <xdr:cxnSp macro="">
      <xdr:nvCxnSpPr>
        <xdr:cNvPr id="653" name="直線コネクタ 652">
          <a:extLst>
            <a:ext uri="{FF2B5EF4-FFF2-40B4-BE49-F238E27FC236}">
              <a16:creationId xmlns:a16="http://schemas.microsoft.com/office/drawing/2014/main" xmlns="" id="{943E6534-CC99-4AE6-B017-C4C735802D80}"/>
            </a:ext>
          </a:extLst>
        </xdr:cNvPr>
        <xdr:cNvCxnSpPr/>
      </xdr:nvCxnSpPr>
      <xdr:spPr>
        <a:xfrm>
          <a:off x="18778220" y="105879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151130</xdr:rowOff>
    </xdr:from>
    <xdr:to>
      <xdr:col>107</xdr:col>
      <xdr:colOff>101600</xdr:colOff>
      <xdr:row>63</xdr:row>
      <xdr:rowOff>81280</xdr:rowOff>
    </xdr:to>
    <xdr:sp macro="" textlink="">
      <xdr:nvSpPr>
        <xdr:cNvPr id="654" name="楕円 653">
          <a:extLst>
            <a:ext uri="{FF2B5EF4-FFF2-40B4-BE49-F238E27FC236}">
              <a16:creationId xmlns:a16="http://schemas.microsoft.com/office/drawing/2014/main" xmlns="" id="{82F2D86F-7D95-42BB-97DA-EB4349740CED}"/>
            </a:ext>
          </a:extLst>
        </xdr:cNvPr>
        <xdr:cNvSpPr/>
      </xdr:nvSpPr>
      <xdr:spPr>
        <a:xfrm>
          <a:off x="17937480" y="10544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26670</xdr:rowOff>
    </xdr:from>
    <xdr:to>
      <xdr:col>111</xdr:col>
      <xdr:colOff>177800</xdr:colOff>
      <xdr:row>63</xdr:row>
      <xdr:rowOff>30480</xdr:rowOff>
    </xdr:to>
    <xdr:cxnSp macro="">
      <xdr:nvCxnSpPr>
        <xdr:cNvPr id="655" name="直線コネクタ 654">
          <a:extLst>
            <a:ext uri="{FF2B5EF4-FFF2-40B4-BE49-F238E27FC236}">
              <a16:creationId xmlns:a16="http://schemas.microsoft.com/office/drawing/2014/main" xmlns="" id="{1AFFAC92-F58C-4794-B55C-350F3966A982}"/>
            </a:ext>
          </a:extLst>
        </xdr:cNvPr>
        <xdr:cNvCxnSpPr/>
      </xdr:nvCxnSpPr>
      <xdr:spPr>
        <a:xfrm flipV="1">
          <a:off x="17988280" y="1058799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106697</xdr:rowOff>
    </xdr:from>
    <xdr:ext cx="469744" cy="259045"/>
    <xdr:sp macro="" textlink="">
      <xdr:nvSpPr>
        <xdr:cNvPr id="656" name="n_1aveValue【保健センター・保健所】&#10;一人当たり面積">
          <a:extLst>
            <a:ext uri="{FF2B5EF4-FFF2-40B4-BE49-F238E27FC236}">
              <a16:creationId xmlns:a16="http://schemas.microsoft.com/office/drawing/2014/main" xmlns="" id="{35BDB91C-93A4-468F-BB51-D8C60BF803A0}"/>
            </a:ext>
          </a:extLst>
        </xdr:cNvPr>
        <xdr:cNvSpPr txBox="1"/>
      </xdr:nvSpPr>
      <xdr:spPr>
        <a:xfrm>
          <a:off x="1856112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657" name="n_2aveValue【保健センター・保健所】&#10;一人当たり面積">
          <a:extLst>
            <a:ext uri="{FF2B5EF4-FFF2-40B4-BE49-F238E27FC236}">
              <a16:creationId xmlns:a16="http://schemas.microsoft.com/office/drawing/2014/main" xmlns="" id="{993ECDBA-35FA-4765-9AC1-C3020E9A6A48}"/>
            </a:ext>
          </a:extLst>
        </xdr:cNvPr>
        <xdr:cNvSpPr txBox="1"/>
      </xdr:nvSpPr>
      <xdr:spPr>
        <a:xfrm>
          <a:off x="1777626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58" name="n_3aveValue【保健センター・保健所】&#10;一人当たり面積">
          <a:extLst>
            <a:ext uri="{FF2B5EF4-FFF2-40B4-BE49-F238E27FC236}">
              <a16:creationId xmlns:a16="http://schemas.microsoft.com/office/drawing/2014/main" xmlns="" id="{A40671AF-269B-48C1-9412-1570C26F6B6C}"/>
            </a:ext>
          </a:extLst>
        </xdr:cNvPr>
        <xdr:cNvSpPr txBox="1"/>
      </xdr:nvSpPr>
      <xdr:spPr>
        <a:xfrm>
          <a:off x="1700156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59" name="n_4aveValue【保健センター・保健所】&#10;一人当たり面積">
          <a:extLst>
            <a:ext uri="{FF2B5EF4-FFF2-40B4-BE49-F238E27FC236}">
              <a16:creationId xmlns:a16="http://schemas.microsoft.com/office/drawing/2014/main" xmlns="" id="{82404FEA-0C1E-4786-A463-B13B9E9B35AE}"/>
            </a:ext>
          </a:extLst>
        </xdr:cNvPr>
        <xdr:cNvSpPr txBox="1"/>
      </xdr:nvSpPr>
      <xdr:spPr>
        <a:xfrm>
          <a:off x="1622686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93997</xdr:rowOff>
    </xdr:from>
    <xdr:ext cx="469744" cy="259045"/>
    <xdr:sp macro="" textlink="">
      <xdr:nvSpPr>
        <xdr:cNvPr id="660" name="n_1mainValue【保健センター・保健所】&#10;一人当たり面積">
          <a:extLst>
            <a:ext uri="{FF2B5EF4-FFF2-40B4-BE49-F238E27FC236}">
              <a16:creationId xmlns:a16="http://schemas.microsoft.com/office/drawing/2014/main" xmlns="" id="{0FA6A993-8F56-463E-9081-88D908D83A85}"/>
            </a:ext>
          </a:extLst>
        </xdr:cNvPr>
        <xdr:cNvSpPr txBox="1"/>
      </xdr:nvSpPr>
      <xdr:spPr>
        <a:xfrm>
          <a:off x="185611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97807</xdr:rowOff>
    </xdr:from>
    <xdr:ext cx="469744" cy="259045"/>
    <xdr:sp macro="" textlink="">
      <xdr:nvSpPr>
        <xdr:cNvPr id="661" name="n_2mainValue【保健センター・保健所】&#10;一人当たり面積">
          <a:extLst>
            <a:ext uri="{FF2B5EF4-FFF2-40B4-BE49-F238E27FC236}">
              <a16:creationId xmlns:a16="http://schemas.microsoft.com/office/drawing/2014/main" xmlns="" id="{8EF4D2D9-162C-47C0-8F56-CB4CD06143EB}"/>
            </a:ext>
          </a:extLst>
        </xdr:cNvPr>
        <xdr:cNvSpPr txBox="1"/>
      </xdr:nvSpPr>
      <xdr:spPr>
        <a:xfrm>
          <a:off x="1777626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2" name="正方形/長方形 661">
          <a:extLst>
            <a:ext uri="{FF2B5EF4-FFF2-40B4-BE49-F238E27FC236}">
              <a16:creationId xmlns:a16="http://schemas.microsoft.com/office/drawing/2014/main" xmlns="" id="{6DAD70F2-C036-43EC-B728-6F1649B0522A}"/>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3" name="正方形/長方形 662">
          <a:extLst>
            <a:ext uri="{FF2B5EF4-FFF2-40B4-BE49-F238E27FC236}">
              <a16:creationId xmlns:a16="http://schemas.microsoft.com/office/drawing/2014/main" xmlns="" id="{26642B4E-B34F-4F10-A63D-7335CD7E385E}"/>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4" name="正方形/長方形 663">
          <a:extLst>
            <a:ext uri="{FF2B5EF4-FFF2-40B4-BE49-F238E27FC236}">
              <a16:creationId xmlns:a16="http://schemas.microsoft.com/office/drawing/2014/main" xmlns="" id="{8569C840-BD28-4E3B-983D-262D98496E2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5" name="正方形/長方形 664">
          <a:extLst>
            <a:ext uri="{FF2B5EF4-FFF2-40B4-BE49-F238E27FC236}">
              <a16:creationId xmlns:a16="http://schemas.microsoft.com/office/drawing/2014/main" xmlns="" id="{0C6D4744-D084-4622-AADB-FD8CE44C3186}"/>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6" name="正方形/長方形 665">
          <a:extLst>
            <a:ext uri="{FF2B5EF4-FFF2-40B4-BE49-F238E27FC236}">
              <a16:creationId xmlns:a16="http://schemas.microsoft.com/office/drawing/2014/main" xmlns="" id="{11296396-CB10-41B9-B859-402CC4B3B202}"/>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7" name="正方形/長方形 666">
          <a:extLst>
            <a:ext uri="{FF2B5EF4-FFF2-40B4-BE49-F238E27FC236}">
              <a16:creationId xmlns:a16="http://schemas.microsoft.com/office/drawing/2014/main" xmlns="" id="{23144869-7609-4089-9D8C-2C478FF53BC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8" name="正方形/長方形 667">
          <a:extLst>
            <a:ext uri="{FF2B5EF4-FFF2-40B4-BE49-F238E27FC236}">
              <a16:creationId xmlns:a16="http://schemas.microsoft.com/office/drawing/2014/main" xmlns="" id="{DF067C33-6A08-49BA-A4E0-E1B742C773C2}"/>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9" name="正方形/長方形 668">
          <a:extLst>
            <a:ext uri="{FF2B5EF4-FFF2-40B4-BE49-F238E27FC236}">
              <a16:creationId xmlns:a16="http://schemas.microsoft.com/office/drawing/2014/main" xmlns="" id="{E033ECCC-BA37-4A5E-975C-E39E55BD15B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0" name="テキスト ボックス 669">
          <a:extLst>
            <a:ext uri="{FF2B5EF4-FFF2-40B4-BE49-F238E27FC236}">
              <a16:creationId xmlns:a16="http://schemas.microsoft.com/office/drawing/2014/main" xmlns="" id="{2AF85979-0C2C-4951-8B31-7F2E30EBE857}"/>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1" name="直線コネクタ 670">
          <a:extLst>
            <a:ext uri="{FF2B5EF4-FFF2-40B4-BE49-F238E27FC236}">
              <a16:creationId xmlns:a16="http://schemas.microsoft.com/office/drawing/2014/main" xmlns="" id="{1AEF0E2F-9B35-4C93-BCF5-0574CD625C4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2" name="テキスト ボックス 671">
          <a:extLst>
            <a:ext uri="{FF2B5EF4-FFF2-40B4-BE49-F238E27FC236}">
              <a16:creationId xmlns:a16="http://schemas.microsoft.com/office/drawing/2014/main" xmlns="" id="{B5D60C38-C11E-4A6C-8B77-F3FC719A91FE}"/>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3" name="直線コネクタ 672">
          <a:extLst>
            <a:ext uri="{FF2B5EF4-FFF2-40B4-BE49-F238E27FC236}">
              <a16:creationId xmlns:a16="http://schemas.microsoft.com/office/drawing/2014/main" xmlns="" id="{E4D04AF3-C7E8-473D-A6C7-56E89F0FE0ED}"/>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74" name="テキスト ボックス 673">
          <a:extLst>
            <a:ext uri="{FF2B5EF4-FFF2-40B4-BE49-F238E27FC236}">
              <a16:creationId xmlns:a16="http://schemas.microsoft.com/office/drawing/2014/main" xmlns="" id="{D40D0410-B147-4F25-9A0C-1588788E02DD}"/>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5" name="直線コネクタ 674">
          <a:extLst>
            <a:ext uri="{FF2B5EF4-FFF2-40B4-BE49-F238E27FC236}">
              <a16:creationId xmlns:a16="http://schemas.microsoft.com/office/drawing/2014/main" xmlns="" id="{93E1966C-5A35-4581-AA74-BAD19FF5E1CE}"/>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6" name="テキスト ボックス 675">
          <a:extLst>
            <a:ext uri="{FF2B5EF4-FFF2-40B4-BE49-F238E27FC236}">
              <a16:creationId xmlns:a16="http://schemas.microsoft.com/office/drawing/2014/main" xmlns="" id="{58BFA1E1-A800-4D6B-84F4-640EA662E2A5}"/>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7" name="直線コネクタ 676">
          <a:extLst>
            <a:ext uri="{FF2B5EF4-FFF2-40B4-BE49-F238E27FC236}">
              <a16:creationId xmlns:a16="http://schemas.microsoft.com/office/drawing/2014/main" xmlns="" id="{6D195416-4211-4D6A-AE38-4B5327889157}"/>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8" name="テキスト ボックス 677">
          <a:extLst>
            <a:ext uri="{FF2B5EF4-FFF2-40B4-BE49-F238E27FC236}">
              <a16:creationId xmlns:a16="http://schemas.microsoft.com/office/drawing/2014/main" xmlns="" id="{C0AF28EE-BF31-4AE7-B4A7-C68A31129FEC}"/>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9" name="直線コネクタ 678">
          <a:extLst>
            <a:ext uri="{FF2B5EF4-FFF2-40B4-BE49-F238E27FC236}">
              <a16:creationId xmlns:a16="http://schemas.microsoft.com/office/drawing/2014/main" xmlns="" id="{5DF47A23-4DD0-448B-814B-0AD6DED356AC}"/>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0" name="テキスト ボックス 679">
          <a:extLst>
            <a:ext uri="{FF2B5EF4-FFF2-40B4-BE49-F238E27FC236}">
              <a16:creationId xmlns:a16="http://schemas.microsoft.com/office/drawing/2014/main" xmlns="" id="{BEDF4EFE-EB60-40AE-BB31-0107C4B881CC}"/>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1" name="直線コネクタ 680">
          <a:extLst>
            <a:ext uri="{FF2B5EF4-FFF2-40B4-BE49-F238E27FC236}">
              <a16:creationId xmlns:a16="http://schemas.microsoft.com/office/drawing/2014/main" xmlns="" id="{98436FFD-1AE1-4EDE-9BB5-2A9D364BE643}"/>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2" name="テキスト ボックス 681">
          <a:extLst>
            <a:ext uri="{FF2B5EF4-FFF2-40B4-BE49-F238E27FC236}">
              <a16:creationId xmlns:a16="http://schemas.microsoft.com/office/drawing/2014/main" xmlns="" id="{E10451CD-AF94-48E9-975C-5762F80519D3}"/>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3" name="直線コネクタ 682">
          <a:extLst>
            <a:ext uri="{FF2B5EF4-FFF2-40B4-BE49-F238E27FC236}">
              <a16:creationId xmlns:a16="http://schemas.microsoft.com/office/drawing/2014/main" xmlns="" id="{565C01AD-27B2-4550-BE01-5EA5C2C8B4CB}"/>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84" name="テキスト ボックス 683">
          <a:extLst>
            <a:ext uri="{FF2B5EF4-FFF2-40B4-BE49-F238E27FC236}">
              <a16:creationId xmlns:a16="http://schemas.microsoft.com/office/drawing/2014/main" xmlns="" id="{9F17261C-0CE9-458A-99D6-2C5F118AA824}"/>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5" name="【消防施設】&#10;有形固定資産減価償却率グラフ枠">
          <a:extLst>
            <a:ext uri="{FF2B5EF4-FFF2-40B4-BE49-F238E27FC236}">
              <a16:creationId xmlns:a16="http://schemas.microsoft.com/office/drawing/2014/main" xmlns="" id="{16324BDC-5949-4B0C-BE21-EE1487792F6C}"/>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86" name="直線コネクタ 685">
          <a:extLst>
            <a:ext uri="{FF2B5EF4-FFF2-40B4-BE49-F238E27FC236}">
              <a16:creationId xmlns:a16="http://schemas.microsoft.com/office/drawing/2014/main" xmlns="" id="{023530DD-FA3C-4939-9649-25F0E706D2D2}"/>
            </a:ext>
          </a:extLst>
        </xdr:cNvPr>
        <xdr:cNvCxnSpPr/>
      </xdr:nvCxnSpPr>
      <xdr:spPr>
        <a:xfrm flipV="1">
          <a:off x="14375764" y="13035916"/>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87" name="【消防施設】&#10;有形固定資産減価償却率最小値テキスト">
          <a:extLst>
            <a:ext uri="{FF2B5EF4-FFF2-40B4-BE49-F238E27FC236}">
              <a16:creationId xmlns:a16="http://schemas.microsoft.com/office/drawing/2014/main" xmlns="" id="{2358375D-FD4B-4EE0-90A4-5D5638215F3D}"/>
            </a:ext>
          </a:extLst>
        </xdr:cNvPr>
        <xdr:cNvSpPr txBox="1"/>
      </xdr:nvSpPr>
      <xdr:spPr>
        <a:xfrm>
          <a:off x="144145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88" name="直線コネクタ 687">
          <a:extLst>
            <a:ext uri="{FF2B5EF4-FFF2-40B4-BE49-F238E27FC236}">
              <a16:creationId xmlns:a16="http://schemas.microsoft.com/office/drawing/2014/main" xmlns="" id="{22A8EA95-486C-46C8-9145-1B3D56D8FE38}"/>
            </a:ext>
          </a:extLst>
        </xdr:cNvPr>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89" name="【消防施設】&#10;有形固定資産減価償却率最大値テキスト">
          <a:extLst>
            <a:ext uri="{FF2B5EF4-FFF2-40B4-BE49-F238E27FC236}">
              <a16:creationId xmlns:a16="http://schemas.microsoft.com/office/drawing/2014/main" xmlns="" id="{2A10407A-EBAC-455A-A177-1FEA7DF3348F}"/>
            </a:ext>
          </a:extLst>
        </xdr:cNvPr>
        <xdr:cNvSpPr txBox="1"/>
      </xdr:nvSpPr>
      <xdr:spPr>
        <a:xfrm>
          <a:off x="14414500" y="12814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90" name="直線コネクタ 689">
          <a:extLst>
            <a:ext uri="{FF2B5EF4-FFF2-40B4-BE49-F238E27FC236}">
              <a16:creationId xmlns:a16="http://schemas.microsoft.com/office/drawing/2014/main" xmlns="" id="{CA86E264-F202-42EB-8B12-1DDFC02118E3}"/>
            </a:ext>
          </a:extLst>
        </xdr:cNvPr>
        <xdr:cNvCxnSpPr/>
      </xdr:nvCxnSpPr>
      <xdr:spPr>
        <a:xfrm>
          <a:off x="14287500" y="13035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691" name="【消防施設】&#10;有形固定資産減価償却率平均値テキスト">
          <a:extLst>
            <a:ext uri="{FF2B5EF4-FFF2-40B4-BE49-F238E27FC236}">
              <a16:creationId xmlns:a16="http://schemas.microsoft.com/office/drawing/2014/main" xmlns="" id="{64F08E8E-18F5-4E4B-A49B-18A5E4ECF8A2}"/>
            </a:ext>
          </a:extLst>
        </xdr:cNvPr>
        <xdr:cNvSpPr txBox="1"/>
      </xdr:nvSpPr>
      <xdr:spPr>
        <a:xfrm>
          <a:off x="14414500" y="13531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92" name="フローチャート: 判断 691">
          <a:extLst>
            <a:ext uri="{FF2B5EF4-FFF2-40B4-BE49-F238E27FC236}">
              <a16:creationId xmlns:a16="http://schemas.microsoft.com/office/drawing/2014/main" xmlns="" id="{B9EA8DF4-E6D6-4BC2-AB57-FD03C7CF43A5}"/>
            </a:ext>
          </a:extLst>
        </xdr:cNvPr>
        <xdr:cNvSpPr/>
      </xdr:nvSpPr>
      <xdr:spPr>
        <a:xfrm>
          <a:off x="14325600" y="1367662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93" name="フローチャート: 判断 692">
          <a:extLst>
            <a:ext uri="{FF2B5EF4-FFF2-40B4-BE49-F238E27FC236}">
              <a16:creationId xmlns:a16="http://schemas.microsoft.com/office/drawing/2014/main" xmlns="" id="{266EA8FD-3868-448B-972C-5740F439EF7A}"/>
            </a:ext>
          </a:extLst>
        </xdr:cNvPr>
        <xdr:cNvSpPr/>
      </xdr:nvSpPr>
      <xdr:spPr>
        <a:xfrm>
          <a:off x="13578840" y="1363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94" name="フローチャート: 判断 693">
          <a:extLst>
            <a:ext uri="{FF2B5EF4-FFF2-40B4-BE49-F238E27FC236}">
              <a16:creationId xmlns:a16="http://schemas.microsoft.com/office/drawing/2014/main" xmlns="" id="{AF981E93-5D71-4A5A-83D9-7F71722F558B}"/>
            </a:ext>
          </a:extLst>
        </xdr:cNvPr>
        <xdr:cNvSpPr/>
      </xdr:nvSpPr>
      <xdr:spPr>
        <a:xfrm>
          <a:off x="1280414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95" name="フローチャート: 判断 694">
          <a:extLst>
            <a:ext uri="{FF2B5EF4-FFF2-40B4-BE49-F238E27FC236}">
              <a16:creationId xmlns:a16="http://schemas.microsoft.com/office/drawing/2014/main" xmlns="" id="{DBA71CB4-4546-46CE-A0C9-30087ECC66E3}"/>
            </a:ext>
          </a:extLst>
        </xdr:cNvPr>
        <xdr:cNvSpPr/>
      </xdr:nvSpPr>
      <xdr:spPr>
        <a:xfrm>
          <a:off x="12029440" y="136652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696" name="フローチャート: 判断 695">
          <a:extLst>
            <a:ext uri="{FF2B5EF4-FFF2-40B4-BE49-F238E27FC236}">
              <a16:creationId xmlns:a16="http://schemas.microsoft.com/office/drawing/2014/main" xmlns="" id="{C9BB246B-5D40-483E-9A25-0D8572EA8FAE}"/>
            </a:ext>
          </a:extLst>
        </xdr:cNvPr>
        <xdr:cNvSpPr/>
      </xdr:nvSpPr>
      <xdr:spPr>
        <a:xfrm>
          <a:off x="11231880" y="1363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xmlns="" id="{8E531155-EBBF-43B3-ADA0-058156D7D2D9}"/>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xmlns="" id="{05219950-5B26-4B6C-8D85-CF5039B11828}"/>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xmlns="" id="{71A645F2-1B84-4DA3-B47D-0361FC947E96}"/>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xmlns="" id="{AD11732F-360D-4FE3-B355-E6960507F7B5}"/>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xmlns="" id="{358385AE-B6BE-443B-9A27-A40E3058C472}"/>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154939</xdr:rowOff>
    </xdr:from>
    <xdr:to>
      <xdr:col>85</xdr:col>
      <xdr:colOff>177800</xdr:colOff>
      <xdr:row>85</xdr:row>
      <xdr:rowOff>85089</xdr:rowOff>
    </xdr:to>
    <xdr:sp macro="" textlink="">
      <xdr:nvSpPr>
        <xdr:cNvPr id="702" name="楕円 701">
          <a:extLst>
            <a:ext uri="{FF2B5EF4-FFF2-40B4-BE49-F238E27FC236}">
              <a16:creationId xmlns:a16="http://schemas.microsoft.com/office/drawing/2014/main" xmlns="" id="{CD407CE3-346E-4887-A9E7-9DE89B487EB3}"/>
            </a:ext>
          </a:extLst>
        </xdr:cNvPr>
        <xdr:cNvSpPr/>
      </xdr:nvSpPr>
      <xdr:spPr>
        <a:xfrm>
          <a:off x="14325600" y="1423669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69866</xdr:rowOff>
    </xdr:from>
    <xdr:ext cx="405111" cy="259045"/>
    <xdr:sp macro="" textlink="">
      <xdr:nvSpPr>
        <xdr:cNvPr id="703" name="【消防施設】&#10;有形固定資産減価償却率該当値テキスト">
          <a:extLst>
            <a:ext uri="{FF2B5EF4-FFF2-40B4-BE49-F238E27FC236}">
              <a16:creationId xmlns:a16="http://schemas.microsoft.com/office/drawing/2014/main" xmlns="" id="{25F15703-0CA1-4027-8DBC-8FA238642A0F}"/>
            </a:ext>
          </a:extLst>
        </xdr:cNvPr>
        <xdr:cNvSpPr txBox="1"/>
      </xdr:nvSpPr>
      <xdr:spPr>
        <a:xfrm>
          <a:off x="14414500" y="14151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107314</xdr:rowOff>
    </xdr:from>
    <xdr:to>
      <xdr:col>81</xdr:col>
      <xdr:colOff>101600</xdr:colOff>
      <xdr:row>85</xdr:row>
      <xdr:rowOff>37464</xdr:rowOff>
    </xdr:to>
    <xdr:sp macro="" textlink="">
      <xdr:nvSpPr>
        <xdr:cNvPr id="704" name="楕円 703">
          <a:extLst>
            <a:ext uri="{FF2B5EF4-FFF2-40B4-BE49-F238E27FC236}">
              <a16:creationId xmlns:a16="http://schemas.microsoft.com/office/drawing/2014/main" xmlns="" id="{B9911328-54FB-4F44-AADA-E9DF49F2D8B8}"/>
            </a:ext>
          </a:extLst>
        </xdr:cNvPr>
        <xdr:cNvSpPr/>
      </xdr:nvSpPr>
      <xdr:spPr>
        <a:xfrm>
          <a:off x="13578840" y="141890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158114</xdr:rowOff>
    </xdr:from>
    <xdr:to>
      <xdr:col>85</xdr:col>
      <xdr:colOff>127000</xdr:colOff>
      <xdr:row>85</xdr:row>
      <xdr:rowOff>34289</xdr:rowOff>
    </xdr:to>
    <xdr:cxnSp macro="">
      <xdr:nvCxnSpPr>
        <xdr:cNvPr id="705" name="直線コネクタ 704">
          <a:extLst>
            <a:ext uri="{FF2B5EF4-FFF2-40B4-BE49-F238E27FC236}">
              <a16:creationId xmlns:a16="http://schemas.microsoft.com/office/drawing/2014/main" xmlns="" id="{CC8A25F5-967A-45A0-B756-202B4AD4FD1C}"/>
            </a:ext>
          </a:extLst>
        </xdr:cNvPr>
        <xdr:cNvCxnSpPr/>
      </xdr:nvCxnSpPr>
      <xdr:spPr>
        <a:xfrm>
          <a:off x="13629640" y="14239874"/>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57786</xdr:rowOff>
    </xdr:from>
    <xdr:to>
      <xdr:col>76</xdr:col>
      <xdr:colOff>165100</xdr:colOff>
      <xdr:row>84</xdr:row>
      <xdr:rowOff>159386</xdr:rowOff>
    </xdr:to>
    <xdr:sp macro="" textlink="">
      <xdr:nvSpPr>
        <xdr:cNvPr id="706" name="楕円 705">
          <a:extLst>
            <a:ext uri="{FF2B5EF4-FFF2-40B4-BE49-F238E27FC236}">
              <a16:creationId xmlns:a16="http://schemas.microsoft.com/office/drawing/2014/main" xmlns="" id="{36A025D7-5C7A-48FA-9625-07E33169F2AB}"/>
            </a:ext>
          </a:extLst>
        </xdr:cNvPr>
        <xdr:cNvSpPr/>
      </xdr:nvSpPr>
      <xdr:spPr>
        <a:xfrm>
          <a:off x="12804140" y="141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108586</xdr:rowOff>
    </xdr:from>
    <xdr:to>
      <xdr:col>81</xdr:col>
      <xdr:colOff>50800</xdr:colOff>
      <xdr:row>84</xdr:row>
      <xdr:rowOff>158114</xdr:rowOff>
    </xdr:to>
    <xdr:cxnSp macro="">
      <xdr:nvCxnSpPr>
        <xdr:cNvPr id="707" name="直線コネクタ 706">
          <a:extLst>
            <a:ext uri="{FF2B5EF4-FFF2-40B4-BE49-F238E27FC236}">
              <a16:creationId xmlns:a16="http://schemas.microsoft.com/office/drawing/2014/main" xmlns="" id="{2722001B-1C26-4043-99B3-8533748392C7}"/>
            </a:ext>
          </a:extLst>
        </xdr:cNvPr>
        <xdr:cNvCxnSpPr/>
      </xdr:nvCxnSpPr>
      <xdr:spPr>
        <a:xfrm>
          <a:off x="12854940" y="14190346"/>
          <a:ext cx="7747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08" name="n_1aveValue【消防施設】&#10;有形固定資産減価償却率">
          <a:extLst>
            <a:ext uri="{FF2B5EF4-FFF2-40B4-BE49-F238E27FC236}">
              <a16:creationId xmlns:a16="http://schemas.microsoft.com/office/drawing/2014/main" xmlns="" id="{16BC21F1-EE55-4B27-9615-C6BD3D636570}"/>
            </a:ext>
          </a:extLst>
        </xdr:cNvPr>
        <xdr:cNvSpPr txBox="1"/>
      </xdr:nvSpPr>
      <xdr:spPr>
        <a:xfrm>
          <a:off x="134372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09" name="n_2aveValue【消防施設】&#10;有形固定資産減価償却率">
          <a:extLst>
            <a:ext uri="{FF2B5EF4-FFF2-40B4-BE49-F238E27FC236}">
              <a16:creationId xmlns:a16="http://schemas.microsoft.com/office/drawing/2014/main" xmlns="" id="{91BB559A-CCCF-42F7-9116-2121F911DB7F}"/>
            </a:ext>
          </a:extLst>
        </xdr:cNvPr>
        <xdr:cNvSpPr txBox="1"/>
      </xdr:nvSpPr>
      <xdr:spPr>
        <a:xfrm>
          <a:off x="126752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10" name="n_3aveValue【消防施設】&#10;有形固定資産減価償却率">
          <a:extLst>
            <a:ext uri="{FF2B5EF4-FFF2-40B4-BE49-F238E27FC236}">
              <a16:creationId xmlns:a16="http://schemas.microsoft.com/office/drawing/2014/main" xmlns="" id="{EC13D432-81FD-4644-BAC9-552EA6EE8F3F}"/>
            </a:ext>
          </a:extLst>
        </xdr:cNvPr>
        <xdr:cNvSpPr txBox="1"/>
      </xdr:nvSpPr>
      <xdr:spPr>
        <a:xfrm>
          <a:off x="119005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11" name="n_4aveValue【消防施設】&#10;有形固定資産減価償却率">
          <a:extLst>
            <a:ext uri="{FF2B5EF4-FFF2-40B4-BE49-F238E27FC236}">
              <a16:creationId xmlns:a16="http://schemas.microsoft.com/office/drawing/2014/main" xmlns="" id="{8F9A2E62-DCC1-4CEC-B841-9861512E3A3E}"/>
            </a:ext>
          </a:extLst>
        </xdr:cNvPr>
        <xdr:cNvSpPr txBox="1"/>
      </xdr:nvSpPr>
      <xdr:spPr>
        <a:xfrm>
          <a:off x="1110298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28591</xdr:rowOff>
    </xdr:from>
    <xdr:ext cx="405111" cy="259045"/>
    <xdr:sp macro="" textlink="">
      <xdr:nvSpPr>
        <xdr:cNvPr id="712" name="n_1mainValue【消防施設】&#10;有形固定資産減価償却率">
          <a:extLst>
            <a:ext uri="{FF2B5EF4-FFF2-40B4-BE49-F238E27FC236}">
              <a16:creationId xmlns:a16="http://schemas.microsoft.com/office/drawing/2014/main" xmlns="" id="{4940CF6B-B812-4539-A3D0-53DAA53AE73A}"/>
            </a:ext>
          </a:extLst>
        </xdr:cNvPr>
        <xdr:cNvSpPr txBox="1"/>
      </xdr:nvSpPr>
      <xdr:spPr>
        <a:xfrm>
          <a:off x="134372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150513</xdr:rowOff>
    </xdr:from>
    <xdr:ext cx="405111" cy="259045"/>
    <xdr:sp macro="" textlink="">
      <xdr:nvSpPr>
        <xdr:cNvPr id="713" name="n_2mainValue【消防施設】&#10;有形固定資産減価償却率">
          <a:extLst>
            <a:ext uri="{FF2B5EF4-FFF2-40B4-BE49-F238E27FC236}">
              <a16:creationId xmlns:a16="http://schemas.microsoft.com/office/drawing/2014/main" xmlns="" id="{6D07209B-295F-4969-A84C-FF168935DFDD}"/>
            </a:ext>
          </a:extLst>
        </xdr:cNvPr>
        <xdr:cNvSpPr txBox="1"/>
      </xdr:nvSpPr>
      <xdr:spPr>
        <a:xfrm>
          <a:off x="12675244" y="1423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xmlns="" id="{66E6BA7B-60F4-46F2-B98F-77A3EF055733}"/>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a:extLst>
            <a:ext uri="{FF2B5EF4-FFF2-40B4-BE49-F238E27FC236}">
              <a16:creationId xmlns:a16="http://schemas.microsoft.com/office/drawing/2014/main" xmlns="" id="{5A946BA3-BBD4-4BFE-9D27-B83E3626113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a:extLst>
            <a:ext uri="{FF2B5EF4-FFF2-40B4-BE49-F238E27FC236}">
              <a16:creationId xmlns:a16="http://schemas.microsoft.com/office/drawing/2014/main" xmlns="" id="{00B4A723-D7AD-43C6-9561-1FA4CF16164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a:extLst>
            <a:ext uri="{FF2B5EF4-FFF2-40B4-BE49-F238E27FC236}">
              <a16:creationId xmlns:a16="http://schemas.microsoft.com/office/drawing/2014/main" xmlns="" id="{C391AEC3-4934-49C0-B5B6-161019C4ACBD}"/>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a:extLst>
            <a:ext uri="{FF2B5EF4-FFF2-40B4-BE49-F238E27FC236}">
              <a16:creationId xmlns:a16="http://schemas.microsoft.com/office/drawing/2014/main" xmlns="" id="{739BF1D5-6EEA-4BA0-B8F5-37093D55914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a:extLst>
            <a:ext uri="{FF2B5EF4-FFF2-40B4-BE49-F238E27FC236}">
              <a16:creationId xmlns:a16="http://schemas.microsoft.com/office/drawing/2014/main" xmlns="" id="{1D4044EA-4CA2-4CC2-9DC3-58C0298810F7}"/>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a:extLst>
            <a:ext uri="{FF2B5EF4-FFF2-40B4-BE49-F238E27FC236}">
              <a16:creationId xmlns:a16="http://schemas.microsoft.com/office/drawing/2014/main" xmlns="" id="{D15665F8-81A9-4554-8019-F6B7A41EE7A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xmlns="" id="{1C6DA0C1-4A82-4EE2-996C-8E817E9722BE}"/>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xmlns="" id="{48E4E205-164F-4FC5-81E7-55E316CC6A87}"/>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xmlns="" id="{46E02920-6F1A-4295-B34C-DA6FE5EF26FD}"/>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4" name="直線コネクタ 723">
          <a:extLst>
            <a:ext uri="{FF2B5EF4-FFF2-40B4-BE49-F238E27FC236}">
              <a16:creationId xmlns:a16="http://schemas.microsoft.com/office/drawing/2014/main" xmlns="" id="{CFA26403-D7B6-4297-8866-253E7D6E69D2}"/>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xmlns="" id="{ED6306F6-AB99-4D14-AAEC-D5A34817EAAC}"/>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6" name="直線コネクタ 725">
          <a:extLst>
            <a:ext uri="{FF2B5EF4-FFF2-40B4-BE49-F238E27FC236}">
              <a16:creationId xmlns:a16="http://schemas.microsoft.com/office/drawing/2014/main" xmlns="" id="{9648B7A3-754A-4F09-A5C9-0D4105244419}"/>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7" name="テキスト ボックス 726">
          <a:extLst>
            <a:ext uri="{FF2B5EF4-FFF2-40B4-BE49-F238E27FC236}">
              <a16:creationId xmlns:a16="http://schemas.microsoft.com/office/drawing/2014/main" xmlns="" id="{66D2993A-F37E-4F1F-A0F9-63CF89D0B3DA}"/>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8" name="直線コネクタ 727">
          <a:extLst>
            <a:ext uri="{FF2B5EF4-FFF2-40B4-BE49-F238E27FC236}">
              <a16:creationId xmlns:a16="http://schemas.microsoft.com/office/drawing/2014/main" xmlns="" id="{428D5F51-97CB-4FC7-882A-2454CDF5872C}"/>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9" name="テキスト ボックス 728">
          <a:extLst>
            <a:ext uri="{FF2B5EF4-FFF2-40B4-BE49-F238E27FC236}">
              <a16:creationId xmlns:a16="http://schemas.microsoft.com/office/drawing/2014/main" xmlns="" id="{301AA149-205F-4363-911F-5C18D0269C92}"/>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0" name="直線コネクタ 729">
          <a:extLst>
            <a:ext uri="{FF2B5EF4-FFF2-40B4-BE49-F238E27FC236}">
              <a16:creationId xmlns:a16="http://schemas.microsoft.com/office/drawing/2014/main" xmlns="" id="{74B81833-20F9-4370-B490-A615A1DE76E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1" name="テキスト ボックス 730">
          <a:extLst>
            <a:ext uri="{FF2B5EF4-FFF2-40B4-BE49-F238E27FC236}">
              <a16:creationId xmlns:a16="http://schemas.microsoft.com/office/drawing/2014/main" xmlns="" id="{7FB2893B-4132-445C-B6B6-3D28BC683F58}"/>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2" name="直線コネクタ 731">
          <a:extLst>
            <a:ext uri="{FF2B5EF4-FFF2-40B4-BE49-F238E27FC236}">
              <a16:creationId xmlns:a16="http://schemas.microsoft.com/office/drawing/2014/main" xmlns="" id="{10F6E66C-856C-46C4-9D01-464E55150653}"/>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3" name="テキスト ボックス 732">
          <a:extLst>
            <a:ext uri="{FF2B5EF4-FFF2-40B4-BE49-F238E27FC236}">
              <a16:creationId xmlns:a16="http://schemas.microsoft.com/office/drawing/2014/main" xmlns="" id="{DD61819D-8303-4B45-A509-1D809150880A}"/>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a:extLst>
            <a:ext uri="{FF2B5EF4-FFF2-40B4-BE49-F238E27FC236}">
              <a16:creationId xmlns:a16="http://schemas.microsoft.com/office/drawing/2014/main" xmlns="" id="{4024B2B1-41C0-428D-94FF-1A5218A4C55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a:extLst>
            <a:ext uri="{FF2B5EF4-FFF2-40B4-BE49-F238E27FC236}">
              <a16:creationId xmlns:a16="http://schemas.microsoft.com/office/drawing/2014/main" xmlns="" id="{62618F8E-29B0-4104-BC18-DC3DBB235802}"/>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a:extLst>
            <a:ext uri="{FF2B5EF4-FFF2-40B4-BE49-F238E27FC236}">
              <a16:creationId xmlns:a16="http://schemas.microsoft.com/office/drawing/2014/main" xmlns="" id="{C1E0CEA9-4DF5-49BA-9975-FE38F62D75FE}"/>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37" name="直線コネクタ 736">
          <a:extLst>
            <a:ext uri="{FF2B5EF4-FFF2-40B4-BE49-F238E27FC236}">
              <a16:creationId xmlns:a16="http://schemas.microsoft.com/office/drawing/2014/main" xmlns="" id="{4FBEF8C2-C1BC-4884-BCD7-07EC95E505A6}"/>
            </a:ext>
          </a:extLst>
        </xdr:cNvPr>
        <xdr:cNvCxnSpPr/>
      </xdr:nvCxnSpPr>
      <xdr:spPr>
        <a:xfrm flipV="1">
          <a:off x="19509104" y="12937491"/>
          <a:ext cx="0" cy="1581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38" name="【消防施設】&#10;一人当たり面積最小値テキスト">
          <a:extLst>
            <a:ext uri="{FF2B5EF4-FFF2-40B4-BE49-F238E27FC236}">
              <a16:creationId xmlns:a16="http://schemas.microsoft.com/office/drawing/2014/main" xmlns="" id="{C2CAECC9-9C54-455C-8983-68E039620796}"/>
            </a:ext>
          </a:extLst>
        </xdr:cNvPr>
        <xdr:cNvSpPr txBox="1"/>
      </xdr:nvSpPr>
      <xdr:spPr>
        <a:xfrm>
          <a:off x="19547840" y="1452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39" name="直線コネクタ 738">
          <a:extLst>
            <a:ext uri="{FF2B5EF4-FFF2-40B4-BE49-F238E27FC236}">
              <a16:creationId xmlns:a16="http://schemas.microsoft.com/office/drawing/2014/main" xmlns="" id="{468C1669-6840-482E-B4EC-F73B65AE05C5}"/>
            </a:ext>
          </a:extLst>
        </xdr:cNvPr>
        <xdr:cNvCxnSpPr/>
      </xdr:nvCxnSpPr>
      <xdr:spPr>
        <a:xfrm>
          <a:off x="19443700" y="14518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40" name="【消防施設】&#10;一人当たり面積最大値テキスト">
          <a:extLst>
            <a:ext uri="{FF2B5EF4-FFF2-40B4-BE49-F238E27FC236}">
              <a16:creationId xmlns:a16="http://schemas.microsoft.com/office/drawing/2014/main" xmlns="" id="{665BF3FA-E0B0-44C6-9580-5012E4D2B850}"/>
            </a:ext>
          </a:extLst>
        </xdr:cNvPr>
        <xdr:cNvSpPr txBox="1"/>
      </xdr:nvSpPr>
      <xdr:spPr>
        <a:xfrm>
          <a:off x="19547840" y="127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41" name="直線コネクタ 740">
          <a:extLst>
            <a:ext uri="{FF2B5EF4-FFF2-40B4-BE49-F238E27FC236}">
              <a16:creationId xmlns:a16="http://schemas.microsoft.com/office/drawing/2014/main" xmlns="" id="{6967F623-2481-40D6-AA0A-4EAAC36039D2}"/>
            </a:ext>
          </a:extLst>
        </xdr:cNvPr>
        <xdr:cNvCxnSpPr/>
      </xdr:nvCxnSpPr>
      <xdr:spPr>
        <a:xfrm>
          <a:off x="19443700" y="12937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42" name="【消防施設】&#10;一人当たり面積平均値テキスト">
          <a:extLst>
            <a:ext uri="{FF2B5EF4-FFF2-40B4-BE49-F238E27FC236}">
              <a16:creationId xmlns:a16="http://schemas.microsoft.com/office/drawing/2014/main" xmlns="" id="{00FE10CE-34D6-4CB8-9A61-D08E85416B86}"/>
            </a:ext>
          </a:extLst>
        </xdr:cNvPr>
        <xdr:cNvSpPr txBox="1"/>
      </xdr:nvSpPr>
      <xdr:spPr>
        <a:xfrm>
          <a:off x="19547840" y="14185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43" name="フローチャート: 判断 742">
          <a:extLst>
            <a:ext uri="{FF2B5EF4-FFF2-40B4-BE49-F238E27FC236}">
              <a16:creationId xmlns:a16="http://schemas.microsoft.com/office/drawing/2014/main" xmlns="" id="{2695B82E-601F-42E1-A467-6FEBA69844C7}"/>
            </a:ext>
          </a:extLst>
        </xdr:cNvPr>
        <xdr:cNvSpPr/>
      </xdr:nvSpPr>
      <xdr:spPr>
        <a:xfrm>
          <a:off x="19458940" y="14330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44" name="フローチャート: 判断 743">
          <a:extLst>
            <a:ext uri="{FF2B5EF4-FFF2-40B4-BE49-F238E27FC236}">
              <a16:creationId xmlns:a16="http://schemas.microsoft.com/office/drawing/2014/main" xmlns="" id="{64E6DD11-53A6-40D2-B503-E77BB841FC68}"/>
            </a:ext>
          </a:extLst>
        </xdr:cNvPr>
        <xdr:cNvSpPr/>
      </xdr:nvSpPr>
      <xdr:spPr>
        <a:xfrm>
          <a:off x="18735040" y="14337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45" name="フローチャート: 判断 744">
          <a:extLst>
            <a:ext uri="{FF2B5EF4-FFF2-40B4-BE49-F238E27FC236}">
              <a16:creationId xmlns:a16="http://schemas.microsoft.com/office/drawing/2014/main" xmlns="" id="{34AD6F15-FEA9-4E68-999E-868863C0B141}"/>
            </a:ext>
          </a:extLst>
        </xdr:cNvPr>
        <xdr:cNvSpPr/>
      </xdr:nvSpPr>
      <xdr:spPr>
        <a:xfrm>
          <a:off x="17937480" y="14334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46" name="フローチャート: 判断 745">
          <a:extLst>
            <a:ext uri="{FF2B5EF4-FFF2-40B4-BE49-F238E27FC236}">
              <a16:creationId xmlns:a16="http://schemas.microsoft.com/office/drawing/2014/main" xmlns="" id="{13E5690F-72D1-4559-8172-AABAC8BB78E4}"/>
            </a:ext>
          </a:extLst>
        </xdr:cNvPr>
        <xdr:cNvSpPr/>
      </xdr:nvSpPr>
      <xdr:spPr>
        <a:xfrm>
          <a:off x="17162780" y="14351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47" name="フローチャート: 判断 746">
          <a:extLst>
            <a:ext uri="{FF2B5EF4-FFF2-40B4-BE49-F238E27FC236}">
              <a16:creationId xmlns:a16="http://schemas.microsoft.com/office/drawing/2014/main" xmlns="" id="{4E7E1C59-22C0-40E6-A331-1FBE79C0EE8D}"/>
            </a:ext>
          </a:extLst>
        </xdr:cNvPr>
        <xdr:cNvSpPr/>
      </xdr:nvSpPr>
      <xdr:spPr>
        <a:xfrm>
          <a:off x="16388080" y="143878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xmlns="" id="{08D9A3CB-D0ED-4900-B366-8E9514CECBDF}"/>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xmlns="" id="{12BD086D-128C-494D-8363-A698ECC445BC}"/>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xmlns="" id="{5B3A3097-5052-4F89-A7FD-DB908AD24C5E}"/>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xmlns="" id="{851B77E4-FF42-4D7A-A77C-1D66CE8AA41D}"/>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xmlns="" id="{858AC534-E6EF-4F05-9D76-F84FC0678032}"/>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50800</xdr:rowOff>
    </xdr:from>
    <xdr:to>
      <xdr:col>116</xdr:col>
      <xdr:colOff>114300</xdr:colOff>
      <xdr:row>86</xdr:row>
      <xdr:rowOff>152400</xdr:rowOff>
    </xdr:to>
    <xdr:sp macro="" textlink="">
      <xdr:nvSpPr>
        <xdr:cNvPr id="753" name="楕円 752">
          <a:extLst>
            <a:ext uri="{FF2B5EF4-FFF2-40B4-BE49-F238E27FC236}">
              <a16:creationId xmlns:a16="http://schemas.microsoft.com/office/drawing/2014/main" xmlns="" id="{F8B38CF0-3138-4F77-9E7B-E7B275874AF7}"/>
            </a:ext>
          </a:extLst>
        </xdr:cNvPr>
        <xdr:cNvSpPr/>
      </xdr:nvSpPr>
      <xdr:spPr>
        <a:xfrm>
          <a:off x="1945894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137177</xdr:rowOff>
    </xdr:from>
    <xdr:ext cx="469744" cy="259045"/>
    <xdr:sp macro="" textlink="">
      <xdr:nvSpPr>
        <xdr:cNvPr id="754" name="【消防施設】&#10;一人当たり面積該当値テキスト">
          <a:extLst>
            <a:ext uri="{FF2B5EF4-FFF2-40B4-BE49-F238E27FC236}">
              <a16:creationId xmlns:a16="http://schemas.microsoft.com/office/drawing/2014/main" xmlns="" id="{9314168E-6760-4547-AA6E-2763F8B541C5}"/>
            </a:ext>
          </a:extLst>
        </xdr:cNvPr>
        <xdr:cNvSpPr txBox="1"/>
      </xdr:nvSpPr>
      <xdr:spPr>
        <a:xfrm>
          <a:off x="1954784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50800</xdr:rowOff>
    </xdr:from>
    <xdr:to>
      <xdr:col>112</xdr:col>
      <xdr:colOff>38100</xdr:colOff>
      <xdr:row>86</xdr:row>
      <xdr:rowOff>152400</xdr:rowOff>
    </xdr:to>
    <xdr:sp macro="" textlink="">
      <xdr:nvSpPr>
        <xdr:cNvPr id="755" name="楕円 754">
          <a:extLst>
            <a:ext uri="{FF2B5EF4-FFF2-40B4-BE49-F238E27FC236}">
              <a16:creationId xmlns:a16="http://schemas.microsoft.com/office/drawing/2014/main" xmlns="" id="{6D863BC3-769F-492E-A735-E799CCDA2BEE}"/>
            </a:ext>
          </a:extLst>
        </xdr:cNvPr>
        <xdr:cNvSpPr/>
      </xdr:nvSpPr>
      <xdr:spPr>
        <a:xfrm>
          <a:off x="18735040" y="144678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101600</xdr:rowOff>
    </xdr:from>
    <xdr:to>
      <xdr:col>116</xdr:col>
      <xdr:colOff>63500</xdr:colOff>
      <xdr:row>86</xdr:row>
      <xdr:rowOff>101600</xdr:rowOff>
    </xdr:to>
    <xdr:cxnSp macro="">
      <xdr:nvCxnSpPr>
        <xdr:cNvPr id="756" name="直線コネクタ 755">
          <a:extLst>
            <a:ext uri="{FF2B5EF4-FFF2-40B4-BE49-F238E27FC236}">
              <a16:creationId xmlns:a16="http://schemas.microsoft.com/office/drawing/2014/main" xmlns="" id="{1A1E917F-F10A-4C6C-83A5-9CF885BE8D7A}"/>
            </a:ext>
          </a:extLst>
        </xdr:cNvPr>
        <xdr:cNvCxnSpPr/>
      </xdr:nvCxnSpPr>
      <xdr:spPr>
        <a:xfrm>
          <a:off x="18778220" y="145186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50800</xdr:rowOff>
    </xdr:from>
    <xdr:to>
      <xdr:col>107</xdr:col>
      <xdr:colOff>101600</xdr:colOff>
      <xdr:row>86</xdr:row>
      <xdr:rowOff>152400</xdr:rowOff>
    </xdr:to>
    <xdr:sp macro="" textlink="">
      <xdr:nvSpPr>
        <xdr:cNvPr id="757" name="楕円 756">
          <a:extLst>
            <a:ext uri="{FF2B5EF4-FFF2-40B4-BE49-F238E27FC236}">
              <a16:creationId xmlns:a16="http://schemas.microsoft.com/office/drawing/2014/main" xmlns="" id="{23AB3AD2-AB22-4E0D-A190-1FE4659AB73D}"/>
            </a:ext>
          </a:extLst>
        </xdr:cNvPr>
        <xdr:cNvSpPr/>
      </xdr:nvSpPr>
      <xdr:spPr>
        <a:xfrm>
          <a:off x="1793748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101600</xdr:rowOff>
    </xdr:from>
    <xdr:to>
      <xdr:col>111</xdr:col>
      <xdr:colOff>177800</xdr:colOff>
      <xdr:row>86</xdr:row>
      <xdr:rowOff>101600</xdr:rowOff>
    </xdr:to>
    <xdr:cxnSp macro="">
      <xdr:nvCxnSpPr>
        <xdr:cNvPr id="758" name="直線コネクタ 757">
          <a:extLst>
            <a:ext uri="{FF2B5EF4-FFF2-40B4-BE49-F238E27FC236}">
              <a16:creationId xmlns:a16="http://schemas.microsoft.com/office/drawing/2014/main" xmlns="" id="{DBB85772-C118-4C99-AC3C-63AC7B609BFC}"/>
            </a:ext>
          </a:extLst>
        </xdr:cNvPr>
        <xdr:cNvCxnSpPr/>
      </xdr:nvCxnSpPr>
      <xdr:spPr>
        <a:xfrm>
          <a:off x="17988280" y="145186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59" name="n_1aveValue【消防施設】&#10;一人当たり面積">
          <a:extLst>
            <a:ext uri="{FF2B5EF4-FFF2-40B4-BE49-F238E27FC236}">
              <a16:creationId xmlns:a16="http://schemas.microsoft.com/office/drawing/2014/main" xmlns="" id="{CD3CF50F-1CCF-45D7-B1D6-054D0C1F1D6A}"/>
            </a:ext>
          </a:extLst>
        </xdr:cNvPr>
        <xdr:cNvSpPr txBox="1"/>
      </xdr:nvSpPr>
      <xdr:spPr>
        <a:xfrm>
          <a:off x="18561127"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760" name="n_2aveValue【消防施設】&#10;一人当たり面積">
          <a:extLst>
            <a:ext uri="{FF2B5EF4-FFF2-40B4-BE49-F238E27FC236}">
              <a16:creationId xmlns:a16="http://schemas.microsoft.com/office/drawing/2014/main" xmlns="" id="{75BDD56B-2FE6-42DF-AF5A-2E506D236F04}"/>
            </a:ext>
          </a:extLst>
        </xdr:cNvPr>
        <xdr:cNvSpPr txBox="1"/>
      </xdr:nvSpPr>
      <xdr:spPr>
        <a:xfrm>
          <a:off x="17776267" y="1411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61" name="n_3aveValue【消防施設】&#10;一人当たり面積">
          <a:extLst>
            <a:ext uri="{FF2B5EF4-FFF2-40B4-BE49-F238E27FC236}">
              <a16:creationId xmlns:a16="http://schemas.microsoft.com/office/drawing/2014/main" xmlns="" id="{453B172B-CF95-4E0F-9445-64C17EE2EFD1}"/>
            </a:ext>
          </a:extLst>
        </xdr:cNvPr>
        <xdr:cNvSpPr txBox="1"/>
      </xdr:nvSpPr>
      <xdr:spPr>
        <a:xfrm>
          <a:off x="17001567" y="141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762" name="n_4aveValue【消防施設】&#10;一人当たり面積">
          <a:extLst>
            <a:ext uri="{FF2B5EF4-FFF2-40B4-BE49-F238E27FC236}">
              <a16:creationId xmlns:a16="http://schemas.microsoft.com/office/drawing/2014/main" xmlns="" id="{8AD89B1A-3122-4F66-8F58-6EE83F20602D}"/>
            </a:ext>
          </a:extLst>
        </xdr:cNvPr>
        <xdr:cNvSpPr txBox="1"/>
      </xdr:nvSpPr>
      <xdr:spPr>
        <a:xfrm>
          <a:off x="16226867" y="1416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143527</xdr:rowOff>
    </xdr:from>
    <xdr:ext cx="469744" cy="259045"/>
    <xdr:sp macro="" textlink="">
      <xdr:nvSpPr>
        <xdr:cNvPr id="763" name="n_1mainValue【消防施設】&#10;一人当たり面積">
          <a:extLst>
            <a:ext uri="{FF2B5EF4-FFF2-40B4-BE49-F238E27FC236}">
              <a16:creationId xmlns:a16="http://schemas.microsoft.com/office/drawing/2014/main" xmlns="" id="{EDAEC2EB-FD66-4329-AAD8-3B0ABBFFDDFB}"/>
            </a:ext>
          </a:extLst>
        </xdr:cNvPr>
        <xdr:cNvSpPr txBox="1"/>
      </xdr:nvSpPr>
      <xdr:spPr>
        <a:xfrm>
          <a:off x="18561127" y="1456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143527</xdr:rowOff>
    </xdr:from>
    <xdr:ext cx="469744" cy="259045"/>
    <xdr:sp macro="" textlink="">
      <xdr:nvSpPr>
        <xdr:cNvPr id="764" name="n_2mainValue【消防施設】&#10;一人当たり面積">
          <a:extLst>
            <a:ext uri="{FF2B5EF4-FFF2-40B4-BE49-F238E27FC236}">
              <a16:creationId xmlns:a16="http://schemas.microsoft.com/office/drawing/2014/main" xmlns="" id="{F3CC8CB1-E7E0-4101-9CBC-832D38ED38B7}"/>
            </a:ext>
          </a:extLst>
        </xdr:cNvPr>
        <xdr:cNvSpPr txBox="1"/>
      </xdr:nvSpPr>
      <xdr:spPr>
        <a:xfrm>
          <a:off x="17776267" y="1456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a:extLst>
            <a:ext uri="{FF2B5EF4-FFF2-40B4-BE49-F238E27FC236}">
              <a16:creationId xmlns:a16="http://schemas.microsoft.com/office/drawing/2014/main" xmlns="" id="{963F905D-E111-4A1C-854E-197F0D8E007F}"/>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a:extLst>
            <a:ext uri="{FF2B5EF4-FFF2-40B4-BE49-F238E27FC236}">
              <a16:creationId xmlns:a16="http://schemas.microsoft.com/office/drawing/2014/main" xmlns="" id="{4F22A7CF-9151-4FEB-A354-490EFF7CA015}"/>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a:extLst>
            <a:ext uri="{FF2B5EF4-FFF2-40B4-BE49-F238E27FC236}">
              <a16:creationId xmlns:a16="http://schemas.microsoft.com/office/drawing/2014/main" xmlns="" id="{713AAB8B-EFD5-4281-9AE2-6008454CDCCF}"/>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a:extLst>
            <a:ext uri="{FF2B5EF4-FFF2-40B4-BE49-F238E27FC236}">
              <a16:creationId xmlns:a16="http://schemas.microsoft.com/office/drawing/2014/main" xmlns="" id="{43128B55-37CD-4836-B76D-1F0444F6A279}"/>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a:extLst>
            <a:ext uri="{FF2B5EF4-FFF2-40B4-BE49-F238E27FC236}">
              <a16:creationId xmlns:a16="http://schemas.microsoft.com/office/drawing/2014/main" xmlns="" id="{6CBC233F-5D3B-4458-AE1A-FD4C2B084BFD}"/>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a:extLst>
            <a:ext uri="{FF2B5EF4-FFF2-40B4-BE49-F238E27FC236}">
              <a16:creationId xmlns:a16="http://schemas.microsoft.com/office/drawing/2014/main" xmlns="" id="{24659ADE-A7B9-432A-A427-8CE54C9E730A}"/>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a:extLst>
            <a:ext uri="{FF2B5EF4-FFF2-40B4-BE49-F238E27FC236}">
              <a16:creationId xmlns:a16="http://schemas.microsoft.com/office/drawing/2014/main" xmlns="" id="{A2DEF57A-F1B7-4CD1-A33D-4722C9B0C19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a:extLst>
            <a:ext uri="{FF2B5EF4-FFF2-40B4-BE49-F238E27FC236}">
              <a16:creationId xmlns:a16="http://schemas.microsoft.com/office/drawing/2014/main" xmlns="" id="{9BA5F200-E7EA-476A-B431-9E3F91ADA6CC}"/>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a:extLst>
            <a:ext uri="{FF2B5EF4-FFF2-40B4-BE49-F238E27FC236}">
              <a16:creationId xmlns:a16="http://schemas.microsoft.com/office/drawing/2014/main" xmlns="" id="{9661B0B9-D308-4812-A2FA-2125A21A4441}"/>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a:extLst>
            <a:ext uri="{FF2B5EF4-FFF2-40B4-BE49-F238E27FC236}">
              <a16:creationId xmlns:a16="http://schemas.microsoft.com/office/drawing/2014/main" xmlns="" id="{ED4F79ED-E34E-4A52-95A2-5864D3BA10F6}"/>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5" name="テキスト ボックス 774">
          <a:extLst>
            <a:ext uri="{FF2B5EF4-FFF2-40B4-BE49-F238E27FC236}">
              <a16:creationId xmlns:a16="http://schemas.microsoft.com/office/drawing/2014/main" xmlns="" id="{CF402155-A8FE-4416-9662-CA10A80A32E5}"/>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a:extLst>
            <a:ext uri="{FF2B5EF4-FFF2-40B4-BE49-F238E27FC236}">
              <a16:creationId xmlns:a16="http://schemas.microsoft.com/office/drawing/2014/main" xmlns="" id="{57B3BC53-31C9-4E3A-8FB1-836EE5904907}"/>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7" name="テキスト ボックス 776">
          <a:extLst>
            <a:ext uri="{FF2B5EF4-FFF2-40B4-BE49-F238E27FC236}">
              <a16:creationId xmlns:a16="http://schemas.microsoft.com/office/drawing/2014/main" xmlns="" id="{F5594F1D-FD43-400F-9294-99E7025E6DAB}"/>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a:extLst>
            <a:ext uri="{FF2B5EF4-FFF2-40B4-BE49-F238E27FC236}">
              <a16:creationId xmlns:a16="http://schemas.microsoft.com/office/drawing/2014/main" xmlns="" id="{9B412C99-8964-475F-98E9-F5C58EB2480F}"/>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a:extLst>
            <a:ext uri="{FF2B5EF4-FFF2-40B4-BE49-F238E27FC236}">
              <a16:creationId xmlns:a16="http://schemas.microsoft.com/office/drawing/2014/main" xmlns="" id="{2AC0DAF9-7811-4B80-9883-EA4A78EDE45F}"/>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a:extLst>
            <a:ext uri="{FF2B5EF4-FFF2-40B4-BE49-F238E27FC236}">
              <a16:creationId xmlns:a16="http://schemas.microsoft.com/office/drawing/2014/main" xmlns="" id="{D3F8547A-CAFA-4DCF-9297-9B5AC0CDC67D}"/>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a:extLst>
            <a:ext uri="{FF2B5EF4-FFF2-40B4-BE49-F238E27FC236}">
              <a16:creationId xmlns:a16="http://schemas.microsoft.com/office/drawing/2014/main" xmlns="" id="{480517C2-B320-486D-8A37-56C403E57AE2}"/>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a:extLst>
            <a:ext uri="{FF2B5EF4-FFF2-40B4-BE49-F238E27FC236}">
              <a16:creationId xmlns:a16="http://schemas.microsoft.com/office/drawing/2014/main" xmlns="" id="{BD260649-4E9D-4DCA-A4E0-16C34B76B872}"/>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a:extLst>
            <a:ext uri="{FF2B5EF4-FFF2-40B4-BE49-F238E27FC236}">
              <a16:creationId xmlns:a16="http://schemas.microsoft.com/office/drawing/2014/main" xmlns="" id="{C5A9E7E0-EA7E-4854-AA28-AA4DAE2445D8}"/>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a:extLst>
            <a:ext uri="{FF2B5EF4-FFF2-40B4-BE49-F238E27FC236}">
              <a16:creationId xmlns:a16="http://schemas.microsoft.com/office/drawing/2014/main" xmlns="" id="{04B45380-3667-4517-ACF9-ED72D49E57D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a:extLst>
            <a:ext uri="{FF2B5EF4-FFF2-40B4-BE49-F238E27FC236}">
              <a16:creationId xmlns:a16="http://schemas.microsoft.com/office/drawing/2014/main" xmlns="" id="{59BF2228-69C8-41C9-BDC6-CC60AC39E87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a:extLst>
            <a:ext uri="{FF2B5EF4-FFF2-40B4-BE49-F238E27FC236}">
              <a16:creationId xmlns:a16="http://schemas.microsoft.com/office/drawing/2014/main" xmlns="" id="{3B515C05-3DB3-402F-8E80-A0F4A6D39203}"/>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7" name="テキスト ボックス 786">
          <a:extLst>
            <a:ext uri="{FF2B5EF4-FFF2-40B4-BE49-F238E27FC236}">
              <a16:creationId xmlns:a16="http://schemas.microsoft.com/office/drawing/2014/main" xmlns="" id="{FC22D51C-34FF-4D0C-974F-04103ADEA5D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a:extLst>
            <a:ext uri="{FF2B5EF4-FFF2-40B4-BE49-F238E27FC236}">
              <a16:creationId xmlns:a16="http://schemas.microsoft.com/office/drawing/2014/main" xmlns="" id="{30F38CA4-A111-41D0-893E-75733AD1EEFB}"/>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a:extLst>
            <a:ext uri="{FF2B5EF4-FFF2-40B4-BE49-F238E27FC236}">
              <a16:creationId xmlns:a16="http://schemas.microsoft.com/office/drawing/2014/main" xmlns="" id="{CEF53B63-22B5-4CE2-ABC0-554B04F897DE}"/>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90" name="直線コネクタ 789">
          <a:extLst>
            <a:ext uri="{FF2B5EF4-FFF2-40B4-BE49-F238E27FC236}">
              <a16:creationId xmlns:a16="http://schemas.microsoft.com/office/drawing/2014/main" xmlns="" id="{34AC2A14-6B06-4BB4-A797-D7D7DFCA0819}"/>
            </a:ext>
          </a:extLst>
        </xdr:cNvPr>
        <xdr:cNvCxnSpPr/>
      </xdr:nvCxnSpPr>
      <xdr:spPr>
        <a:xfrm flipV="1">
          <a:off x="14375764" y="16774886"/>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91" name="【庁舎】&#10;有形固定資産減価償却率最小値テキスト">
          <a:extLst>
            <a:ext uri="{FF2B5EF4-FFF2-40B4-BE49-F238E27FC236}">
              <a16:creationId xmlns:a16="http://schemas.microsoft.com/office/drawing/2014/main" xmlns="" id="{3A783137-EB07-487D-BEA1-D00AF61737D6}"/>
            </a:ext>
          </a:extLst>
        </xdr:cNvPr>
        <xdr:cNvSpPr txBox="1"/>
      </xdr:nvSpPr>
      <xdr:spPr>
        <a:xfrm>
          <a:off x="14414500" y="1830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92" name="直線コネクタ 791">
          <a:extLst>
            <a:ext uri="{FF2B5EF4-FFF2-40B4-BE49-F238E27FC236}">
              <a16:creationId xmlns:a16="http://schemas.microsoft.com/office/drawing/2014/main" xmlns="" id="{5DB557F7-A834-41D0-8F8E-97B78205F846}"/>
            </a:ext>
          </a:extLst>
        </xdr:cNvPr>
        <xdr:cNvCxnSpPr/>
      </xdr:nvCxnSpPr>
      <xdr:spPr>
        <a:xfrm>
          <a:off x="14287500" y="183016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93" name="【庁舎】&#10;有形固定資産減価償却率最大値テキスト">
          <a:extLst>
            <a:ext uri="{FF2B5EF4-FFF2-40B4-BE49-F238E27FC236}">
              <a16:creationId xmlns:a16="http://schemas.microsoft.com/office/drawing/2014/main" xmlns="" id="{9F3549A8-18B5-4DB8-8C9D-2FFC5871EC90}"/>
            </a:ext>
          </a:extLst>
        </xdr:cNvPr>
        <xdr:cNvSpPr txBox="1"/>
      </xdr:nvSpPr>
      <xdr:spPr>
        <a:xfrm>
          <a:off x="14414500" y="16557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94" name="直線コネクタ 793">
          <a:extLst>
            <a:ext uri="{FF2B5EF4-FFF2-40B4-BE49-F238E27FC236}">
              <a16:creationId xmlns:a16="http://schemas.microsoft.com/office/drawing/2014/main" xmlns="" id="{4A9A770E-DA95-45BD-A4BF-FCD44546909D}"/>
            </a:ext>
          </a:extLst>
        </xdr:cNvPr>
        <xdr:cNvCxnSpPr/>
      </xdr:nvCxnSpPr>
      <xdr:spPr>
        <a:xfrm>
          <a:off x="1428750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95" name="【庁舎】&#10;有形固定資産減価償却率平均値テキスト">
          <a:extLst>
            <a:ext uri="{FF2B5EF4-FFF2-40B4-BE49-F238E27FC236}">
              <a16:creationId xmlns:a16="http://schemas.microsoft.com/office/drawing/2014/main" xmlns="" id="{CA4385D4-6627-43D6-A140-1771DF49D1C0}"/>
            </a:ext>
          </a:extLst>
        </xdr:cNvPr>
        <xdr:cNvSpPr txBox="1"/>
      </xdr:nvSpPr>
      <xdr:spPr>
        <a:xfrm>
          <a:off x="14414500" y="17342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96" name="フローチャート: 判断 795">
          <a:extLst>
            <a:ext uri="{FF2B5EF4-FFF2-40B4-BE49-F238E27FC236}">
              <a16:creationId xmlns:a16="http://schemas.microsoft.com/office/drawing/2014/main" xmlns="" id="{425758E5-6CCB-4D95-AA64-60D268DAAFED}"/>
            </a:ext>
          </a:extLst>
        </xdr:cNvPr>
        <xdr:cNvSpPr/>
      </xdr:nvSpPr>
      <xdr:spPr>
        <a:xfrm>
          <a:off x="14325600" y="1748771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97" name="フローチャート: 判断 796">
          <a:extLst>
            <a:ext uri="{FF2B5EF4-FFF2-40B4-BE49-F238E27FC236}">
              <a16:creationId xmlns:a16="http://schemas.microsoft.com/office/drawing/2014/main" xmlns="" id="{38BA7489-0D7C-40F5-9D7C-BB426F6540EC}"/>
            </a:ext>
          </a:extLst>
        </xdr:cNvPr>
        <xdr:cNvSpPr/>
      </xdr:nvSpPr>
      <xdr:spPr>
        <a:xfrm>
          <a:off x="1357884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98" name="フローチャート: 判断 797">
          <a:extLst>
            <a:ext uri="{FF2B5EF4-FFF2-40B4-BE49-F238E27FC236}">
              <a16:creationId xmlns:a16="http://schemas.microsoft.com/office/drawing/2014/main" xmlns="" id="{6D205A5B-AB83-40B1-8253-947573C6EB8D}"/>
            </a:ext>
          </a:extLst>
        </xdr:cNvPr>
        <xdr:cNvSpPr/>
      </xdr:nvSpPr>
      <xdr:spPr>
        <a:xfrm>
          <a:off x="12804140" y="1760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99" name="フローチャート: 判断 798">
          <a:extLst>
            <a:ext uri="{FF2B5EF4-FFF2-40B4-BE49-F238E27FC236}">
              <a16:creationId xmlns:a16="http://schemas.microsoft.com/office/drawing/2014/main" xmlns="" id="{06DDC251-4EBC-405F-92D0-0EBC6D2C18DC}"/>
            </a:ext>
          </a:extLst>
        </xdr:cNvPr>
        <xdr:cNvSpPr/>
      </xdr:nvSpPr>
      <xdr:spPr>
        <a:xfrm>
          <a:off x="12029440" y="176422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00" name="フローチャート: 判断 799">
          <a:extLst>
            <a:ext uri="{FF2B5EF4-FFF2-40B4-BE49-F238E27FC236}">
              <a16:creationId xmlns:a16="http://schemas.microsoft.com/office/drawing/2014/main" xmlns="" id="{23B6E356-8024-453B-AFBF-3AD327EA89E2}"/>
            </a:ext>
          </a:extLst>
        </xdr:cNvPr>
        <xdr:cNvSpPr/>
      </xdr:nvSpPr>
      <xdr:spPr>
        <a:xfrm>
          <a:off x="11231880" y="17588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xmlns="" id="{13A01883-7DA3-44DE-BCF4-66CD664E1C2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xmlns="" id="{06FEA151-17AB-4AD3-A7B5-566EC1834D2E}"/>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xmlns="" id="{91689401-CD35-46DB-8D83-E666BFCE591D}"/>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xmlns="" id="{BD25BF95-5294-4D87-B80E-013C1C2A6BF5}"/>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xmlns="" id="{695461B3-ADCD-4278-B79C-123011030252}"/>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136434</xdr:rowOff>
    </xdr:from>
    <xdr:to>
      <xdr:col>85</xdr:col>
      <xdr:colOff>177800</xdr:colOff>
      <xdr:row>106</xdr:row>
      <xdr:rowOff>66584</xdr:rowOff>
    </xdr:to>
    <xdr:sp macro="" textlink="">
      <xdr:nvSpPr>
        <xdr:cNvPr id="806" name="楕円 805">
          <a:extLst>
            <a:ext uri="{FF2B5EF4-FFF2-40B4-BE49-F238E27FC236}">
              <a16:creationId xmlns:a16="http://schemas.microsoft.com/office/drawing/2014/main" xmlns="" id="{B83A7133-352D-485C-8A5E-4CB7A379F403}"/>
            </a:ext>
          </a:extLst>
        </xdr:cNvPr>
        <xdr:cNvSpPr/>
      </xdr:nvSpPr>
      <xdr:spPr>
        <a:xfrm>
          <a:off x="14325600" y="1773863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114861</xdr:rowOff>
    </xdr:from>
    <xdr:ext cx="405111" cy="259045"/>
    <xdr:sp macro="" textlink="">
      <xdr:nvSpPr>
        <xdr:cNvPr id="807" name="【庁舎】&#10;有形固定資産減価償却率該当値テキスト">
          <a:extLst>
            <a:ext uri="{FF2B5EF4-FFF2-40B4-BE49-F238E27FC236}">
              <a16:creationId xmlns:a16="http://schemas.microsoft.com/office/drawing/2014/main" xmlns="" id="{B8493668-0C28-4490-9536-E8AA1945F6BA}"/>
            </a:ext>
          </a:extLst>
        </xdr:cNvPr>
        <xdr:cNvSpPr txBox="1"/>
      </xdr:nvSpPr>
      <xdr:spPr>
        <a:xfrm>
          <a:off x="14414500"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103777</xdr:rowOff>
    </xdr:from>
    <xdr:to>
      <xdr:col>81</xdr:col>
      <xdr:colOff>101600</xdr:colOff>
      <xdr:row>106</xdr:row>
      <xdr:rowOff>33927</xdr:rowOff>
    </xdr:to>
    <xdr:sp macro="" textlink="">
      <xdr:nvSpPr>
        <xdr:cNvPr id="808" name="楕円 807">
          <a:extLst>
            <a:ext uri="{FF2B5EF4-FFF2-40B4-BE49-F238E27FC236}">
              <a16:creationId xmlns:a16="http://schemas.microsoft.com/office/drawing/2014/main" xmlns="" id="{EF54E7E5-9B04-4C6F-BE21-A59BEAD19CF2}"/>
            </a:ext>
          </a:extLst>
        </xdr:cNvPr>
        <xdr:cNvSpPr/>
      </xdr:nvSpPr>
      <xdr:spPr>
        <a:xfrm>
          <a:off x="13578840" y="177059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154577</xdr:rowOff>
    </xdr:from>
    <xdr:to>
      <xdr:col>85</xdr:col>
      <xdr:colOff>127000</xdr:colOff>
      <xdr:row>106</xdr:row>
      <xdr:rowOff>15784</xdr:rowOff>
    </xdr:to>
    <xdr:cxnSp macro="">
      <xdr:nvCxnSpPr>
        <xdr:cNvPr id="809" name="直線コネクタ 808">
          <a:extLst>
            <a:ext uri="{FF2B5EF4-FFF2-40B4-BE49-F238E27FC236}">
              <a16:creationId xmlns:a16="http://schemas.microsoft.com/office/drawing/2014/main" xmlns="" id="{4AA0ADF5-D456-49D4-BE8F-A371689EB98E}"/>
            </a:ext>
          </a:extLst>
        </xdr:cNvPr>
        <xdr:cNvCxnSpPr/>
      </xdr:nvCxnSpPr>
      <xdr:spPr>
        <a:xfrm>
          <a:off x="13629640" y="17756777"/>
          <a:ext cx="74676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69487</xdr:rowOff>
    </xdr:from>
    <xdr:to>
      <xdr:col>76</xdr:col>
      <xdr:colOff>165100</xdr:colOff>
      <xdr:row>105</xdr:row>
      <xdr:rowOff>171087</xdr:rowOff>
    </xdr:to>
    <xdr:sp macro="" textlink="">
      <xdr:nvSpPr>
        <xdr:cNvPr id="810" name="楕円 809">
          <a:extLst>
            <a:ext uri="{FF2B5EF4-FFF2-40B4-BE49-F238E27FC236}">
              <a16:creationId xmlns:a16="http://schemas.microsoft.com/office/drawing/2014/main" xmlns="" id="{96803B73-FB07-425A-82BF-EBB2EE357CFF}"/>
            </a:ext>
          </a:extLst>
        </xdr:cNvPr>
        <xdr:cNvSpPr/>
      </xdr:nvSpPr>
      <xdr:spPr>
        <a:xfrm>
          <a:off x="1280414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120287</xdr:rowOff>
    </xdr:from>
    <xdr:to>
      <xdr:col>81</xdr:col>
      <xdr:colOff>50800</xdr:colOff>
      <xdr:row>105</xdr:row>
      <xdr:rowOff>154577</xdr:rowOff>
    </xdr:to>
    <xdr:cxnSp macro="">
      <xdr:nvCxnSpPr>
        <xdr:cNvPr id="811" name="直線コネクタ 810">
          <a:extLst>
            <a:ext uri="{FF2B5EF4-FFF2-40B4-BE49-F238E27FC236}">
              <a16:creationId xmlns:a16="http://schemas.microsoft.com/office/drawing/2014/main" xmlns="" id="{8C7E948F-10E5-4E3D-BE14-F62CF1104591}"/>
            </a:ext>
          </a:extLst>
        </xdr:cNvPr>
        <xdr:cNvCxnSpPr/>
      </xdr:nvCxnSpPr>
      <xdr:spPr>
        <a:xfrm>
          <a:off x="12854940" y="17722487"/>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12" name="n_1aveValue【庁舎】&#10;有形固定資産減価償却率">
          <a:extLst>
            <a:ext uri="{FF2B5EF4-FFF2-40B4-BE49-F238E27FC236}">
              <a16:creationId xmlns:a16="http://schemas.microsoft.com/office/drawing/2014/main" xmlns="" id="{06547C91-B97C-4CE3-B3E1-35916F6AF6EB}"/>
            </a:ext>
          </a:extLst>
        </xdr:cNvPr>
        <xdr:cNvSpPr txBox="1"/>
      </xdr:nvSpPr>
      <xdr:spPr>
        <a:xfrm>
          <a:off x="13437244"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13" name="n_2aveValue【庁舎】&#10;有形固定資産減価償却率">
          <a:extLst>
            <a:ext uri="{FF2B5EF4-FFF2-40B4-BE49-F238E27FC236}">
              <a16:creationId xmlns:a16="http://schemas.microsoft.com/office/drawing/2014/main" xmlns="" id="{D4BCDF5C-50A0-4F2B-B4D4-D3BE224F5BC4}"/>
            </a:ext>
          </a:extLst>
        </xdr:cNvPr>
        <xdr:cNvSpPr txBox="1"/>
      </xdr:nvSpPr>
      <xdr:spPr>
        <a:xfrm>
          <a:off x="12675244"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14" name="n_3aveValue【庁舎】&#10;有形固定資産減価償却率">
          <a:extLst>
            <a:ext uri="{FF2B5EF4-FFF2-40B4-BE49-F238E27FC236}">
              <a16:creationId xmlns:a16="http://schemas.microsoft.com/office/drawing/2014/main" xmlns="" id="{9D86C3DD-2FC2-49E7-A4F8-D87332EA1BC9}"/>
            </a:ext>
          </a:extLst>
        </xdr:cNvPr>
        <xdr:cNvSpPr txBox="1"/>
      </xdr:nvSpPr>
      <xdr:spPr>
        <a:xfrm>
          <a:off x="11900544" y="174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15" name="n_4aveValue【庁舎】&#10;有形固定資産減価償却率">
          <a:extLst>
            <a:ext uri="{FF2B5EF4-FFF2-40B4-BE49-F238E27FC236}">
              <a16:creationId xmlns:a16="http://schemas.microsoft.com/office/drawing/2014/main" xmlns="" id="{16185F0B-F642-460F-8780-DFBF1642CF51}"/>
            </a:ext>
          </a:extLst>
        </xdr:cNvPr>
        <xdr:cNvSpPr txBox="1"/>
      </xdr:nvSpPr>
      <xdr:spPr>
        <a:xfrm>
          <a:off x="11102984" y="173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25054</xdr:rowOff>
    </xdr:from>
    <xdr:ext cx="405111" cy="259045"/>
    <xdr:sp macro="" textlink="">
      <xdr:nvSpPr>
        <xdr:cNvPr id="816" name="n_1mainValue【庁舎】&#10;有形固定資産減価償却率">
          <a:extLst>
            <a:ext uri="{FF2B5EF4-FFF2-40B4-BE49-F238E27FC236}">
              <a16:creationId xmlns:a16="http://schemas.microsoft.com/office/drawing/2014/main" xmlns="" id="{32165382-E99C-4071-99D3-92E9E9F47448}"/>
            </a:ext>
          </a:extLst>
        </xdr:cNvPr>
        <xdr:cNvSpPr txBox="1"/>
      </xdr:nvSpPr>
      <xdr:spPr>
        <a:xfrm>
          <a:off x="13437244" y="17794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162214</xdr:rowOff>
    </xdr:from>
    <xdr:ext cx="405111" cy="259045"/>
    <xdr:sp macro="" textlink="">
      <xdr:nvSpPr>
        <xdr:cNvPr id="817" name="n_2mainValue【庁舎】&#10;有形固定資産減価償却率">
          <a:extLst>
            <a:ext uri="{FF2B5EF4-FFF2-40B4-BE49-F238E27FC236}">
              <a16:creationId xmlns:a16="http://schemas.microsoft.com/office/drawing/2014/main" xmlns="" id="{D6A0790E-5204-4FD5-BD1D-23FEEFF614E0}"/>
            </a:ext>
          </a:extLst>
        </xdr:cNvPr>
        <xdr:cNvSpPr txBox="1"/>
      </xdr:nvSpPr>
      <xdr:spPr>
        <a:xfrm>
          <a:off x="12675244" y="1776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a:extLst>
            <a:ext uri="{FF2B5EF4-FFF2-40B4-BE49-F238E27FC236}">
              <a16:creationId xmlns:a16="http://schemas.microsoft.com/office/drawing/2014/main" xmlns="" id="{22F7E5BE-6366-476E-8137-B04CE578553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a:extLst>
            <a:ext uri="{FF2B5EF4-FFF2-40B4-BE49-F238E27FC236}">
              <a16:creationId xmlns:a16="http://schemas.microsoft.com/office/drawing/2014/main" xmlns="" id="{C6F04886-5DAF-41D7-B4E0-7309F0A6E92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a:extLst>
            <a:ext uri="{FF2B5EF4-FFF2-40B4-BE49-F238E27FC236}">
              <a16:creationId xmlns:a16="http://schemas.microsoft.com/office/drawing/2014/main" xmlns="" id="{8EE2C1FF-7835-48B4-96D7-D819981ECA0E}"/>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a:extLst>
            <a:ext uri="{FF2B5EF4-FFF2-40B4-BE49-F238E27FC236}">
              <a16:creationId xmlns:a16="http://schemas.microsoft.com/office/drawing/2014/main" xmlns="" id="{4D645B57-9E44-473C-A0A6-19074510C5CF}"/>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a:extLst>
            <a:ext uri="{FF2B5EF4-FFF2-40B4-BE49-F238E27FC236}">
              <a16:creationId xmlns:a16="http://schemas.microsoft.com/office/drawing/2014/main" xmlns="" id="{8C996D03-AE6D-4930-92A4-644B13E433C2}"/>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a:extLst>
            <a:ext uri="{FF2B5EF4-FFF2-40B4-BE49-F238E27FC236}">
              <a16:creationId xmlns:a16="http://schemas.microsoft.com/office/drawing/2014/main" xmlns="" id="{56EF2846-354C-4420-A4CD-369DC2C0F356}"/>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a:extLst>
            <a:ext uri="{FF2B5EF4-FFF2-40B4-BE49-F238E27FC236}">
              <a16:creationId xmlns:a16="http://schemas.microsoft.com/office/drawing/2014/main" xmlns="" id="{3985070F-4F49-46E7-9D81-A2EE022D4141}"/>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a:extLst>
            <a:ext uri="{FF2B5EF4-FFF2-40B4-BE49-F238E27FC236}">
              <a16:creationId xmlns:a16="http://schemas.microsoft.com/office/drawing/2014/main" xmlns="" id="{B2EB0404-B73D-41E4-A957-DCC153EB928E}"/>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a:extLst>
            <a:ext uri="{FF2B5EF4-FFF2-40B4-BE49-F238E27FC236}">
              <a16:creationId xmlns:a16="http://schemas.microsoft.com/office/drawing/2014/main" xmlns="" id="{37F36645-F63D-43A8-8487-D6D55F2AA45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a:extLst>
            <a:ext uri="{FF2B5EF4-FFF2-40B4-BE49-F238E27FC236}">
              <a16:creationId xmlns:a16="http://schemas.microsoft.com/office/drawing/2014/main" xmlns="" id="{DDCDBDE8-7F8E-4B1A-B3E7-12FD2B46F81C}"/>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8" name="直線コネクタ 827">
          <a:extLst>
            <a:ext uri="{FF2B5EF4-FFF2-40B4-BE49-F238E27FC236}">
              <a16:creationId xmlns:a16="http://schemas.microsoft.com/office/drawing/2014/main" xmlns="" id="{22F27FE4-1AB0-47A2-95E6-B9C996AF6A47}"/>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9" name="テキスト ボックス 828">
          <a:extLst>
            <a:ext uri="{FF2B5EF4-FFF2-40B4-BE49-F238E27FC236}">
              <a16:creationId xmlns:a16="http://schemas.microsoft.com/office/drawing/2014/main" xmlns="" id="{71192CCB-2754-4725-A656-C2165D1F20D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0" name="直線コネクタ 829">
          <a:extLst>
            <a:ext uri="{FF2B5EF4-FFF2-40B4-BE49-F238E27FC236}">
              <a16:creationId xmlns:a16="http://schemas.microsoft.com/office/drawing/2014/main" xmlns="" id="{BB90E568-31D2-48F6-B1A1-4B3F1655D532}"/>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1" name="テキスト ボックス 830">
          <a:extLst>
            <a:ext uri="{FF2B5EF4-FFF2-40B4-BE49-F238E27FC236}">
              <a16:creationId xmlns:a16="http://schemas.microsoft.com/office/drawing/2014/main" xmlns="" id="{3B32AA9A-D226-41A3-9FC2-0D6FF9047CA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2" name="直線コネクタ 831">
          <a:extLst>
            <a:ext uri="{FF2B5EF4-FFF2-40B4-BE49-F238E27FC236}">
              <a16:creationId xmlns:a16="http://schemas.microsoft.com/office/drawing/2014/main" xmlns="" id="{963998AD-9799-4931-AAF6-74193C73D203}"/>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3" name="テキスト ボックス 832">
          <a:extLst>
            <a:ext uri="{FF2B5EF4-FFF2-40B4-BE49-F238E27FC236}">
              <a16:creationId xmlns:a16="http://schemas.microsoft.com/office/drawing/2014/main" xmlns="" id="{B3CF9EE4-CC05-41A6-861A-FAAB61B04F5D}"/>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4" name="直線コネクタ 833">
          <a:extLst>
            <a:ext uri="{FF2B5EF4-FFF2-40B4-BE49-F238E27FC236}">
              <a16:creationId xmlns:a16="http://schemas.microsoft.com/office/drawing/2014/main" xmlns="" id="{026F2CCD-F990-4B9C-A641-B5B3A2AAC7CC}"/>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5" name="テキスト ボックス 834">
          <a:extLst>
            <a:ext uri="{FF2B5EF4-FFF2-40B4-BE49-F238E27FC236}">
              <a16:creationId xmlns:a16="http://schemas.microsoft.com/office/drawing/2014/main" xmlns="" id="{46481DE4-3354-4D53-9492-D4877E132966}"/>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a:extLst>
            <a:ext uri="{FF2B5EF4-FFF2-40B4-BE49-F238E27FC236}">
              <a16:creationId xmlns:a16="http://schemas.microsoft.com/office/drawing/2014/main" xmlns="" id="{C8A3435C-5CA6-4011-B063-53A4F9313269}"/>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a:extLst>
            <a:ext uri="{FF2B5EF4-FFF2-40B4-BE49-F238E27FC236}">
              <a16:creationId xmlns:a16="http://schemas.microsoft.com/office/drawing/2014/main" xmlns="" id="{83BF9A1A-297F-469E-961A-8122F9D292D9}"/>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a:extLst>
            <a:ext uri="{FF2B5EF4-FFF2-40B4-BE49-F238E27FC236}">
              <a16:creationId xmlns:a16="http://schemas.microsoft.com/office/drawing/2014/main" xmlns="" id="{4C53C797-EACF-46E0-9794-2BBE86AC61DC}"/>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39" name="直線コネクタ 838">
          <a:extLst>
            <a:ext uri="{FF2B5EF4-FFF2-40B4-BE49-F238E27FC236}">
              <a16:creationId xmlns:a16="http://schemas.microsoft.com/office/drawing/2014/main" xmlns="" id="{95E0E4C4-518F-41F1-BFA8-F70EE631495C}"/>
            </a:ext>
          </a:extLst>
        </xdr:cNvPr>
        <xdr:cNvCxnSpPr/>
      </xdr:nvCxnSpPr>
      <xdr:spPr>
        <a:xfrm flipV="1">
          <a:off x="19509104" y="16763999"/>
          <a:ext cx="0" cy="136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40" name="【庁舎】&#10;一人当たり面積最小値テキスト">
          <a:extLst>
            <a:ext uri="{FF2B5EF4-FFF2-40B4-BE49-F238E27FC236}">
              <a16:creationId xmlns:a16="http://schemas.microsoft.com/office/drawing/2014/main" xmlns="" id="{06A8099D-932E-4B78-835A-8AD0988C4E7C}"/>
            </a:ext>
          </a:extLst>
        </xdr:cNvPr>
        <xdr:cNvSpPr txBox="1"/>
      </xdr:nvSpPr>
      <xdr:spPr>
        <a:xfrm>
          <a:off x="19547840" y="181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41" name="直線コネクタ 840">
          <a:extLst>
            <a:ext uri="{FF2B5EF4-FFF2-40B4-BE49-F238E27FC236}">
              <a16:creationId xmlns:a16="http://schemas.microsoft.com/office/drawing/2014/main" xmlns="" id="{2D459DF4-A80C-4194-A6BC-46C486978B3A}"/>
            </a:ext>
          </a:extLst>
        </xdr:cNvPr>
        <xdr:cNvCxnSpPr/>
      </xdr:nvCxnSpPr>
      <xdr:spPr>
        <a:xfrm>
          <a:off x="19443700" y="181264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42" name="【庁舎】&#10;一人当たり面積最大値テキスト">
          <a:extLst>
            <a:ext uri="{FF2B5EF4-FFF2-40B4-BE49-F238E27FC236}">
              <a16:creationId xmlns:a16="http://schemas.microsoft.com/office/drawing/2014/main" xmlns="" id="{4455E64B-CDB1-49A8-A0F3-5F2025958FEA}"/>
            </a:ext>
          </a:extLst>
        </xdr:cNvPr>
        <xdr:cNvSpPr txBox="1"/>
      </xdr:nvSpPr>
      <xdr:spPr>
        <a:xfrm>
          <a:off x="19547840" y="1654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43" name="直線コネクタ 842">
          <a:extLst>
            <a:ext uri="{FF2B5EF4-FFF2-40B4-BE49-F238E27FC236}">
              <a16:creationId xmlns:a16="http://schemas.microsoft.com/office/drawing/2014/main" xmlns="" id="{BAA102A8-3A40-470A-ACE5-BC40636E326D}"/>
            </a:ext>
          </a:extLst>
        </xdr:cNvPr>
        <xdr:cNvCxnSpPr/>
      </xdr:nvCxnSpPr>
      <xdr:spPr>
        <a:xfrm>
          <a:off x="19443700" y="167639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44" name="【庁舎】&#10;一人当たり面積平均値テキスト">
          <a:extLst>
            <a:ext uri="{FF2B5EF4-FFF2-40B4-BE49-F238E27FC236}">
              <a16:creationId xmlns:a16="http://schemas.microsoft.com/office/drawing/2014/main" xmlns="" id="{9ADBA2CB-5F3D-49E3-97D0-C8ED65128740}"/>
            </a:ext>
          </a:extLst>
        </xdr:cNvPr>
        <xdr:cNvSpPr txBox="1"/>
      </xdr:nvSpPr>
      <xdr:spPr>
        <a:xfrm>
          <a:off x="19547840" y="17386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45" name="フローチャート: 判断 844">
          <a:extLst>
            <a:ext uri="{FF2B5EF4-FFF2-40B4-BE49-F238E27FC236}">
              <a16:creationId xmlns:a16="http://schemas.microsoft.com/office/drawing/2014/main" xmlns="" id="{845BD9E8-0303-4968-9212-652FCFBF8A5A}"/>
            </a:ext>
          </a:extLst>
        </xdr:cNvPr>
        <xdr:cNvSpPr/>
      </xdr:nvSpPr>
      <xdr:spPr>
        <a:xfrm>
          <a:off x="19458940" y="17530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46" name="フローチャート: 判断 845">
          <a:extLst>
            <a:ext uri="{FF2B5EF4-FFF2-40B4-BE49-F238E27FC236}">
              <a16:creationId xmlns:a16="http://schemas.microsoft.com/office/drawing/2014/main" xmlns="" id="{4EDBB095-A9CB-47F9-A4D2-82C96A3B5F56}"/>
            </a:ext>
          </a:extLst>
        </xdr:cNvPr>
        <xdr:cNvSpPr/>
      </xdr:nvSpPr>
      <xdr:spPr>
        <a:xfrm>
          <a:off x="18735040" y="17581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47" name="フローチャート: 判断 846">
          <a:extLst>
            <a:ext uri="{FF2B5EF4-FFF2-40B4-BE49-F238E27FC236}">
              <a16:creationId xmlns:a16="http://schemas.microsoft.com/office/drawing/2014/main" xmlns="" id="{6088E5C2-9751-4D2A-88FA-816A5036E57F}"/>
            </a:ext>
          </a:extLst>
        </xdr:cNvPr>
        <xdr:cNvSpPr/>
      </xdr:nvSpPr>
      <xdr:spPr>
        <a:xfrm>
          <a:off x="17937480" y="17587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48" name="フローチャート: 判断 847">
          <a:extLst>
            <a:ext uri="{FF2B5EF4-FFF2-40B4-BE49-F238E27FC236}">
              <a16:creationId xmlns:a16="http://schemas.microsoft.com/office/drawing/2014/main" xmlns="" id="{8672E6AC-1FDE-4D96-BCF1-BE1D46FFF79E}"/>
            </a:ext>
          </a:extLst>
        </xdr:cNvPr>
        <xdr:cNvSpPr/>
      </xdr:nvSpPr>
      <xdr:spPr>
        <a:xfrm>
          <a:off x="17162780" y="174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49" name="フローチャート: 判断 848">
          <a:extLst>
            <a:ext uri="{FF2B5EF4-FFF2-40B4-BE49-F238E27FC236}">
              <a16:creationId xmlns:a16="http://schemas.microsoft.com/office/drawing/2014/main" xmlns="" id="{295DC974-8064-4050-8DF1-566164766117}"/>
            </a:ext>
          </a:extLst>
        </xdr:cNvPr>
        <xdr:cNvSpPr/>
      </xdr:nvSpPr>
      <xdr:spPr>
        <a:xfrm>
          <a:off x="16388080" y="175216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xmlns="" id="{44B7961C-D96A-4327-90F8-AC56DE86ECCC}"/>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xmlns="" id="{5F1F9794-8545-4023-B231-2F35F878DE3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xmlns="" id="{C2F4172E-5289-4ABE-8690-72F99DB44A6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xmlns="" id="{96B1C7ED-D85F-4F1E-8CAA-D0884BC6F489}"/>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xmlns="" id="{DABE268E-09B2-4B09-8382-51DB5F6AE393}"/>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105411</xdr:rowOff>
    </xdr:from>
    <xdr:to>
      <xdr:col>116</xdr:col>
      <xdr:colOff>114300</xdr:colOff>
      <xdr:row>105</xdr:row>
      <xdr:rowOff>35561</xdr:rowOff>
    </xdr:to>
    <xdr:sp macro="" textlink="">
      <xdr:nvSpPr>
        <xdr:cNvPr id="855" name="楕円 854">
          <a:extLst>
            <a:ext uri="{FF2B5EF4-FFF2-40B4-BE49-F238E27FC236}">
              <a16:creationId xmlns:a16="http://schemas.microsoft.com/office/drawing/2014/main" xmlns="" id="{19411DD9-2F8F-40D8-B60C-BC2EE585FCA4}"/>
            </a:ext>
          </a:extLst>
        </xdr:cNvPr>
        <xdr:cNvSpPr/>
      </xdr:nvSpPr>
      <xdr:spPr>
        <a:xfrm>
          <a:off x="19458940" y="175399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83838</xdr:rowOff>
    </xdr:from>
    <xdr:ext cx="469744" cy="259045"/>
    <xdr:sp macro="" textlink="">
      <xdr:nvSpPr>
        <xdr:cNvPr id="856" name="【庁舎】&#10;一人当たり面積該当値テキスト">
          <a:extLst>
            <a:ext uri="{FF2B5EF4-FFF2-40B4-BE49-F238E27FC236}">
              <a16:creationId xmlns:a16="http://schemas.microsoft.com/office/drawing/2014/main" xmlns="" id="{49AE3BCA-C0DF-48C0-824A-453181A27132}"/>
            </a:ext>
          </a:extLst>
        </xdr:cNvPr>
        <xdr:cNvSpPr txBox="1"/>
      </xdr:nvSpPr>
      <xdr:spPr>
        <a:xfrm>
          <a:off x="19547840" y="175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112268</xdr:rowOff>
    </xdr:from>
    <xdr:to>
      <xdr:col>112</xdr:col>
      <xdr:colOff>38100</xdr:colOff>
      <xdr:row>105</xdr:row>
      <xdr:rowOff>42418</xdr:rowOff>
    </xdr:to>
    <xdr:sp macro="" textlink="">
      <xdr:nvSpPr>
        <xdr:cNvPr id="857" name="楕円 856">
          <a:extLst>
            <a:ext uri="{FF2B5EF4-FFF2-40B4-BE49-F238E27FC236}">
              <a16:creationId xmlns:a16="http://schemas.microsoft.com/office/drawing/2014/main" xmlns="" id="{A32E45A0-DFA5-4938-92E1-B64A2B84EC9F}"/>
            </a:ext>
          </a:extLst>
        </xdr:cNvPr>
        <xdr:cNvSpPr/>
      </xdr:nvSpPr>
      <xdr:spPr>
        <a:xfrm>
          <a:off x="18735040" y="175468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156211</xdr:rowOff>
    </xdr:from>
    <xdr:to>
      <xdr:col>116</xdr:col>
      <xdr:colOff>63500</xdr:colOff>
      <xdr:row>104</xdr:row>
      <xdr:rowOff>163068</xdr:rowOff>
    </xdr:to>
    <xdr:cxnSp macro="">
      <xdr:nvCxnSpPr>
        <xdr:cNvPr id="858" name="直線コネクタ 857">
          <a:extLst>
            <a:ext uri="{FF2B5EF4-FFF2-40B4-BE49-F238E27FC236}">
              <a16:creationId xmlns:a16="http://schemas.microsoft.com/office/drawing/2014/main" xmlns="" id="{DB5D0A4F-B1D4-4E9D-A195-C30F0E9BBA46}"/>
            </a:ext>
          </a:extLst>
        </xdr:cNvPr>
        <xdr:cNvCxnSpPr/>
      </xdr:nvCxnSpPr>
      <xdr:spPr>
        <a:xfrm flipV="1">
          <a:off x="18778220" y="17590771"/>
          <a:ext cx="73152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119126</xdr:rowOff>
    </xdr:from>
    <xdr:to>
      <xdr:col>107</xdr:col>
      <xdr:colOff>101600</xdr:colOff>
      <xdr:row>105</xdr:row>
      <xdr:rowOff>49276</xdr:rowOff>
    </xdr:to>
    <xdr:sp macro="" textlink="">
      <xdr:nvSpPr>
        <xdr:cNvPr id="859" name="楕円 858">
          <a:extLst>
            <a:ext uri="{FF2B5EF4-FFF2-40B4-BE49-F238E27FC236}">
              <a16:creationId xmlns:a16="http://schemas.microsoft.com/office/drawing/2014/main" xmlns="" id="{05DDAF7D-303C-46BB-A059-A022D40D8AB8}"/>
            </a:ext>
          </a:extLst>
        </xdr:cNvPr>
        <xdr:cNvSpPr/>
      </xdr:nvSpPr>
      <xdr:spPr>
        <a:xfrm>
          <a:off x="17937480" y="175536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163068</xdr:rowOff>
    </xdr:from>
    <xdr:to>
      <xdr:col>111</xdr:col>
      <xdr:colOff>177800</xdr:colOff>
      <xdr:row>104</xdr:row>
      <xdr:rowOff>169926</xdr:rowOff>
    </xdr:to>
    <xdr:cxnSp macro="">
      <xdr:nvCxnSpPr>
        <xdr:cNvPr id="860" name="直線コネクタ 859">
          <a:extLst>
            <a:ext uri="{FF2B5EF4-FFF2-40B4-BE49-F238E27FC236}">
              <a16:creationId xmlns:a16="http://schemas.microsoft.com/office/drawing/2014/main" xmlns="" id="{43590E48-F510-48FD-9CE0-3682C9F7EE42}"/>
            </a:ext>
          </a:extLst>
        </xdr:cNvPr>
        <xdr:cNvCxnSpPr/>
      </xdr:nvCxnSpPr>
      <xdr:spPr>
        <a:xfrm flipV="1">
          <a:off x="17988280" y="17597628"/>
          <a:ext cx="78994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861" name="n_1aveValue【庁舎】&#10;一人当たり面積">
          <a:extLst>
            <a:ext uri="{FF2B5EF4-FFF2-40B4-BE49-F238E27FC236}">
              <a16:creationId xmlns:a16="http://schemas.microsoft.com/office/drawing/2014/main" xmlns="" id="{BE81689A-37FB-4351-9584-EE705D090E4F}"/>
            </a:ext>
          </a:extLst>
        </xdr:cNvPr>
        <xdr:cNvSpPr txBox="1"/>
      </xdr:nvSpPr>
      <xdr:spPr>
        <a:xfrm>
          <a:off x="18561127" y="1767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862" name="n_2aveValue【庁舎】&#10;一人当たり面積">
          <a:extLst>
            <a:ext uri="{FF2B5EF4-FFF2-40B4-BE49-F238E27FC236}">
              <a16:creationId xmlns:a16="http://schemas.microsoft.com/office/drawing/2014/main" xmlns="" id="{8CC4C1AF-247C-4B85-AF1D-07F297AE1B2A}"/>
            </a:ext>
          </a:extLst>
        </xdr:cNvPr>
        <xdr:cNvSpPr txBox="1"/>
      </xdr:nvSpPr>
      <xdr:spPr>
        <a:xfrm>
          <a:off x="17776267" y="1767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863" name="n_3aveValue【庁舎】&#10;一人当たり面積">
          <a:extLst>
            <a:ext uri="{FF2B5EF4-FFF2-40B4-BE49-F238E27FC236}">
              <a16:creationId xmlns:a16="http://schemas.microsoft.com/office/drawing/2014/main" xmlns="" id="{1C506876-E218-4947-B6BF-08D9428E28AA}"/>
            </a:ext>
          </a:extLst>
        </xdr:cNvPr>
        <xdr:cNvSpPr txBox="1"/>
      </xdr:nvSpPr>
      <xdr:spPr>
        <a:xfrm>
          <a:off x="17001567" y="1725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864" name="n_4aveValue【庁舎】&#10;一人当たり面積">
          <a:extLst>
            <a:ext uri="{FF2B5EF4-FFF2-40B4-BE49-F238E27FC236}">
              <a16:creationId xmlns:a16="http://schemas.microsoft.com/office/drawing/2014/main" xmlns="" id="{4A3D1BEC-003C-49E5-B0E7-842BF1A67036}"/>
            </a:ext>
          </a:extLst>
        </xdr:cNvPr>
        <xdr:cNvSpPr txBox="1"/>
      </xdr:nvSpPr>
      <xdr:spPr>
        <a:xfrm>
          <a:off x="16226867" y="1730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58945</xdr:rowOff>
    </xdr:from>
    <xdr:ext cx="469744" cy="259045"/>
    <xdr:sp macro="" textlink="">
      <xdr:nvSpPr>
        <xdr:cNvPr id="865" name="n_1mainValue【庁舎】&#10;一人当たり面積">
          <a:extLst>
            <a:ext uri="{FF2B5EF4-FFF2-40B4-BE49-F238E27FC236}">
              <a16:creationId xmlns:a16="http://schemas.microsoft.com/office/drawing/2014/main" xmlns="" id="{E27F9312-9297-4FAF-98C8-51141BA89228}"/>
            </a:ext>
          </a:extLst>
        </xdr:cNvPr>
        <xdr:cNvSpPr txBox="1"/>
      </xdr:nvSpPr>
      <xdr:spPr>
        <a:xfrm>
          <a:off x="18561127" y="1732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65803</xdr:rowOff>
    </xdr:from>
    <xdr:ext cx="469744" cy="259045"/>
    <xdr:sp macro="" textlink="">
      <xdr:nvSpPr>
        <xdr:cNvPr id="866" name="n_2mainValue【庁舎】&#10;一人当たり面積">
          <a:extLst>
            <a:ext uri="{FF2B5EF4-FFF2-40B4-BE49-F238E27FC236}">
              <a16:creationId xmlns:a16="http://schemas.microsoft.com/office/drawing/2014/main" xmlns="" id="{A3EBDD88-FFA8-4986-BE3B-B13573F5AE90}"/>
            </a:ext>
          </a:extLst>
        </xdr:cNvPr>
        <xdr:cNvSpPr txBox="1"/>
      </xdr:nvSpPr>
      <xdr:spPr>
        <a:xfrm>
          <a:off x="17776267" y="1733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7" name="正方形/長方形 866">
          <a:extLst>
            <a:ext uri="{FF2B5EF4-FFF2-40B4-BE49-F238E27FC236}">
              <a16:creationId xmlns:a16="http://schemas.microsoft.com/office/drawing/2014/main" xmlns="" id="{CD8DA138-45EA-4570-A8C5-69CC884AFC9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8" name="正方形/長方形 867">
          <a:extLst>
            <a:ext uri="{FF2B5EF4-FFF2-40B4-BE49-F238E27FC236}">
              <a16:creationId xmlns:a16="http://schemas.microsoft.com/office/drawing/2014/main" xmlns="" id="{D5BD5D52-DC57-4135-929F-4E19EA73A67B}"/>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9" name="テキスト ボックス 868">
          <a:extLst>
            <a:ext uri="{FF2B5EF4-FFF2-40B4-BE49-F238E27FC236}">
              <a16:creationId xmlns:a16="http://schemas.microsoft.com/office/drawing/2014/main" xmlns="" id="{A77A9EF7-34D8-4832-AF89-9039C701D8A4}"/>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体育館については、体育センターが</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から４０年近く経過しているため、今後、長寿命化等の大規模な修繕が見込まれる。消防施設については、２７箇所ある消防団の詰所</a:t>
          </a:r>
          <a:r>
            <a:rPr kumimoji="1" lang="ja-JP" altLang="en-US" sz="1100">
              <a:solidFill>
                <a:schemeClr val="dk1"/>
              </a:solidFill>
              <a:effectLst/>
              <a:latin typeface="+mn-lt"/>
              <a:ea typeface="+mn-ea"/>
              <a:cs typeface="+mn-cs"/>
            </a:rPr>
            <a:t>の建て替えを進めて</a:t>
          </a:r>
          <a:r>
            <a:rPr kumimoji="1" lang="ja-JP" altLang="ja-JP" sz="1100">
              <a:solidFill>
                <a:schemeClr val="dk1"/>
              </a:solidFill>
              <a:effectLst/>
              <a:latin typeface="+mn-lt"/>
              <a:ea typeface="+mn-ea"/>
              <a:cs typeface="+mn-cs"/>
            </a:rPr>
            <a:t>いるが、</a:t>
          </a:r>
          <a:r>
            <a:rPr kumimoji="1" lang="ja-JP" altLang="en-US" sz="1100">
              <a:solidFill>
                <a:schemeClr val="dk1"/>
              </a:solidFill>
              <a:effectLst/>
              <a:latin typeface="+mn-lt"/>
              <a:ea typeface="+mn-ea"/>
              <a:cs typeface="+mn-cs"/>
            </a:rPr>
            <a:t>財政負担の平準化を考慮すると</a:t>
          </a:r>
          <a:r>
            <a:rPr kumimoji="1" lang="ja-JP" altLang="ja-JP" sz="1100">
              <a:solidFill>
                <a:schemeClr val="dk1"/>
              </a:solidFill>
              <a:effectLst/>
              <a:latin typeface="+mn-lt"/>
              <a:ea typeface="+mn-ea"/>
              <a:cs typeface="+mn-cs"/>
            </a:rPr>
            <a:t>毎年１箇所以内が限度であるため、老朽化</a:t>
          </a:r>
          <a:r>
            <a:rPr kumimoji="1" lang="ja-JP" altLang="en-US" sz="1100">
              <a:solidFill>
                <a:schemeClr val="dk1"/>
              </a:solidFill>
              <a:effectLst/>
              <a:latin typeface="+mn-lt"/>
              <a:ea typeface="+mn-ea"/>
              <a:cs typeface="+mn-cs"/>
            </a:rPr>
            <a:t>が進んでいる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また、庁舎については、毎年減価償却率は微増傾向にあったが、元年度は減少に転じた類似団体との差が開いた。建築後</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年が経過しているため、設備の入れ替え等の計画的な改修を進めていかなければならない。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同様に図書館についても</a:t>
          </a:r>
          <a:r>
            <a:rPr kumimoji="1" lang="ja-JP" altLang="ja-JP" sz="1100">
              <a:solidFill>
                <a:schemeClr val="dk1"/>
              </a:solidFill>
              <a:effectLst/>
              <a:latin typeface="+mn-lt"/>
              <a:ea typeface="+mn-ea"/>
              <a:cs typeface="+mn-cs"/>
            </a:rPr>
            <a:t>減価償却率は微増傾向に</a:t>
          </a:r>
          <a:r>
            <a:rPr kumimoji="1" lang="ja-JP" altLang="en-US" sz="1100">
              <a:solidFill>
                <a:schemeClr val="dk1"/>
              </a:solidFill>
              <a:effectLst/>
              <a:latin typeface="+mn-lt"/>
              <a:ea typeface="+mn-ea"/>
              <a:cs typeface="+mn-cs"/>
            </a:rPr>
            <a:t>あるため、点検結果等に基づき、順次計画的な設備改修を進めることで、改修費用を抑えながら施設の長寿命化に取り組んでいく。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その他</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については、類似団体と大差はないが、平成２８年度に策定した公共施設等総合管理計画に基づいて、今後も長期的な視点で</a:t>
          </a:r>
          <a:r>
            <a:rPr kumimoji="1" lang="ja-JP" altLang="en-US" sz="1100">
              <a:solidFill>
                <a:schemeClr val="dk1"/>
              </a:solidFill>
              <a:effectLst/>
              <a:latin typeface="+mn-lt"/>
              <a:ea typeface="+mn-ea"/>
              <a:cs typeface="+mn-cs"/>
            </a:rPr>
            <a:t>長寿命化を</a:t>
          </a:r>
          <a:r>
            <a:rPr kumimoji="1" lang="ja-JP" altLang="ja-JP" sz="1100">
              <a:solidFill>
                <a:schemeClr val="dk1"/>
              </a:solidFill>
              <a:effectLst/>
              <a:latin typeface="+mn-lt"/>
              <a:ea typeface="+mn-ea"/>
              <a:cs typeface="+mn-cs"/>
            </a:rPr>
            <a:t>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42,195
41,719
77.12
17,732,440
17,062,357
635,123
8,842,819
16,302,735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0.90</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0.57</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0.33</a:t>
          </a:r>
          <a:r>
            <a:rPr kumimoji="1" lang="ja-JP" altLang="en-US" sz="1300">
              <a:latin typeface="ＭＳ Ｐゴシック" panose="020B0600070205080204" pitchFamily="50" charset="-128"/>
              <a:ea typeface="ＭＳ Ｐゴシック" panose="020B0600070205080204" pitchFamily="50" charset="-128"/>
            </a:rPr>
            <a:t>上回っている。しかし、過去５年間を見てみると、税収の減などにより、緩やかに低下を続けている。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17992</xdr:rowOff>
    </xdr:from>
    <xdr:to>
      <xdr:col>23</xdr:col>
      <xdr:colOff>133350</xdr:colOff>
      <xdr:row>37</xdr:row>
      <xdr:rowOff>38100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63616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17992</xdr:rowOff>
    </xdr:from>
    <xdr:to>
      <xdr:col>19</xdr:col>
      <xdr:colOff>133350</xdr:colOff>
      <xdr:row>37</xdr:row>
      <xdr:rowOff>17992</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636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169333</xdr:rowOff>
    </xdr:from>
    <xdr:to>
      <xdr:col>15</xdr:col>
      <xdr:colOff>82550</xdr:colOff>
      <xdr:row>37</xdr:row>
      <xdr:rowOff>17992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634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149225</xdr:rowOff>
    </xdr:from>
    <xdr:to>
      <xdr:col>11</xdr:col>
      <xdr:colOff>31750</xdr:colOff>
      <xdr:row>36</xdr:row>
      <xdr:rowOff>169333</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632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158750</xdr:rowOff>
    </xdr:from>
    <xdr:to>
      <xdr:col>23</xdr:col>
      <xdr:colOff>184150</xdr:colOff>
      <xdr:row>37</xdr:row>
      <xdr:rowOff>88900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3827</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138642</xdr:rowOff>
    </xdr:from>
    <xdr:to>
      <xdr:col>19</xdr:col>
      <xdr:colOff>184150</xdr:colOff>
      <xdr:row>37</xdr:row>
      <xdr:rowOff>68792</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78969</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07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138642</xdr:rowOff>
    </xdr:from>
    <xdr:to>
      <xdr:col>15</xdr:col>
      <xdr:colOff>133350</xdr:colOff>
      <xdr:row>37</xdr:row>
      <xdr:rowOff>68792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78969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118533</xdr:rowOff>
    </xdr:from>
    <xdr:to>
      <xdr:col>11</xdr:col>
      <xdr:colOff>82550</xdr:colOff>
      <xdr:row>37</xdr:row>
      <xdr:rowOff>48683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58860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98425</xdr:rowOff>
    </xdr:from>
    <xdr:to>
      <xdr:col>7</xdr:col>
      <xdr:colOff>31750</xdr:colOff>
      <xdr:row>37</xdr:row>
      <xdr:rowOff>28575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38752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92.4</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地方交付税の増により、経常一般財源が増になったものの、人件費や物件費、扶助費などの増により、前年度と比べて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ポイントの増になっている。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5588</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097356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56388</xdr:rowOff>
    </xdr:from>
    <xdr:to>
      <xdr:col>19</xdr:col>
      <xdr:colOff>133350</xdr:colOff>
      <xdr:row>64</xdr:row>
      <xdr:rowOff>762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085773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56388</xdr:rowOff>
    </xdr:from>
    <xdr:to>
      <xdr:col>15</xdr:col>
      <xdr:colOff>82550</xdr:colOff>
      <xdr:row>64</xdr:row>
      <xdr:rowOff>29718</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2336800" y="1085773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29718</xdr:rowOff>
    </xdr:from>
    <xdr:to>
      <xdr:col>11</xdr:col>
      <xdr:colOff>31750</xdr:colOff>
      <xdr:row>64</xdr:row>
      <xdr:rowOff>68326</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1447800" y="110025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126238</xdr:rowOff>
    </xdr:from>
    <xdr:to>
      <xdr:col>23</xdr:col>
      <xdr:colOff>184150</xdr:colOff>
      <xdr:row>64</xdr:row>
      <xdr:rowOff>56388</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98315</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5588</xdr:rowOff>
    </xdr:from>
    <xdr:to>
      <xdr:col>15</xdr:col>
      <xdr:colOff>133350</xdr:colOff>
      <xdr:row>63</xdr:row>
      <xdr:rowOff>107188</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150368</xdr:rowOff>
    </xdr:from>
    <xdr:to>
      <xdr:col>11</xdr:col>
      <xdr:colOff>82550</xdr:colOff>
      <xdr:row>64</xdr:row>
      <xdr:rowOff>80518</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65295</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人口１人当たりの人件費・物件費等決算額は</a:t>
          </a:r>
          <a:r>
            <a:rPr kumimoji="1" lang="en-US" altLang="ja-JP" sz="1300">
              <a:latin typeface="ＭＳ Ｐゴシック" panose="020B0600070205080204" pitchFamily="50" charset="-128"/>
              <a:ea typeface="ＭＳ Ｐゴシック" panose="020B0600070205080204" pitchFamily="50" charset="-128"/>
            </a:rPr>
            <a:t>127,757</a:t>
          </a:r>
          <a:r>
            <a:rPr kumimoji="1" lang="ja-JP" altLang="en-US" sz="1300">
              <a:latin typeface="ＭＳ Ｐゴシック" panose="020B0600070205080204" pitchFamily="50" charset="-128"/>
              <a:ea typeface="ＭＳ Ｐゴシック" panose="020B0600070205080204" pitchFamily="50" charset="-128"/>
            </a:rPr>
            <a:t>円で、歳出の縮減に努めていることなどにより、類似団体平均の</a:t>
          </a:r>
          <a:r>
            <a:rPr kumimoji="1" lang="en-US" altLang="ja-JP" sz="1300">
              <a:latin typeface="ＭＳ Ｐゴシック" panose="020B0600070205080204" pitchFamily="50" charset="-128"/>
              <a:ea typeface="ＭＳ Ｐゴシック" panose="020B0600070205080204" pitchFamily="50" charset="-128"/>
            </a:rPr>
            <a:t>144,528</a:t>
          </a:r>
          <a:r>
            <a:rPr kumimoji="1" lang="ja-JP" altLang="en-US" sz="1300">
              <a:latin typeface="ＭＳ Ｐゴシック" panose="020B0600070205080204" pitchFamily="50" charset="-128"/>
              <a:ea typeface="ＭＳ Ｐゴシック" panose="020B0600070205080204" pitchFamily="50" charset="-128"/>
            </a:rPr>
            <a:t>円を</a:t>
          </a:r>
          <a:r>
            <a:rPr kumimoji="1" lang="en-US" altLang="ja-JP" sz="1300">
              <a:latin typeface="ＭＳ Ｐゴシック" panose="020B0600070205080204" pitchFamily="50" charset="-128"/>
              <a:ea typeface="ＭＳ Ｐゴシック" panose="020B0600070205080204" pitchFamily="50" charset="-128"/>
            </a:rPr>
            <a:t>16,771</a:t>
          </a:r>
          <a:r>
            <a:rPr kumimoji="1" lang="ja-JP" altLang="en-US" sz="1300">
              <a:latin typeface="ＭＳ Ｐゴシック" panose="020B0600070205080204" pitchFamily="50" charset="-128"/>
              <a:ea typeface="ＭＳ Ｐゴシック" panose="020B0600070205080204" pitchFamily="50" charset="-128"/>
            </a:rPr>
            <a:t>円下回っている。しかし、ふるさと寄附関係費の委託料の増などにより、前年度と比べて、物件費が大幅に増となっている。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115255</xdr:rowOff>
    </xdr:from>
    <xdr:to>
      <xdr:col>23</xdr:col>
      <xdr:colOff>133350</xdr:colOff>
      <xdr:row>82</xdr:row>
      <xdr:rowOff>90111</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002705"/>
          <a:ext cx="838200" cy="14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115255</xdr:rowOff>
    </xdr:from>
    <xdr:to>
      <xdr:col>19</xdr:col>
      <xdr:colOff>133350</xdr:colOff>
      <xdr:row>81</xdr:row>
      <xdr:rowOff>134511</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3225800" y="14002705"/>
          <a:ext cx="8890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110255</xdr:rowOff>
    </xdr:from>
    <xdr:to>
      <xdr:col>15</xdr:col>
      <xdr:colOff>82550</xdr:colOff>
      <xdr:row>81</xdr:row>
      <xdr:rowOff>134511</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3997705"/>
          <a:ext cx="889000" cy="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110255</xdr:rowOff>
    </xdr:from>
    <xdr:to>
      <xdr:col>11</xdr:col>
      <xdr:colOff>31750</xdr:colOff>
      <xdr:row>81</xdr:row>
      <xdr:rowOff>166092</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1447800" y="13997705"/>
          <a:ext cx="889000" cy="5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39311</xdr:rowOff>
    </xdr:from>
    <xdr:to>
      <xdr:col>23</xdr:col>
      <xdr:colOff>184150</xdr:colOff>
      <xdr:row>82</xdr:row>
      <xdr:rowOff>140911</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09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55838</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394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64455</xdr:rowOff>
    </xdr:from>
    <xdr:to>
      <xdr:col>19</xdr:col>
      <xdr:colOff>184150</xdr:colOff>
      <xdr:row>81</xdr:row>
      <xdr:rowOff>166055</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39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4782</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720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83711</xdr:rowOff>
    </xdr:from>
    <xdr:to>
      <xdr:col>15</xdr:col>
      <xdr:colOff>133350</xdr:colOff>
      <xdr:row>82</xdr:row>
      <xdr:rowOff>13861</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397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24038</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74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59455</xdr:rowOff>
    </xdr:from>
    <xdr:to>
      <xdr:col>11</xdr:col>
      <xdr:colOff>82550</xdr:colOff>
      <xdr:row>81</xdr:row>
      <xdr:rowOff>161055</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394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171232</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71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115292</xdr:rowOff>
    </xdr:from>
    <xdr:to>
      <xdr:col>7</xdr:col>
      <xdr:colOff>31750</xdr:colOff>
      <xdr:row>82</xdr:row>
      <xdr:rowOff>45442</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0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55619</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77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年度に、職務の級の見直しや在職者調整、昇格基準の見直し等を行った。令和元年度は類似団体平均の</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ポイント上回っている。理由としては、高校卒の職員の管理職登用が多いことなどが挙げられる。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104321</xdr:rowOff>
    </xdr:from>
    <xdr:to>
      <xdr:col>81</xdr:col>
      <xdr:colOff>44450</xdr:colOff>
      <xdr:row>90</xdr:row>
      <xdr:rowOff>122464</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5363371"/>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104321</xdr:rowOff>
    </xdr:from>
    <xdr:to>
      <xdr:col>77</xdr:col>
      <xdr:colOff>44450</xdr:colOff>
      <xdr:row>90</xdr:row>
      <xdr:rowOff>122464</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536337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90</xdr:row>
      <xdr:rowOff>53521</xdr:rowOff>
    </xdr:from>
    <xdr:to>
      <xdr:col>72</xdr:col>
      <xdr:colOff>203200</xdr:colOff>
      <xdr:row>90</xdr:row>
      <xdr:rowOff>122464</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54840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137886</xdr:rowOff>
    </xdr:from>
    <xdr:to>
      <xdr:col>68</xdr:col>
      <xdr:colOff>152400</xdr:colOff>
      <xdr:row>90</xdr:row>
      <xdr:rowOff>53521</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522548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90</xdr:row>
      <xdr:rowOff>71664</xdr:rowOff>
    </xdr:from>
    <xdr:to>
      <xdr:col>81</xdr:col>
      <xdr:colOff>95250</xdr:colOff>
      <xdr:row>91</xdr:row>
      <xdr:rowOff>1814</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55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138991</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53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53521</xdr:rowOff>
    </xdr:from>
    <xdr:to>
      <xdr:col>77</xdr:col>
      <xdr:colOff>95250</xdr:colOff>
      <xdr:row>89</xdr:row>
      <xdr:rowOff>155121</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139898</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5398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90</xdr:row>
      <xdr:rowOff>71664</xdr:rowOff>
    </xdr:from>
    <xdr:to>
      <xdr:col>73</xdr:col>
      <xdr:colOff>44450</xdr:colOff>
      <xdr:row>91</xdr:row>
      <xdr:rowOff>1814</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55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158041</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558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2721</xdr:rowOff>
    </xdr:from>
    <xdr:to>
      <xdr:col>68</xdr:col>
      <xdr:colOff>203200</xdr:colOff>
      <xdr:row>90</xdr:row>
      <xdr:rowOff>104321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54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89098</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551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a:t>
          </a:r>
          <a:r>
            <a:rPr kumimoji="1" lang="en-US" altLang="ja-JP" sz="1300">
              <a:latin typeface="ＭＳ Ｐゴシック" panose="020B0600070205080204" pitchFamily="50" charset="-128"/>
              <a:ea typeface="ＭＳ Ｐゴシック" panose="020B0600070205080204" pitchFamily="50" charset="-128"/>
            </a:rPr>
            <a:t>6.52</a:t>
          </a:r>
          <a:r>
            <a:rPr kumimoji="1" lang="ja-JP" altLang="en-US" sz="1300">
              <a:latin typeface="ＭＳ Ｐゴシック" panose="020B0600070205080204" pitchFamily="50" charset="-128"/>
              <a:ea typeface="ＭＳ Ｐゴシック" panose="020B0600070205080204" pitchFamily="50" charset="-128"/>
            </a:rPr>
            <a:t>人で、類似団体平均の</a:t>
          </a:r>
          <a:r>
            <a:rPr kumimoji="1" lang="en-US" altLang="ja-JP" sz="1300">
              <a:latin typeface="ＭＳ Ｐゴシック" panose="020B0600070205080204" pitchFamily="50" charset="-128"/>
              <a:ea typeface="ＭＳ Ｐゴシック" panose="020B0600070205080204" pitchFamily="50" charset="-128"/>
            </a:rPr>
            <a:t>8.30</a:t>
          </a:r>
          <a:r>
            <a:rPr kumimoji="1" lang="ja-JP" altLang="en-US" sz="1300">
              <a:latin typeface="ＭＳ Ｐゴシック" panose="020B0600070205080204" pitchFamily="50" charset="-128"/>
              <a:ea typeface="ＭＳ Ｐゴシック" panose="020B0600070205080204" pitchFamily="50" charset="-128"/>
            </a:rPr>
            <a:t>人を</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年度の「南足柄市業務量調査」を踏まえ、定員管理方針を策定し、令和５年度までの間は</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人を上限として定員管理を行う。</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47806</xdr:rowOff>
    </xdr:from>
    <xdr:to>
      <xdr:col>81</xdr:col>
      <xdr:colOff>44450</xdr:colOff>
      <xdr:row>60</xdr:row>
      <xdr:rowOff>80554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334806"/>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23676</xdr:rowOff>
    </xdr:from>
    <xdr:to>
      <xdr:col>77</xdr:col>
      <xdr:colOff>44450</xdr:colOff>
      <xdr:row>60</xdr:row>
      <xdr:rowOff>47806</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3106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23676</xdr:rowOff>
    </xdr:from>
    <xdr:to>
      <xdr:col>72</xdr:col>
      <xdr:colOff>203200</xdr:colOff>
      <xdr:row>60</xdr:row>
      <xdr:rowOff>30571</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4401800" y="1031067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30571</xdr:rowOff>
    </xdr:from>
    <xdr:to>
      <xdr:col>68</xdr:col>
      <xdr:colOff>152400</xdr:colOff>
      <xdr:row>60</xdr:row>
      <xdr:rowOff>32294</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3512800" y="10317571"/>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29754</xdr:rowOff>
    </xdr:from>
    <xdr:to>
      <xdr:col>81</xdr:col>
      <xdr:colOff>95250</xdr:colOff>
      <xdr:row>60</xdr:row>
      <xdr:rowOff>131354</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46281</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16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168456</xdr:rowOff>
    </xdr:from>
    <xdr:to>
      <xdr:col>77</xdr:col>
      <xdr:colOff>95250</xdr:colOff>
      <xdr:row>60</xdr:row>
      <xdr:rowOff>98606</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108783</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052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144326</xdr:rowOff>
    </xdr:from>
    <xdr:to>
      <xdr:col>73</xdr:col>
      <xdr:colOff>44450</xdr:colOff>
      <xdr:row>60</xdr:row>
      <xdr:rowOff>74476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2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84653</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02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151221</xdr:rowOff>
    </xdr:from>
    <xdr:to>
      <xdr:col>68</xdr:col>
      <xdr:colOff>203200</xdr:colOff>
      <xdr:row>60</xdr:row>
      <xdr:rowOff>81371</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2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91548</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0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152944</xdr:rowOff>
    </xdr:from>
    <xdr:to>
      <xdr:col>64</xdr:col>
      <xdr:colOff>152400</xdr:colOff>
      <xdr:row>60</xdr:row>
      <xdr:rowOff>83094</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93271</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ポイント下回っている。前年度と比べ、分母の基礎となる標準財政規模が減少したものの、算定式の分子の基礎となる元利償還金及び準元利償還金が減少したため、平成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％と比べて、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59690</xdr:rowOff>
    </xdr:from>
    <xdr:to>
      <xdr:col>81</xdr:col>
      <xdr:colOff>44450</xdr:colOff>
      <xdr:row>38</xdr:row>
      <xdr:rowOff>132080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6179800" y="65747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39</xdr:row>
      <xdr:rowOff>8890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5290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49106</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4401800" y="66954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49106</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3512800" y="67195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8890</xdr:rowOff>
    </xdr:from>
    <xdr:to>
      <xdr:col>81</xdr:col>
      <xdr:colOff>95250</xdr:colOff>
      <xdr:row>38</xdr:row>
      <xdr:rowOff>110490</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25417</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a:t>
          </a:r>
          <a:r>
            <a:rPr kumimoji="1" lang="en-US" altLang="ja-JP" sz="1300">
              <a:latin typeface="ＭＳ Ｐゴシック" panose="020B0600070205080204" pitchFamily="50" charset="-128"/>
              <a:ea typeface="ＭＳ Ｐゴシック" panose="020B0600070205080204" pitchFamily="50" charset="-128"/>
            </a:rPr>
            <a:t>29.6</a:t>
          </a:r>
          <a:r>
            <a:rPr kumimoji="1" lang="ja-JP" altLang="en-US" sz="1300">
              <a:latin typeface="ＭＳ Ｐゴシック" panose="020B0600070205080204" pitchFamily="50" charset="-128"/>
              <a:ea typeface="ＭＳ Ｐゴシック" panose="020B0600070205080204" pitchFamily="50" charset="-128"/>
            </a:rPr>
            <a:t>％となり、類似団体平均を大幅に下回っている。これは、地方債現在高、公営企業債等繰入見込額及び退職手当負担見込額の減少によるものである。また、財政調整基金などの充当可能財源等が増加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53.5</a:t>
          </a:r>
          <a:r>
            <a:rPr kumimoji="1" lang="ja-JP" altLang="en-US" sz="1300">
              <a:latin typeface="ＭＳ Ｐゴシック" panose="020B0600070205080204" pitchFamily="50" charset="-128"/>
              <a:ea typeface="ＭＳ Ｐゴシック" panose="020B0600070205080204" pitchFamily="50" charset="-128"/>
            </a:rPr>
            <a:t>％と比べて、</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xmlns=""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xmlns=""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xmlns=""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36999</xdr:rowOff>
    </xdr:from>
    <xdr:to>
      <xdr:col>81</xdr:col>
      <xdr:colOff>44450</xdr:colOff>
      <xdr:row>16</xdr:row>
      <xdr:rowOff>57785</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6179800" y="2608749"/>
          <a:ext cx="838200" cy="19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57785</xdr:rowOff>
    </xdr:from>
    <xdr:to>
      <xdr:col>77</xdr:col>
      <xdr:colOff>44450</xdr:colOff>
      <xdr:row>16</xdr:row>
      <xdr:rowOff>163153</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5290800" y="2800985"/>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163153</xdr:rowOff>
    </xdr:from>
    <xdr:to>
      <xdr:col>72</xdr:col>
      <xdr:colOff>203200</xdr:colOff>
      <xdr:row>18</xdr:row>
      <xdr:rowOff>31792</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4401800" y="2906353"/>
          <a:ext cx="889000" cy="2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31792</xdr:rowOff>
    </xdr:from>
    <xdr:to>
      <xdr:col>68</xdr:col>
      <xdr:colOff>152400</xdr:colOff>
      <xdr:row>18</xdr:row>
      <xdr:rowOff>75226</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flipV="1">
          <a:off x="13512800" y="31178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157649</xdr:rowOff>
    </xdr:from>
    <xdr:to>
      <xdr:col>81</xdr:col>
      <xdr:colOff>95250</xdr:colOff>
      <xdr:row>15</xdr:row>
      <xdr:rowOff>87799</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967200" y="25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2726</xdr:rowOff>
    </xdr:from>
    <xdr:ext cx="762000" cy="259045"/>
    <xdr:sp macro="" textlink="">
      <xdr:nvSpPr>
        <xdr:cNvPr id="464" name="将来負担の状況該当値テキスト">
          <a:extLst>
            <a:ext uri="{FF2B5EF4-FFF2-40B4-BE49-F238E27FC236}">
              <a16:creationId xmlns:a16="http://schemas.microsoft.com/office/drawing/2014/main" xmlns="" id="{00000000-0008-0000-0300-0000D0010000}"/>
            </a:ext>
          </a:extLst>
        </xdr:cNvPr>
        <xdr:cNvSpPr txBox="1"/>
      </xdr:nvSpPr>
      <xdr:spPr>
        <a:xfrm>
          <a:off x="17106900" y="240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6985</xdr:rowOff>
    </xdr:from>
    <xdr:to>
      <xdr:col>77</xdr:col>
      <xdr:colOff>95250</xdr:colOff>
      <xdr:row>16</xdr:row>
      <xdr:rowOff>108585</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6129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93362</xdr:rowOff>
    </xdr:from>
    <xdr:ext cx="7366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798800" y="28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112353</xdr:rowOff>
    </xdr:from>
    <xdr:to>
      <xdr:col>73</xdr:col>
      <xdr:colOff>44450</xdr:colOff>
      <xdr:row>17</xdr:row>
      <xdr:rowOff>42503</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5240000" y="2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27280</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909800" y="294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152442</xdr:rowOff>
    </xdr:from>
    <xdr:to>
      <xdr:col>68</xdr:col>
      <xdr:colOff>203200</xdr:colOff>
      <xdr:row>18</xdr:row>
      <xdr:rowOff>82592</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4351000" y="30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67369</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020800" y="315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24426</xdr:rowOff>
    </xdr:from>
    <xdr:to>
      <xdr:col>64</xdr:col>
      <xdr:colOff>152400</xdr:colOff>
      <xdr:row>18</xdr:row>
      <xdr:rowOff>126026</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3462000" y="311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110803</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3131800" y="319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42,195
41,719
77.12
17,732,440
17,062,357
635,123
8,842,819
16,302,735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a:t>
          </a:r>
          <a:r>
            <a:rPr kumimoji="1" lang="en-US" altLang="ja-JP" sz="1300">
              <a:latin typeface="ＭＳ Ｐゴシック" panose="020B0600070205080204" pitchFamily="50" charset="-128"/>
              <a:ea typeface="ＭＳ Ｐゴシック" panose="020B0600070205080204" pitchFamily="50" charset="-128"/>
            </a:rPr>
            <a:t>26.5</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しかし人件費総額としては、定員管理方針に基づき職員数の適正化を図っているため、減少傾向にある。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504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119380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5049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68580</xdr:rowOff>
    </xdr:from>
    <xdr:to>
      <xdr:col>6</xdr:col>
      <xdr:colOff>171450</xdr:colOff>
      <xdr:row>38</xdr:row>
      <xdr:rowOff>170180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154957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類似団体平均を上回る状況が続いているが、令和元年度の住民一人当たりのコストは、積立金以外の全ての項目において類似団体平均を下回っている。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45357</xdr:rowOff>
    </xdr:from>
    <xdr:to>
      <xdr:col>82</xdr:col>
      <xdr:colOff>107950</xdr:colOff>
      <xdr:row>20</xdr:row>
      <xdr:rowOff>88900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3474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118836</xdr:rowOff>
    </xdr:from>
    <xdr:to>
      <xdr:col>78</xdr:col>
      <xdr:colOff>69850</xdr:colOff>
      <xdr:row>20</xdr:row>
      <xdr:rowOff>45357</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3376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118836</xdr:rowOff>
    </xdr:from>
    <xdr:to>
      <xdr:col>73</xdr:col>
      <xdr:colOff>180975</xdr:colOff>
      <xdr:row>20</xdr:row>
      <xdr:rowOff>1814</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3376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1814</xdr:rowOff>
    </xdr:from>
    <xdr:to>
      <xdr:col>69</xdr:col>
      <xdr:colOff>92075</xdr:colOff>
      <xdr:row>20</xdr:row>
      <xdr:rowOff>12700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3430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38100</xdr:rowOff>
    </xdr:from>
    <xdr:to>
      <xdr:col>82</xdr:col>
      <xdr:colOff>158750</xdr:colOff>
      <xdr:row>20</xdr:row>
      <xdr:rowOff>139700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10177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166007</xdr:rowOff>
    </xdr:from>
    <xdr:to>
      <xdr:col>78</xdr:col>
      <xdr:colOff>120650</xdr:colOff>
      <xdr:row>20</xdr:row>
      <xdr:rowOff>96157</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80934</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50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68036</xdr:rowOff>
    </xdr:from>
    <xdr:to>
      <xdr:col>74</xdr:col>
      <xdr:colOff>31750</xdr:colOff>
      <xdr:row>19</xdr:row>
      <xdr:rowOff>169636</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122464</xdr:rowOff>
    </xdr:from>
    <xdr:to>
      <xdr:col>69</xdr:col>
      <xdr:colOff>142875</xdr:colOff>
      <xdr:row>20</xdr:row>
      <xdr:rowOff>52614</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37391</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ポイント上回っている。扶助費については、児童手当や児童扶養手当の増などによって、前年度より大幅に増となっている。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61685</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96139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12700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45357</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flipV="1">
          <a:off x="2209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45357</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154412</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補助費等とは逆に、平成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年度より、下水道事業の法適化による支出科目の変更によって減少している。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60053</xdr:rowOff>
    </xdr:from>
    <xdr:to>
      <xdr:col>82</xdr:col>
      <xdr:colOff>107950</xdr:colOff>
      <xdr:row>55</xdr:row>
      <xdr:rowOff>79647</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5671800" y="948980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33927</xdr:rowOff>
    </xdr:from>
    <xdr:to>
      <xdr:col>78</xdr:col>
      <xdr:colOff>69850</xdr:colOff>
      <xdr:row>55</xdr:row>
      <xdr:rowOff>60053</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4782800" y="94636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33927</xdr:rowOff>
    </xdr:from>
    <xdr:to>
      <xdr:col>73</xdr:col>
      <xdr:colOff>180975</xdr:colOff>
      <xdr:row>56</xdr:row>
      <xdr:rowOff>64951</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flipV="1">
          <a:off x="13893800" y="9463677"/>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64951</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a:off x="13004800" y="96139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28847</xdr:rowOff>
    </xdr:from>
    <xdr:to>
      <xdr:col>82</xdr:col>
      <xdr:colOff>158750</xdr:colOff>
      <xdr:row>55</xdr:row>
      <xdr:rowOff>130447</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45374</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930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9253</xdr:rowOff>
    </xdr:from>
    <xdr:to>
      <xdr:col>78</xdr:col>
      <xdr:colOff>120650</xdr:colOff>
      <xdr:row>55</xdr:row>
      <xdr:rowOff>110853</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121030</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9207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154577</xdr:rowOff>
    </xdr:from>
    <xdr:to>
      <xdr:col>74</xdr:col>
      <xdr:colOff>31750</xdr:colOff>
      <xdr:row>55</xdr:row>
      <xdr:rowOff>84727</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94904</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14151</xdr:rowOff>
    </xdr:from>
    <xdr:to>
      <xdr:col>69</xdr:col>
      <xdr:colOff>142875</xdr:colOff>
      <xdr:row>56</xdr:row>
      <xdr:rowOff>115751</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125928</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補助費に係る経常収支比率は</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年度に下水道事業が法適化され、支出科目が繰出金から補助金となったことにより、平成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年度以前より高めで推移している。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xmlns=""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xmlns=""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xmlns=""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122428</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5671800" y="62809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a:extLst>
            <a:ext uri="{FF2B5EF4-FFF2-40B4-BE49-F238E27FC236}">
              <a16:creationId xmlns:a16="http://schemas.microsoft.com/office/drawing/2014/main" xmlns="" id="{00000000-0008-0000-0400-00003A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127000</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4782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127000</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a:off x="13893800" y="6230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62992</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flipV="1">
          <a:off x="13004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xmlns=""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33" name="補助費等該当値テキスト">
          <a:extLst>
            <a:ext uri="{FF2B5EF4-FFF2-40B4-BE49-F238E27FC236}">
              <a16:creationId xmlns:a16="http://schemas.microsoft.com/office/drawing/2014/main" xmlns="" id="{00000000-0008-0000-0400-00004D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40" name="楕円 339">
          <a:extLst>
            <a:ext uri="{FF2B5EF4-FFF2-40B4-BE49-F238E27FC236}">
              <a16:creationId xmlns:a16="http://schemas.microsoft.com/office/drawing/2014/main" xmlns="" id="{00000000-0008-0000-0400-000054010000}"/>
            </a:ext>
          </a:extLst>
        </xdr:cNvPr>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％で、過去５年間で見てみも、類似団体平均に近いポイントで推移している。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xmlns=""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xmlns=""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xmlns=""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4536</xdr:rowOff>
    </xdr:from>
    <xdr:to>
      <xdr:col>24</xdr:col>
      <xdr:colOff>25400</xdr:colOff>
      <xdr:row>77</xdr:row>
      <xdr:rowOff>63319</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3987800" y="1320618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a:extLst>
            <a:ext uri="{FF2B5EF4-FFF2-40B4-BE49-F238E27FC236}">
              <a16:creationId xmlns:a16="http://schemas.microsoft.com/office/drawing/2014/main" xmlns="" id="{00000000-0008-0000-0400-000079010000}"/>
            </a:ext>
          </a:extLst>
        </xdr:cNvPr>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17599</xdr:rowOff>
    </xdr:from>
    <xdr:to>
      <xdr:col>19</xdr:col>
      <xdr:colOff>187325</xdr:colOff>
      <xdr:row>77</xdr:row>
      <xdr:rowOff>63319</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a:off x="3098800" y="132192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17599</xdr:rowOff>
    </xdr:from>
    <xdr:to>
      <xdr:col>15</xdr:col>
      <xdr:colOff>98425</xdr:colOff>
      <xdr:row>77</xdr:row>
      <xdr:rowOff>30662</xdr:rowOff>
    </xdr:to>
    <xdr:cxnSp macro="">
      <xdr:nvCxnSpPr>
        <xdr:cNvPr id="382" name="直線コネクタ 381">
          <a:extLst>
            <a:ext uri="{FF2B5EF4-FFF2-40B4-BE49-F238E27FC236}">
              <a16:creationId xmlns:a16="http://schemas.microsoft.com/office/drawing/2014/main" xmlns="" id="{00000000-0008-0000-0400-00007E010000}"/>
            </a:ext>
          </a:extLst>
        </xdr:cNvPr>
        <xdr:cNvCxnSpPr/>
      </xdr:nvCxnSpPr>
      <xdr:spPr>
        <a:xfrm flipV="1">
          <a:off x="2209800" y="132192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30662</xdr:rowOff>
    </xdr:from>
    <xdr:to>
      <xdr:col>11</xdr:col>
      <xdr:colOff>9525</xdr:colOff>
      <xdr:row>77</xdr:row>
      <xdr:rowOff>37193</xdr:rowOff>
    </xdr:to>
    <xdr:cxnSp macro="">
      <xdr:nvCxnSpPr>
        <xdr:cNvPr id="385" name="直線コネクタ 384">
          <a:extLst>
            <a:ext uri="{FF2B5EF4-FFF2-40B4-BE49-F238E27FC236}">
              <a16:creationId xmlns:a16="http://schemas.microsoft.com/office/drawing/2014/main" xmlns="" id="{00000000-0008-0000-0400-000081010000}"/>
            </a:ext>
          </a:extLst>
        </xdr:cNvPr>
        <xdr:cNvCxnSpPr/>
      </xdr:nvCxnSpPr>
      <xdr:spPr>
        <a:xfrm flipV="1">
          <a:off x="1320800" y="13232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xmlns=""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a:extLst>
            <a:ext uri="{FF2B5EF4-FFF2-40B4-BE49-F238E27FC236}">
              <a16:creationId xmlns:a16="http://schemas.microsoft.com/office/drawing/2014/main" xmlns="" id="{00000000-0008-0000-0400-000084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47752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141713</xdr:rowOff>
    </xdr:from>
    <xdr:ext cx="762000" cy="259045"/>
    <xdr:sp macro="" textlink="">
      <xdr:nvSpPr>
        <xdr:cNvPr id="396" name="公債費該当値テキスト">
          <a:extLst>
            <a:ext uri="{FF2B5EF4-FFF2-40B4-BE49-F238E27FC236}">
              <a16:creationId xmlns:a16="http://schemas.microsoft.com/office/drawing/2014/main" xmlns="" id="{00000000-0008-0000-0400-00008C010000}"/>
            </a:ext>
          </a:extLst>
        </xdr:cNvPr>
        <xdr:cNvSpPr txBox="1"/>
      </xdr:nvSpPr>
      <xdr:spPr>
        <a:xfrm>
          <a:off x="49149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12519</xdr:rowOff>
    </xdr:from>
    <xdr:to>
      <xdr:col>20</xdr:col>
      <xdr:colOff>38100</xdr:colOff>
      <xdr:row>77</xdr:row>
      <xdr:rowOff>114119</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3937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98896</xdr:rowOff>
    </xdr:from>
    <xdr:ext cx="7366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3606800" y="13300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138249</xdr:rowOff>
    </xdr:from>
    <xdr:to>
      <xdr:col>15</xdr:col>
      <xdr:colOff>149225</xdr:colOff>
      <xdr:row>77</xdr:row>
      <xdr:rowOff>68399</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3048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78576</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2717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151312</xdr:rowOff>
    </xdr:from>
    <xdr:to>
      <xdr:col>11</xdr:col>
      <xdr:colOff>60325</xdr:colOff>
      <xdr:row>77</xdr:row>
      <xdr:rowOff>81462</xdr:rowOff>
    </xdr:to>
    <xdr:sp macro="" textlink="">
      <xdr:nvSpPr>
        <xdr:cNvPr id="401" name="楕円 400">
          <a:extLst>
            <a:ext uri="{FF2B5EF4-FFF2-40B4-BE49-F238E27FC236}">
              <a16:creationId xmlns:a16="http://schemas.microsoft.com/office/drawing/2014/main" xmlns="" id="{00000000-0008-0000-0400-000091010000}"/>
            </a:ext>
          </a:extLst>
        </xdr:cNvPr>
        <xdr:cNvSpPr/>
      </xdr:nvSpPr>
      <xdr:spPr>
        <a:xfrm>
          <a:off x="2159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91639</xdr:rowOff>
    </xdr:from>
    <xdr:ext cx="762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828800" y="1295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157843</xdr:rowOff>
    </xdr:from>
    <xdr:to>
      <xdr:col>6</xdr:col>
      <xdr:colOff>171450</xdr:colOff>
      <xdr:row>77</xdr:row>
      <xdr:rowOff>87993</xdr:rowOff>
    </xdr:to>
    <xdr:sp macro="" textlink="">
      <xdr:nvSpPr>
        <xdr:cNvPr id="403" name="楕円 402">
          <a:extLst>
            <a:ext uri="{FF2B5EF4-FFF2-40B4-BE49-F238E27FC236}">
              <a16:creationId xmlns:a16="http://schemas.microsoft.com/office/drawing/2014/main" xmlns="" id="{00000000-0008-0000-0400-000093010000}"/>
            </a:ext>
          </a:extLst>
        </xdr:cNvPr>
        <xdr:cNvSpPr/>
      </xdr:nvSpPr>
      <xdr:spPr>
        <a:xfrm>
          <a:off x="1270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98170</xdr:rowOff>
    </xdr:from>
    <xdr:ext cx="762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939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xmlns=""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82.3</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75.2</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ポイント上回っている。公債費以外で大きな部分を占めるのは、人件費と物件費である。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xmlns=""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xmlns=""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xmlns=""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14987</xdr:rowOff>
    </xdr:from>
    <xdr:to>
      <xdr:col>82</xdr:col>
      <xdr:colOff>107950</xdr:colOff>
      <xdr:row>79</xdr:row>
      <xdr:rowOff>60706</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5671800" y="1355953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a:extLst>
            <a:ext uri="{FF2B5EF4-FFF2-40B4-BE49-F238E27FC236}">
              <a16:creationId xmlns:a16="http://schemas.microsoft.com/office/drawing/2014/main" xmlns="" id="{00000000-0008-0000-0400-0000B4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79</xdr:row>
      <xdr:rowOff>14987</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4782800" y="134818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79</xdr:row>
      <xdr:rowOff>65278</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flipV="1">
          <a:off x="13893800" y="13481813"/>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65278</xdr:rowOff>
    </xdr:from>
    <xdr:to>
      <xdr:col>69</xdr:col>
      <xdr:colOff>92075</xdr:colOff>
      <xdr:row>79</xdr:row>
      <xdr:rowOff>97282</xdr:rowOff>
    </xdr:to>
    <xdr:cxnSp macro="">
      <xdr:nvCxnSpPr>
        <xdr:cNvPr id="444" name="直線コネクタ 443">
          <a:extLst>
            <a:ext uri="{FF2B5EF4-FFF2-40B4-BE49-F238E27FC236}">
              <a16:creationId xmlns:a16="http://schemas.microsoft.com/office/drawing/2014/main" xmlns="" id="{00000000-0008-0000-0400-0000BC010000}"/>
            </a:ext>
          </a:extLst>
        </xdr:cNvPr>
        <xdr:cNvCxnSpPr/>
      </xdr:nvCxnSpPr>
      <xdr:spPr>
        <a:xfrm flipV="1">
          <a:off x="13004800" y="136098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xmlns=""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153433</xdr:rowOff>
    </xdr:from>
    <xdr:ext cx="762000" cy="259045"/>
    <xdr:sp macro="" textlink="">
      <xdr:nvSpPr>
        <xdr:cNvPr id="455" name="公債費以外該当値テキスト">
          <a:extLst>
            <a:ext uri="{FF2B5EF4-FFF2-40B4-BE49-F238E27FC236}">
              <a16:creationId xmlns:a16="http://schemas.microsoft.com/office/drawing/2014/main" xmlns="" id="{00000000-0008-0000-0400-0000C7010000}"/>
            </a:ext>
          </a:extLst>
        </xdr:cNvPr>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135637</xdr:rowOff>
    </xdr:from>
    <xdr:to>
      <xdr:col>78</xdr:col>
      <xdr:colOff>120650</xdr:colOff>
      <xdr:row>79</xdr:row>
      <xdr:rowOff>65787</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5621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50564</xdr:rowOff>
    </xdr:from>
    <xdr:ext cx="7366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5290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xdr:rowOff>
    </xdr:from>
    <xdr:to>
      <xdr:col>69</xdr:col>
      <xdr:colOff>142875</xdr:colOff>
      <xdr:row>79</xdr:row>
      <xdr:rowOff>116078</xdr:rowOff>
    </xdr:to>
    <xdr:sp macro="" textlink="">
      <xdr:nvSpPr>
        <xdr:cNvPr id="460" name="楕円 459">
          <a:extLst>
            <a:ext uri="{FF2B5EF4-FFF2-40B4-BE49-F238E27FC236}">
              <a16:creationId xmlns:a16="http://schemas.microsoft.com/office/drawing/2014/main" xmlns="" id="{00000000-0008-0000-0400-0000CC010000}"/>
            </a:ext>
          </a:extLst>
        </xdr:cNvPr>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100855</xdr:rowOff>
    </xdr:from>
    <xdr:ext cx="762000" cy="259045"/>
    <xdr:sp macro="" textlink="">
      <xdr:nvSpPr>
        <xdr:cNvPr id="461" name="テキスト ボックス 460">
          <a:extLst>
            <a:ext uri="{FF2B5EF4-FFF2-40B4-BE49-F238E27FC236}">
              <a16:creationId xmlns:a16="http://schemas.microsoft.com/office/drawing/2014/main" xmlns="" id="{00000000-0008-0000-0400-0000CD010000}"/>
            </a:ext>
          </a:extLst>
        </xdr:cNvPr>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62" name="楕円 461">
          <a:extLst>
            <a:ext uri="{FF2B5EF4-FFF2-40B4-BE49-F238E27FC236}">
              <a16:creationId xmlns:a16="http://schemas.microsoft.com/office/drawing/2014/main" xmlns="" id="{00000000-0008-0000-0400-0000CE010000}"/>
            </a:ext>
          </a:extLst>
        </xdr:cNvPr>
        <xdr:cNvSpPr/>
      </xdr:nvSpPr>
      <xdr:spPr>
        <a:xfrm>
          <a:off x="12954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132859</xdr:rowOff>
    </xdr:from>
    <xdr:ext cx="762000" cy="259045"/>
    <xdr:sp macro="" textlink="">
      <xdr:nvSpPr>
        <xdr:cNvPr id="463" name="テキスト ボックス 462">
          <a:extLst>
            <a:ext uri="{FF2B5EF4-FFF2-40B4-BE49-F238E27FC236}">
              <a16:creationId xmlns:a16="http://schemas.microsoft.com/office/drawing/2014/main" xmlns="" id="{00000000-0008-0000-0400-0000CF010000}"/>
            </a:ext>
          </a:extLst>
        </xdr:cNvPr>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83593</xdr:rowOff>
    </xdr:from>
    <xdr:to>
      <xdr:col>29</xdr:col>
      <xdr:colOff>127000</xdr:colOff>
      <xdr:row>18</xdr:row>
      <xdr:rowOff>118814</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217318"/>
          <a:ext cx="647700" cy="35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111580</xdr:rowOff>
    </xdr:from>
    <xdr:to>
      <xdr:col>26</xdr:col>
      <xdr:colOff>50800</xdr:colOff>
      <xdr:row>18</xdr:row>
      <xdr:rowOff>118814</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3245305"/>
          <a:ext cx="698500" cy="7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111580</xdr:rowOff>
    </xdr:from>
    <xdr:to>
      <xdr:col>22</xdr:col>
      <xdr:colOff>114300</xdr:colOff>
      <xdr:row>18</xdr:row>
      <xdr:rowOff>135894</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245305"/>
          <a:ext cx="698500" cy="24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84050</xdr:rowOff>
    </xdr:from>
    <xdr:to>
      <xdr:col>18</xdr:col>
      <xdr:colOff>177800</xdr:colOff>
      <xdr:row>18</xdr:row>
      <xdr:rowOff>135894</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217775"/>
          <a:ext cx="698500" cy="51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32793</xdr:rowOff>
    </xdr:from>
    <xdr:to>
      <xdr:col>29</xdr:col>
      <xdr:colOff>177800</xdr:colOff>
      <xdr:row>18</xdr:row>
      <xdr:rowOff>134393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166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4870</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3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68014</xdr:rowOff>
    </xdr:from>
    <xdr:to>
      <xdr:col>26</xdr:col>
      <xdr:colOff>101600</xdr:colOff>
      <xdr:row>18</xdr:row>
      <xdr:rowOff>169614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201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154391</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288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60780</xdr:rowOff>
    </xdr:from>
    <xdr:to>
      <xdr:col>22</xdr:col>
      <xdr:colOff>165100</xdr:colOff>
      <xdr:row>18</xdr:row>
      <xdr:rowOff>162380</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19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147157</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28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85094</xdr:rowOff>
    </xdr:from>
    <xdr:to>
      <xdr:col>19</xdr:col>
      <xdr:colOff>38100</xdr:colOff>
      <xdr:row>19</xdr:row>
      <xdr:rowOff>15244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218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30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33250</xdr:rowOff>
    </xdr:from>
    <xdr:to>
      <xdr:col>15</xdr:col>
      <xdr:colOff>101600</xdr:colOff>
      <xdr:row>18</xdr:row>
      <xdr:rowOff>134851</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16697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119627</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2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xmlns=""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xmlns=""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xmlns=""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xmlns=""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186240</xdr:rowOff>
    </xdr:from>
    <xdr:to>
      <xdr:col>29</xdr:col>
      <xdr:colOff>127000</xdr:colOff>
      <xdr:row>37</xdr:row>
      <xdr:rowOff>207402</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5003800" y="7310940"/>
          <a:ext cx="647700" cy="2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a:extLst>
            <a:ext uri="{FF2B5EF4-FFF2-40B4-BE49-F238E27FC236}">
              <a16:creationId xmlns:a16="http://schemas.microsoft.com/office/drawing/2014/main" xmlns="" id="{00000000-0008-0000-0500-000075000000}"/>
            </a:ext>
          </a:extLst>
        </xdr:cNvPr>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171577</xdr:rowOff>
    </xdr:from>
    <xdr:to>
      <xdr:col>26</xdr:col>
      <xdr:colOff>50800</xdr:colOff>
      <xdr:row>37</xdr:row>
      <xdr:rowOff>186240</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4305300" y="7296277"/>
          <a:ext cx="698500" cy="1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72691</xdr:rowOff>
    </xdr:from>
    <xdr:to>
      <xdr:col>22</xdr:col>
      <xdr:colOff>114300</xdr:colOff>
      <xdr:row>37</xdr:row>
      <xdr:rowOff>171577</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a:off x="3606800" y="7197391"/>
          <a:ext cx="698500" cy="98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72691</xdr:rowOff>
    </xdr:from>
    <xdr:to>
      <xdr:col>18</xdr:col>
      <xdr:colOff>177800</xdr:colOff>
      <xdr:row>37</xdr:row>
      <xdr:rowOff>82031</xdr:rowOff>
    </xdr:to>
    <xdr:cxnSp macro="">
      <xdr:nvCxnSpPr>
        <xdr:cNvPr id="125" name="直線コネクタ 124">
          <a:extLst>
            <a:ext uri="{FF2B5EF4-FFF2-40B4-BE49-F238E27FC236}">
              <a16:creationId xmlns:a16="http://schemas.microsoft.com/office/drawing/2014/main" xmlns="" id="{00000000-0008-0000-0500-00007D000000}"/>
            </a:ext>
          </a:extLst>
        </xdr:cNvPr>
        <xdr:cNvCxnSpPr/>
      </xdr:nvCxnSpPr>
      <xdr:spPr bwMode="auto">
        <a:xfrm flipV="1">
          <a:off x="2908300" y="7197391"/>
          <a:ext cx="698500" cy="9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xmlns=""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156602</xdr:rowOff>
    </xdr:from>
    <xdr:to>
      <xdr:col>29</xdr:col>
      <xdr:colOff>177800</xdr:colOff>
      <xdr:row>37</xdr:row>
      <xdr:rowOff>258202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5600700" y="728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128679</xdr:rowOff>
    </xdr:from>
    <xdr:ext cx="762000" cy="259045"/>
    <xdr:sp macro="" textlink="">
      <xdr:nvSpPr>
        <xdr:cNvPr id="136" name="人口1人当たり決算額の推移該当値テキスト445">
          <a:extLst>
            <a:ext uri="{FF2B5EF4-FFF2-40B4-BE49-F238E27FC236}">
              <a16:creationId xmlns:a16="http://schemas.microsoft.com/office/drawing/2014/main" xmlns="" id="{00000000-0008-0000-0500-000088000000}"/>
            </a:ext>
          </a:extLst>
        </xdr:cNvPr>
        <xdr:cNvSpPr txBox="1"/>
      </xdr:nvSpPr>
      <xdr:spPr>
        <a:xfrm>
          <a:off x="5740400" y="725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135440</xdr:rowOff>
    </xdr:from>
    <xdr:to>
      <xdr:col>26</xdr:col>
      <xdr:colOff>101600</xdr:colOff>
      <xdr:row>37</xdr:row>
      <xdr:rowOff>237040</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953000" y="7260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221817</xdr:rowOff>
    </xdr:from>
    <xdr:ext cx="7366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4622800" y="7346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120777</xdr:rowOff>
    </xdr:from>
    <xdr:to>
      <xdr:col>22</xdr:col>
      <xdr:colOff>165100</xdr:colOff>
      <xdr:row>37</xdr:row>
      <xdr:rowOff>222377</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4254500" y="7245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207154</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924300" y="733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21891</xdr:rowOff>
    </xdr:from>
    <xdr:to>
      <xdr:col>19</xdr:col>
      <xdr:colOff>38100</xdr:colOff>
      <xdr:row>37</xdr:row>
      <xdr:rowOff>123491</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3556000" y="7146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108268</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3225800" y="723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31231</xdr:rowOff>
    </xdr:from>
    <xdr:to>
      <xdr:col>15</xdr:col>
      <xdr:colOff>101600</xdr:colOff>
      <xdr:row>37</xdr:row>
      <xdr:rowOff>132831</xdr:rowOff>
    </xdr:to>
    <xdr:sp macro="" textlink="">
      <xdr:nvSpPr>
        <xdr:cNvPr id="143" name="楕円 142">
          <a:extLst>
            <a:ext uri="{FF2B5EF4-FFF2-40B4-BE49-F238E27FC236}">
              <a16:creationId xmlns:a16="http://schemas.microsoft.com/office/drawing/2014/main" xmlns="" id="{00000000-0008-0000-0500-00008F000000}"/>
            </a:ext>
          </a:extLst>
        </xdr:cNvPr>
        <xdr:cNvSpPr/>
      </xdr:nvSpPr>
      <xdr:spPr bwMode="auto">
        <a:xfrm>
          <a:off x="2857500" y="7155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117608</xdr:rowOff>
    </xdr:from>
    <xdr:ext cx="762000" cy="259045"/>
    <xdr:sp macro="" textlink="">
      <xdr:nvSpPr>
        <xdr:cNvPr id="144" name="テキスト ボックス 143">
          <a:extLst>
            <a:ext uri="{FF2B5EF4-FFF2-40B4-BE49-F238E27FC236}">
              <a16:creationId xmlns:a16="http://schemas.microsoft.com/office/drawing/2014/main" xmlns="" id="{00000000-0008-0000-0500-000090000000}"/>
            </a:ext>
          </a:extLst>
        </xdr:cNvPr>
        <xdr:cNvSpPr txBox="1"/>
      </xdr:nvSpPr>
      <xdr:spPr>
        <a:xfrm>
          <a:off x="2527300" y="724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42,195
41,719
77.12
17,732,440
17,062,357
635,123
8,842,819
16,302,735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143415</xdr:rowOff>
    </xdr:from>
    <xdr:to>
      <xdr:col>24</xdr:col>
      <xdr:colOff>63500</xdr:colOff>
      <xdr:row>37</xdr:row>
      <xdr:rowOff>11131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315615"/>
          <a:ext cx="838200" cy="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136785</xdr:rowOff>
    </xdr:from>
    <xdr:to>
      <xdr:col>19</xdr:col>
      <xdr:colOff>177800</xdr:colOff>
      <xdr:row>37</xdr:row>
      <xdr:rowOff>11131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308985"/>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133452</xdr:rowOff>
    </xdr:from>
    <xdr:to>
      <xdr:col>15</xdr:col>
      <xdr:colOff>50800</xdr:colOff>
      <xdr:row>36</xdr:row>
      <xdr:rowOff>136785</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305652"/>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94990</xdr:rowOff>
    </xdr:from>
    <xdr:to>
      <xdr:col>10</xdr:col>
      <xdr:colOff>114300</xdr:colOff>
      <xdr:row>36</xdr:row>
      <xdr:rowOff>133452</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267190"/>
          <a:ext cx="889000" cy="3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92615</xdr:rowOff>
    </xdr:from>
    <xdr:to>
      <xdr:col>24</xdr:col>
      <xdr:colOff>114300</xdr:colOff>
      <xdr:row>37</xdr:row>
      <xdr:rowOff>22765</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6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71042</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4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131781</xdr:rowOff>
    </xdr:from>
    <xdr:to>
      <xdr:col>20</xdr:col>
      <xdr:colOff>38100</xdr:colOff>
      <xdr:row>37</xdr:row>
      <xdr:rowOff>61931</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53058</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39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85985</xdr:rowOff>
    </xdr:from>
    <xdr:to>
      <xdr:col>15</xdr:col>
      <xdr:colOff>101600</xdr:colOff>
      <xdr:row>37</xdr:row>
      <xdr:rowOff>16135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7262</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3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82652</xdr:rowOff>
    </xdr:from>
    <xdr:to>
      <xdr:col>10</xdr:col>
      <xdr:colOff>165100</xdr:colOff>
      <xdr:row>37</xdr:row>
      <xdr:rowOff>12802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3929</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34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44190</xdr:rowOff>
    </xdr:from>
    <xdr:to>
      <xdr:col>6</xdr:col>
      <xdr:colOff>38100</xdr:colOff>
      <xdr:row>36</xdr:row>
      <xdr:rowOff>145790</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2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136917</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30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30146</xdr:rowOff>
    </xdr:from>
    <xdr:to>
      <xdr:col>24</xdr:col>
      <xdr:colOff>63500</xdr:colOff>
      <xdr:row>58</xdr:row>
      <xdr:rowOff>1408</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802796"/>
          <a:ext cx="838200" cy="14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169919</xdr:rowOff>
    </xdr:from>
    <xdr:to>
      <xdr:col>19</xdr:col>
      <xdr:colOff>177800</xdr:colOff>
      <xdr:row>58</xdr:row>
      <xdr:rowOff>1408</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908300" y="994256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169919</xdr:rowOff>
    </xdr:from>
    <xdr:to>
      <xdr:col>15</xdr:col>
      <xdr:colOff>50800</xdr:colOff>
      <xdr:row>58</xdr:row>
      <xdr:rowOff>5403</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942569"/>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154091</xdr:rowOff>
    </xdr:from>
    <xdr:to>
      <xdr:col>10</xdr:col>
      <xdr:colOff>114300</xdr:colOff>
      <xdr:row>58</xdr:row>
      <xdr:rowOff>5403</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a:off x="1130300" y="9926741"/>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150796</xdr:rowOff>
    </xdr:from>
    <xdr:to>
      <xdr:col>24</xdr:col>
      <xdr:colOff>114300</xdr:colOff>
      <xdr:row>57</xdr:row>
      <xdr:rowOff>80946</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75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129223</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7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122058</xdr:rowOff>
    </xdr:from>
    <xdr:to>
      <xdr:col>20</xdr:col>
      <xdr:colOff>38100</xdr:colOff>
      <xdr:row>58</xdr:row>
      <xdr:rowOff>52208</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8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43335</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9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119119</xdr:rowOff>
    </xdr:from>
    <xdr:to>
      <xdr:col>15</xdr:col>
      <xdr:colOff>101600</xdr:colOff>
      <xdr:row>58</xdr:row>
      <xdr:rowOff>49269</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8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40396</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9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126053</xdr:rowOff>
    </xdr:from>
    <xdr:to>
      <xdr:col>10</xdr:col>
      <xdr:colOff>165100</xdr:colOff>
      <xdr:row>58</xdr:row>
      <xdr:rowOff>56203</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8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47330</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99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103291</xdr:rowOff>
    </xdr:from>
    <xdr:to>
      <xdr:col>6</xdr:col>
      <xdr:colOff>38100</xdr:colOff>
      <xdr:row>58</xdr:row>
      <xdr:rowOff>33441</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87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24568</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96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122289</xdr:rowOff>
    </xdr:from>
    <xdr:to>
      <xdr:col>24</xdr:col>
      <xdr:colOff>63500</xdr:colOff>
      <xdr:row>78</xdr:row>
      <xdr:rowOff>125564</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3797300" y="13495389"/>
          <a:ext cx="8382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89333</xdr:rowOff>
    </xdr:from>
    <xdr:to>
      <xdr:col>19</xdr:col>
      <xdr:colOff>177800</xdr:colOff>
      <xdr:row>78</xdr:row>
      <xdr:rowOff>122289</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908300" y="13462433"/>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89333</xdr:rowOff>
    </xdr:from>
    <xdr:to>
      <xdr:col>15</xdr:col>
      <xdr:colOff>50800</xdr:colOff>
      <xdr:row>78</xdr:row>
      <xdr:rowOff>129070</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2019300" y="13462433"/>
          <a:ext cx="889000" cy="3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113754</xdr:rowOff>
    </xdr:from>
    <xdr:to>
      <xdr:col>10</xdr:col>
      <xdr:colOff>114300</xdr:colOff>
      <xdr:row>78</xdr:row>
      <xdr:rowOff>129070</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a:off x="1130300" y="1348685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74764</xdr:rowOff>
    </xdr:from>
    <xdr:to>
      <xdr:col>24</xdr:col>
      <xdr:colOff>114300</xdr:colOff>
      <xdr:row>79</xdr:row>
      <xdr:rowOff>4914</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44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161141</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36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71489</xdr:rowOff>
    </xdr:from>
    <xdr:to>
      <xdr:col>20</xdr:col>
      <xdr:colOff>38100</xdr:colOff>
      <xdr:row>79</xdr:row>
      <xdr:rowOff>1639</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4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164216</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353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38533</xdr:rowOff>
    </xdr:from>
    <xdr:to>
      <xdr:col>15</xdr:col>
      <xdr:colOff>101600</xdr:colOff>
      <xdr:row>78</xdr:row>
      <xdr:rowOff>140133</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4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131260</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50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78270</xdr:rowOff>
    </xdr:from>
    <xdr:to>
      <xdr:col>10</xdr:col>
      <xdr:colOff>165100</xdr:colOff>
      <xdr:row>79</xdr:row>
      <xdr:rowOff>8420</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4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170997</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62954</xdr:rowOff>
    </xdr:from>
    <xdr:to>
      <xdr:col>6</xdr:col>
      <xdr:colOff>38100</xdr:colOff>
      <xdr:row>78</xdr:row>
      <xdr:rowOff>164554</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43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155681</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52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81978</xdr:rowOff>
    </xdr:from>
    <xdr:to>
      <xdr:col>24</xdr:col>
      <xdr:colOff>63500</xdr:colOff>
      <xdr:row>96</xdr:row>
      <xdr:rowOff>154696</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541178"/>
          <a:ext cx="838200" cy="7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84745</xdr:rowOff>
    </xdr:from>
    <xdr:to>
      <xdr:col>19</xdr:col>
      <xdr:colOff>177800</xdr:colOff>
      <xdr:row>96</xdr:row>
      <xdr:rowOff>154696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908300" y="16543945"/>
          <a:ext cx="8890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84745</xdr:rowOff>
    </xdr:from>
    <xdr:to>
      <xdr:col>15</xdr:col>
      <xdr:colOff>50800</xdr:colOff>
      <xdr:row>96</xdr:row>
      <xdr:rowOff>134716</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543945"/>
          <a:ext cx="889000" cy="4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134716</xdr:rowOff>
    </xdr:from>
    <xdr:to>
      <xdr:col>10</xdr:col>
      <xdr:colOff>114300</xdr:colOff>
      <xdr:row>97</xdr:row>
      <xdr:rowOff>81590</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593916"/>
          <a:ext cx="889000" cy="11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31178</xdr:rowOff>
    </xdr:from>
    <xdr:to>
      <xdr:col>24</xdr:col>
      <xdr:colOff>114300</xdr:colOff>
      <xdr:row>96</xdr:row>
      <xdr:rowOff>132778</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4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9605</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46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103896</xdr:rowOff>
    </xdr:from>
    <xdr:to>
      <xdr:col>20</xdr:col>
      <xdr:colOff>38100</xdr:colOff>
      <xdr:row>97</xdr:row>
      <xdr:rowOff>34046</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56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25173</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66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33945</xdr:rowOff>
    </xdr:from>
    <xdr:to>
      <xdr:col>15</xdr:col>
      <xdr:colOff>101600</xdr:colOff>
      <xdr:row>96</xdr:row>
      <xdr:rowOff>135545</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4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126672</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5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83916</xdr:rowOff>
    </xdr:from>
    <xdr:to>
      <xdr:col>10</xdr:col>
      <xdr:colOff>165100</xdr:colOff>
      <xdr:row>97</xdr:row>
      <xdr:rowOff>14066</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5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5193</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6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30790</xdr:rowOff>
    </xdr:from>
    <xdr:to>
      <xdr:col>6</xdr:col>
      <xdr:colOff>38100</xdr:colOff>
      <xdr:row>97</xdr:row>
      <xdr:rowOff>132390</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6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123517</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98201</xdr:rowOff>
    </xdr:from>
    <xdr:to>
      <xdr:col>55</xdr:col>
      <xdr:colOff>0</xdr:colOff>
      <xdr:row>37</xdr:row>
      <xdr:rowOff>103055</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6270401"/>
          <a:ext cx="838200" cy="17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103055</xdr:rowOff>
    </xdr:from>
    <xdr:to>
      <xdr:col>50</xdr:col>
      <xdr:colOff>114300</xdr:colOff>
      <xdr:row>37</xdr:row>
      <xdr:rowOff>105623</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6446705"/>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105623</xdr:rowOff>
    </xdr:from>
    <xdr:to>
      <xdr:col>45</xdr:col>
      <xdr:colOff>177800</xdr:colOff>
      <xdr:row>37</xdr:row>
      <xdr:rowOff>164503</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7861300" y="6449273"/>
          <a:ext cx="889000" cy="5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157424</xdr:rowOff>
    </xdr:from>
    <xdr:to>
      <xdr:col>41</xdr:col>
      <xdr:colOff>50800</xdr:colOff>
      <xdr:row>37</xdr:row>
      <xdr:rowOff>164503</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6972300" y="6501074"/>
          <a:ext cx="889000" cy="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47401</xdr:rowOff>
    </xdr:from>
    <xdr:to>
      <xdr:col>55</xdr:col>
      <xdr:colOff>50800</xdr:colOff>
      <xdr:row>36</xdr:row>
      <xdr:rowOff>149001</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2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25828</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1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52255</xdr:rowOff>
    </xdr:from>
    <xdr:to>
      <xdr:col>50</xdr:col>
      <xdr:colOff>165100</xdr:colOff>
      <xdr:row>37</xdr:row>
      <xdr:rowOff>153855</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39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144983</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4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54823</xdr:rowOff>
    </xdr:from>
    <xdr:to>
      <xdr:col>46</xdr:col>
      <xdr:colOff>38100</xdr:colOff>
      <xdr:row>37</xdr:row>
      <xdr:rowOff>156423</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39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147550</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49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113703</xdr:rowOff>
    </xdr:from>
    <xdr:to>
      <xdr:col>41</xdr:col>
      <xdr:colOff>101600</xdr:colOff>
      <xdr:row>38</xdr:row>
      <xdr:rowOff>43853</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4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34980</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5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106624</xdr:rowOff>
    </xdr:from>
    <xdr:to>
      <xdr:col>36</xdr:col>
      <xdr:colOff>165100</xdr:colOff>
      <xdr:row>38</xdr:row>
      <xdr:rowOff>36774</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4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27901</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54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64568</xdr:rowOff>
    </xdr:from>
    <xdr:to>
      <xdr:col>55</xdr:col>
      <xdr:colOff>0</xdr:colOff>
      <xdr:row>58</xdr:row>
      <xdr:rowOff>95100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9639300" y="10008668"/>
          <a:ext cx="838200" cy="3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95100</xdr:rowOff>
    </xdr:from>
    <xdr:to>
      <xdr:col>50</xdr:col>
      <xdr:colOff>114300</xdr:colOff>
      <xdr:row>58</xdr:row>
      <xdr:rowOff>98721</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8750300" y="10039200"/>
          <a:ext cx="889000" cy="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98721</xdr:rowOff>
    </xdr:from>
    <xdr:to>
      <xdr:col>45</xdr:col>
      <xdr:colOff>177800</xdr:colOff>
      <xdr:row>58</xdr:row>
      <xdr:rowOff>117970</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7861300" y="10042821"/>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99949</xdr:rowOff>
    </xdr:from>
    <xdr:to>
      <xdr:col>41</xdr:col>
      <xdr:colOff>50800</xdr:colOff>
      <xdr:row>58</xdr:row>
      <xdr:rowOff>117970</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6972300" y="10044049"/>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13768</xdr:rowOff>
    </xdr:from>
    <xdr:to>
      <xdr:col>55</xdr:col>
      <xdr:colOff>50800</xdr:colOff>
      <xdr:row>58</xdr:row>
      <xdr:rowOff>115368</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9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100145</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87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44300</xdr:rowOff>
    </xdr:from>
    <xdr:to>
      <xdr:col>50</xdr:col>
      <xdr:colOff>165100</xdr:colOff>
      <xdr:row>58</xdr:row>
      <xdr:rowOff>145900</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9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137027</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1008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47921</xdr:rowOff>
    </xdr:from>
    <xdr:to>
      <xdr:col>46</xdr:col>
      <xdr:colOff>38100</xdr:colOff>
      <xdr:row>58</xdr:row>
      <xdr:rowOff>149521</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99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140648</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1008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67170</xdr:rowOff>
    </xdr:from>
    <xdr:to>
      <xdr:col>41</xdr:col>
      <xdr:colOff>101600</xdr:colOff>
      <xdr:row>58</xdr:row>
      <xdr:rowOff>168770</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100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159897</xdr:rowOff>
    </xdr:from>
    <xdr:ext cx="469744"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626428" y="1010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49149</xdr:rowOff>
    </xdr:from>
    <xdr:to>
      <xdr:col>36</xdr:col>
      <xdr:colOff>165100</xdr:colOff>
      <xdr:row>58</xdr:row>
      <xdr:rowOff>150749</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99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141876</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1008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2933</xdr:rowOff>
    </xdr:from>
    <xdr:to>
      <xdr:col>55</xdr:col>
      <xdr:colOff>0</xdr:colOff>
      <xdr:row>79</xdr:row>
      <xdr:rowOff>41021</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9639300" y="13547483"/>
          <a:ext cx="838200" cy="3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41021</xdr:rowOff>
    </xdr:from>
    <xdr:to>
      <xdr:col>50</xdr:col>
      <xdr:colOff>114300</xdr:colOff>
      <xdr:row>79</xdr:row>
      <xdr:rowOff>43391</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8750300" y="13585571"/>
          <a:ext cx="889000" cy="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25690</xdr:rowOff>
    </xdr:from>
    <xdr:to>
      <xdr:col>45</xdr:col>
      <xdr:colOff>177800</xdr:colOff>
      <xdr:row>79</xdr:row>
      <xdr:rowOff>43391</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7861300" y="13570240"/>
          <a:ext cx="8890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171064</xdr:rowOff>
    </xdr:from>
    <xdr:to>
      <xdr:col>41</xdr:col>
      <xdr:colOff>50800</xdr:colOff>
      <xdr:row>79</xdr:row>
      <xdr:rowOff>25690</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6972300" y="13544164"/>
          <a:ext cx="889000" cy="2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123583</xdr:rowOff>
    </xdr:from>
    <xdr:to>
      <xdr:col>55</xdr:col>
      <xdr:colOff>50800</xdr:colOff>
      <xdr:row>79</xdr:row>
      <xdr:rowOff>53733</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49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64409</xdr:rowOff>
    </xdr:from>
    <xdr:ext cx="534377"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43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161671</xdr:rowOff>
    </xdr:from>
    <xdr:to>
      <xdr:col>50</xdr:col>
      <xdr:colOff>165100</xdr:colOff>
      <xdr:row>79</xdr:row>
      <xdr:rowOff>91821</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5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82948</xdr:rowOff>
    </xdr:from>
    <xdr:ext cx="378565"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450017" y="13627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164041</xdr:rowOff>
    </xdr:from>
    <xdr:to>
      <xdr:col>46</xdr:col>
      <xdr:colOff>38100</xdr:colOff>
      <xdr:row>79</xdr:row>
      <xdr:rowOff>94191</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5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85318</xdr:rowOff>
    </xdr:from>
    <xdr:ext cx="378565"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61017" y="13629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146340</xdr:rowOff>
    </xdr:from>
    <xdr:to>
      <xdr:col>41</xdr:col>
      <xdr:colOff>101600</xdr:colOff>
      <xdr:row>79</xdr:row>
      <xdr:rowOff>76490</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35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67617</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626428" y="1361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120264</xdr:rowOff>
    </xdr:from>
    <xdr:to>
      <xdr:col>36</xdr:col>
      <xdr:colOff>165100</xdr:colOff>
      <xdr:row>79</xdr:row>
      <xdr:rowOff>50414</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34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41541</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05111" y="1358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xmlns=""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xmlns=""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xmlns=""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127160</xdr:rowOff>
    </xdr:from>
    <xdr:to>
      <xdr:col>55</xdr:col>
      <xdr:colOff>0</xdr:colOff>
      <xdr:row>98</xdr:row>
      <xdr:rowOff>155615</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9639300" y="16929260"/>
          <a:ext cx="838200" cy="2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a:extLst>
            <a:ext uri="{FF2B5EF4-FFF2-40B4-BE49-F238E27FC236}">
              <a16:creationId xmlns:a16="http://schemas.microsoft.com/office/drawing/2014/main" xmlns="" id="{00000000-0008-0000-0600-0000CF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155615</xdr:rowOff>
    </xdr:from>
    <xdr:to>
      <xdr:col>50</xdr:col>
      <xdr:colOff>114300</xdr:colOff>
      <xdr:row>98</xdr:row>
      <xdr:rowOff>162908</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8750300" y="16957715"/>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162908</xdr:rowOff>
    </xdr:from>
    <xdr:to>
      <xdr:col>45</xdr:col>
      <xdr:colOff>177800</xdr:colOff>
      <xdr:row>99</xdr:row>
      <xdr:rowOff>59668</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7861300" y="16965008"/>
          <a:ext cx="889000" cy="6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39759</xdr:rowOff>
    </xdr:from>
    <xdr:to>
      <xdr:col>41</xdr:col>
      <xdr:colOff>50800</xdr:colOff>
      <xdr:row>99</xdr:row>
      <xdr:rowOff>59668</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6972300" y="17013309"/>
          <a:ext cx="889000" cy="1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76360</xdr:rowOff>
    </xdr:from>
    <xdr:to>
      <xdr:col>55</xdr:col>
      <xdr:colOff>50800</xdr:colOff>
      <xdr:row>99</xdr:row>
      <xdr:rowOff>6510</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10426700" y="168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162737</xdr:rowOff>
    </xdr:from>
    <xdr:ext cx="534377" cy="259045"/>
    <xdr:sp macro="" textlink="">
      <xdr:nvSpPr>
        <xdr:cNvPr id="482" name="普通建設事業費 （ うち更新整備　）該当値テキスト">
          <a:extLst>
            <a:ext uri="{FF2B5EF4-FFF2-40B4-BE49-F238E27FC236}">
              <a16:creationId xmlns:a16="http://schemas.microsoft.com/office/drawing/2014/main" xmlns="" id="{00000000-0008-0000-0600-0000E2010000}"/>
            </a:ext>
          </a:extLst>
        </xdr:cNvPr>
        <xdr:cNvSpPr txBox="1"/>
      </xdr:nvSpPr>
      <xdr:spPr>
        <a:xfrm>
          <a:off x="10528300" y="167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104815</xdr:rowOff>
    </xdr:from>
    <xdr:to>
      <xdr:col>50</xdr:col>
      <xdr:colOff>165100</xdr:colOff>
      <xdr:row>99</xdr:row>
      <xdr:rowOff>34965</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9588500" y="169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26092</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9372111" y="169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112108</xdr:rowOff>
    </xdr:from>
    <xdr:to>
      <xdr:col>46</xdr:col>
      <xdr:colOff>38100</xdr:colOff>
      <xdr:row>99</xdr:row>
      <xdr:rowOff>42258</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8699500" y="1691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33385</xdr:rowOff>
    </xdr:from>
    <xdr:ext cx="469744"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515428" y="1700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8868</xdr:rowOff>
    </xdr:from>
    <xdr:to>
      <xdr:col>41</xdr:col>
      <xdr:colOff>101600</xdr:colOff>
      <xdr:row>99</xdr:row>
      <xdr:rowOff>110468</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7810500" y="1698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101595</xdr:rowOff>
    </xdr:from>
    <xdr:ext cx="469744"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7626428" y="1707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160409</xdr:rowOff>
    </xdr:from>
    <xdr:to>
      <xdr:col>36</xdr:col>
      <xdr:colOff>165100</xdr:colOff>
      <xdr:row>99</xdr:row>
      <xdr:rowOff>90559</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6921500" y="1696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81686</xdr:rowOff>
    </xdr:from>
    <xdr:ext cx="469744"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6737428" y="1705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xmlns=""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xmlns=""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xmlns=""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30417</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5481300" y="6716967"/>
          <a:ext cx="838200" cy="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a:extLst>
            <a:ext uri="{FF2B5EF4-FFF2-40B4-BE49-F238E27FC236}">
              <a16:creationId xmlns:a16="http://schemas.microsoft.com/office/drawing/2014/main" xmlns="" id="{00000000-0008-0000-0600-000008020000}"/>
            </a:ext>
          </a:extLst>
        </xdr:cNvPr>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151067</xdr:rowOff>
    </xdr:from>
    <xdr:to>
      <xdr:col>85</xdr:col>
      <xdr:colOff>177800</xdr:colOff>
      <xdr:row>39</xdr:row>
      <xdr:rowOff>81217</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6268700" y="66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65994</xdr:rowOff>
    </xdr:from>
    <xdr:ext cx="469744" cy="259045"/>
    <xdr:sp macro="" textlink="">
      <xdr:nvSpPr>
        <xdr:cNvPr id="539" name="災害復旧事業費該当値テキスト">
          <a:extLst>
            <a:ext uri="{FF2B5EF4-FFF2-40B4-BE49-F238E27FC236}">
              <a16:creationId xmlns:a16="http://schemas.microsoft.com/office/drawing/2014/main" xmlns="" id="{00000000-0008-0000-0600-00001B020000}"/>
            </a:ext>
          </a:extLst>
        </xdr:cNvPr>
        <xdr:cNvSpPr txBox="1"/>
      </xdr:nvSpPr>
      <xdr:spPr>
        <a:xfrm>
          <a:off x="16370300" y="658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xmlns=""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xmlns=""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xmlns=""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xmlns=""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xmlns=""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103721</xdr:rowOff>
    </xdr:from>
    <xdr:to>
      <xdr:col>85</xdr:col>
      <xdr:colOff>127000</xdr:colOff>
      <xdr:row>76</xdr:row>
      <xdr:rowOff>110261</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5481300" y="13133921"/>
          <a:ext cx="8382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103721</xdr:rowOff>
    </xdr:from>
    <xdr:to>
      <xdr:col>81</xdr:col>
      <xdr:colOff>50800</xdr:colOff>
      <xdr:row>76</xdr:row>
      <xdr:rowOff>106057</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4592300" y="13133921"/>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106057</xdr:rowOff>
    </xdr:from>
    <xdr:to>
      <xdr:col>76</xdr:col>
      <xdr:colOff>114300</xdr:colOff>
      <xdr:row>76</xdr:row>
      <xdr:rowOff>117869</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3703300" y="13136257"/>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117869</xdr:rowOff>
    </xdr:from>
    <xdr:to>
      <xdr:col>71</xdr:col>
      <xdr:colOff>177800</xdr:colOff>
      <xdr:row>76</xdr:row>
      <xdr:rowOff>118047</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2814300" y="13148069"/>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59461</xdr:rowOff>
    </xdr:from>
    <xdr:to>
      <xdr:col>85</xdr:col>
      <xdr:colOff>177800</xdr:colOff>
      <xdr:row>76</xdr:row>
      <xdr:rowOff>161061</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308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37888</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30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52921</xdr:rowOff>
    </xdr:from>
    <xdr:to>
      <xdr:col>81</xdr:col>
      <xdr:colOff>101600</xdr:colOff>
      <xdr:row>76</xdr:row>
      <xdr:rowOff>154521</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30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145648</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317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55257</xdr:rowOff>
    </xdr:from>
    <xdr:to>
      <xdr:col>76</xdr:col>
      <xdr:colOff>165100</xdr:colOff>
      <xdr:row>76</xdr:row>
      <xdr:rowOff>156857</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30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147984</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317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67069</xdr:rowOff>
    </xdr:from>
    <xdr:to>
      <xdr:col>72</xdr:col>
      <xdr:colOff>38100</xdr:colOff>
      <xdr:row>76</xdr:row>
      <xdr:rowOff>168669</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30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159796</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318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67247</xdr:rowOff>
    </xdr:from>
    <xdr:to>
      <xdr:col>67</xdr:col>
      <xdr:colOff>101600</xdr:colOff>
      <xdr:row>76</xdr:row>
      <xdr:rowOff>168847</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30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159974</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31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xmlns=""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xmlns=""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xmlns=""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158285</xdr:rowOff>
    </xdr:from>
    <xdr:to>
      <xdr:col>85</xdr:col>
      <xdr:colOff>127000</xdr:colOff>
      <xdr:row>98</xdr:row>
      <xdr:rowOff>95662</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5481300" y="16788935"/>
          <a:ext cx="838200" cy="10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81" name="積立金平均値テキスト">
          <a:extLst>
            <a:ext uri="{FF2B5EF4-FFF2-40B4-BE49-F238E27FC236}">
              <a16:creationId xmlns:a16="http://schemas.microsoft.com/office/drawing/2014/main" xmlns="" id="{00000000-0008-0000-0600-0000A9020000}"/>
            </a:ext>
          </a:extLst>
        </xdr:cNvPr>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77516</xdr:rowOff>
    </xdr:from>
    <xdr:to>
      <xdr:col>81</xdr:col>
      <xdr:colOff>50800</xdr:colOff>
      <xdr:row>98</xdr:row>
      <xdr:rowOff>95662</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4592300" y="16879616"/>
          <a:ext cx="889000" cy="1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77516</xdr:rowOff>
    </xdr:from>
    <xdr:to>
      <xdr:col>76</xdr:col>
      <xdr:colOff>114300</xdr:colOff>
      <xdr:row>98</xdr:row>
      <xdr:rowOff>103412</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3703300" y="16879616"/>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103412</xdr:rowOff>
    </xdr:from>
    <xdr:to>
      <xdr:col>71</xdr:col>
      <xdr:colOff>177800</xdr:colOff>
      <xdr:row>98</xdr:row>
      <xdr:rowOff>129738</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2814300" y="16905512"/>
          <a:ext cx="889000" cy="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107485</xdr:rowOff>
    </xdr:from>
    <xdr:to>
      <xdr:col>85</xdr:col>
      <xdr:colOff>177800</xdr:colOff>
      <xdr:row>98</xdr:row>
      <xdr:rowOff>37635</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6268700" y="167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130362</xdr:rowOff>
    </xdr:from>
    <xdr:ext cx="534377" cy="259045"/>
    <xdr:sp macro="" textlink="">
      <xdr:nvSpPr>
        <xdr:cNvPr id="700" name="積立金該当値テキスト">
          <a:extLst>
            <a:ext uri="{FF2B5EF4-FFF2-40B4-BE49-F238E27FC236}">
              <a16:creationId xmlns:a16="http://schemas.microsoft.com/office/drawing/2014/main" xmlns="" id="{00000000-0008-0000-0600-0000BC020000}"/>
            </a:ext>
          </a:extLst>
        </xdr:cNvPr>
        <xdr:cNvSpPr txBox="1"/>
      </xdr:nvSpPr>
      <xdr:spPr>
        <a:xfrm>
          <a:off x="16370300" y="16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44862</xdr:rowOff>
    </xdr:from>
    <xdr:to>
      <xdr:col>81</xdr:col>
      <xdr:colOff>101600</xdr:colOff>
      <xdr:row>98</xdr:row>
      <xdr:rowOff>146462</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5430500" y="168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137589</xdr:rowOff>
    </xdr:from>
    <xdr:ext cx="469744"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46428" y="1693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26716</xdr:rowOff>
    </xdr:from>
    <xdr:to>
      <xdr:col>76</xdr:col>
      <xdr:colOff>165100</xdr:colOff>
      <xdr:row>98</xdr:row>
      <xdr:rowOff>128316</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4541500" y="168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144843</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25111" y="1660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52612</xdr:rowOff>
    </xdr:from>
    <xdr:to>
      <xdr:col>72</xdr:col>
      <xdr:colOff>38100</xdr:colOff>
      <xdr:row>98</xdr:row>
      <xdr:rowOff>154212</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3652500" y="168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145339</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468428" y="1694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78938</xdr:rowOff>
    </xdr:from>
    <xdr:to>
      <xdr:col>67</xdr:col>
      <xdr:colOff>101600</xdr:colOff>
      <xdr:row>99</xdr:row>
      <xdr:rowOff>9088</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2763500" y="168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215</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579428" y="1697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xmlns=""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xmlns=""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xmlns=""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a:extLst>
            <a:ext uri="{FF2B5EF4-FFF2-40B4-BE49-F238E27FC236}">
              <a16:creationId xmlns:a16="http://schemas.microsoft.com/office/drawing/2014/main" xmlns="" id="{00000000-0008-0000-0600-0000E4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a:extLst>
            <a:ext uri="{FF2B5EF4-FFF2-40B4-BE49-F238E27FC236}">
              <a16:creationId xmlns:a16="http://schemas.microsoft.com/office/drawing/2014/main" xmlns="" id="{00000000-0008-0000-0600-0000F7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xmlns=""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xmlns=""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xmlns=""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90368</xdr:rowOff>
    </xdr:from>
    <xdr:to>
      <xdr:col>116</xdr:col>
      <xdr:colOff>63500</xdr:colOff>
      <xdr:row>58</xdr:row>
      <xdr:rowOff>92197</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1323300" y="1003446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a:extLst>
            <a:ext uri="{FF2B5EF4-FFF2-40B4-BE49-F238E27FC236}">
              <a16:creationId xmlns:a16="http://schemas.microsoft.com/office/drawing/2014/main" xmlns="" id="{00000000-0008-0000-0600-00001B030000}"/>
            </a:ext>
          </a:extLst>
        </xdr:cNvPr>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90368</xdr:rowOff>
    </xdr:from>
    <xdr:to>
      <xdr:col>111</xdr:col>
      <xdr:colOff>177800</xdr:colOff>
      <xdr:row>58</xdr:row>
      <xdr:rowOff>91054</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flipV="1">
          <a:off x="20434300" y="1003446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87076</xdr:rowOff>
    </xdr:from>
    <xdr:to>
      <xdr:col>107</xdr:col>
      <xdr:colOff>50800</xdr:colOff>
      <xdr:row>58</xdr:row>
      <xdr:rowOff>91054</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9545300" y="10031176"/>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83921</xdr:rowOff>
    </xdr:from>
    <xdr:to>
      <xdr:col>102</xdr:col>
      <xdr:colOff>114300</xdr:colOff>
      <xdr:row>58</xdr:row>
      <xdr:rowOff>87076</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18656300" y="10028021"/>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41397</xdr:rowOff>
    </xdr:from>
    <xdr:to>
      <xdr:col>116</xdr:col>
      <xdr:colOff>114300</xdr:colOff>
      <xdr:row>58</xdr:row>
      <xdr:rowOff>142997</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2110700" y="99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127774</xdr:rowOff>
    </xdr:from>
    <xdr:ext cx="469744" cy="259045"/>
    <xdr:sp macro="" textlink="">
      <xdr:nvSpPr>
        <xdr:cNvPr id="814" name="貸付金該当値テキスト">
          <a:extLst>
            <a:ext uri="{FF2B5EF4-FFF2-40B4-BE49-F238E27FC236}">
              <a16:creationId xmlns:a16="http://schemas.microsoft.com/office/drawing/2014/main" xmlns="" id="{00000000-0008-0000-0600-00002E030000}"/>
            </a:ext>
          </a:extLst>
        </xdr:cNvPr>
        <xdr:cNvSpPr txBox="1"/>
      </xdr:nvSpPr>
      <xdr:spPr>
        <a:xfrm>
          <a:off x="22212300" y="990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39568</xdr:rowOff>
    </xdr:from>
    <xdr:to>
      <xdr:col>112</xdr:col>
      <xdr:colOff>38100</xdr:colOff>
      <xdr:row>58</xdr:row>
      <xdr:rowOff>141168</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1272500" y="99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132295</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088428" y="1007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40254</xdr:rowOff>
    </xdr:from>
    <xdr:to>
      <xdr:col>107</xdr:col>
      <xdr:colOff>101600</xdr:colOff>
      <xdr:row>58</xdr:row>
      <xdr:rowOff>141854</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0383500" y="99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132981</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199428" y="100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36276</xdr:rowOff>
    </xdr:from>
    <xdr:to>
      <xdr:col>102</xdr:col>
      <xdr:colOff>165100</xdr:colOff>
      <xdr:row>58</xdr:row>
      <xdr:rowOff>137876</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9494500" y="998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129003</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9310428" y="1007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33121</xdr:rowOff>
    </xdr:from>
    <xdr:to>
      <xdr:col>98</xdr:col>
      <xdr:colOff>38100</xdr:colOff>
      <xdr:row>58</xdr:row>
      <xdr:rowOff>134721</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8605500" y="99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125848</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421428" y="1006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13112</xdr:rowOff>
    </xdr:from>
    <xdr:to>
      <xdr:col>116</xdr:col>
      <xdr:colOff>63500</xdr:colOff>
      <xdr:row>78</xdr:row>
      <xdr:rowOff>42965</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1323300" y="13386212"/>
          <a:ext cx="838200" cy="2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42965</xdr:rowOff>
    </xdr:from>
    <xdr:to>
      <xdr:col>111</xdr:col>
      <xdr:colOff>177800</xdr:colOff>
      <xdr:row>78</xdr:row>
      <xdr:rowOff>46107</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0434300" y="13416065"/>
          <a:ext cx="889000" cy="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102191</xdr:rowOff>
    </xdr:from>
    <xdr:to>
      <xdr:col>107</xdr:col>
      <xdr:colOff>50800</xdr:colOff>
      <xdr:row>78</xdr:row>
      <xdr:rowOff>46107</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9545300" y="13303841"/>
          <a:ext cx="889000" cy="1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102191</xdr:rowOff>
    </xdr:from>
    <xdr:to>
      <xdr:col>102</xdr:col>
      <xdr:colOff>114300</xdr:colOff>
      <xdr:row>77</xdr:row>
      <xdr:rowOff>113658</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3303841"/>
          <a:ext cx="8890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133762</xdr:rowOff>
    </xdr:from>
    <xdr:to>
      <xdr:col>116</xdr:col>
      <xdr:colOff>114300</xdr:colOff>
      <xdr:row>78</xdr:row>
      <xdr:rowOff>63912</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33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112189</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331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163615</xdr:rowOff>
    </xdr:from>
    <xdr:to>
      <xdr:col>112</xdr:col>
      <xdr:colOff>38100</xdr:colOff>
      <xdr:row>78</xdr:row>
      <xdr:rowOff>93765</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33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84892</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166757</xdr:rowOff>
    </xdr:from>
    <xdr:to>
      <xdr:col>107</xdr:col>
      <xdr:colOff>101600</xdr:colOff>
      <xdr:row>78</xdr:row>
      <xdr:rowOff>96907</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336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88034</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346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51391</xdr:rowOff>
    </xdr:from>
    <xdr:to>
      <xdr:col>102</xdr:col>
      <xdr:colOff>165100</xdr:colOff>
      <xdr:row>77</xdr:row>
      <xdr:rowOff>152991</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325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144118</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334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62858</xdr:rowOff>
    </xdr:from>
    <xdr:to>
      <xdr:col>98</xdr:col>
      <xdr:colOff>38100</xdr:colOff>
      <xdr:row>77</xdr:row>
      <xdr:rowOff>164458</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32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155585</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335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xmlns=""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xmlns=""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xmlns=""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xmlns=""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404,369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令和元年度の住民一人当たりのコストは、積立金以外の項目において類似団体平均を下回っている。積立金が大幅に増額したのは、ふるさと寄附の増額により、財政調整基金や特定目的基金への積み立てができたことによるものである。</a:t>
          </a:r>
        </a:p>
        <a:p>
          <a:r>
            <a:rPr kumimoji="1" lang="ja-JP" altLang="en-US" sz="1300">
              <a:latin typeface="ＭＳ Ｐゴシック" panose="020B0600070205080204" pitchFamily="50" charset="-128"/>
              <a:ea typeface="ＭＳ Ｐゴシック" panose="020B0600070205080204" pitchFamily="50" charset="-128"/>
            </a:rPr>
            <a:t>また、物件費及び補助費等はふるさと寄附関係費の委託料や負担金の増により、増額となっている。普通建設事業費は、類似団体に比べて低い水準で推移していることには変わりないが、令和元年度は、道の駅整備事業により増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42,195
41,719
77.12
17,732,440
17,062,357
635,123
8,842,819
16,302,735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133495</xdr:rowOff>
    </xdr:from>
    <xdr:to>
      <xdr:col>24</xdr:col>
      <xdr:colOff>63500</xdr:colOff>
      <xdr:row>37</xdr:row>
      <xdr:rowOff>159620</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647714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159620</xdr:rowOff>
    </xdr:from>
    <xdr:to>
      <xdr:col>19</xdr:col>
      <xdr:colOff>177800</xdr:colOff>
      <xdr:row>38</xdr:row>
      <xdr:rowOff>10378</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6503270"/>
          <a:ext cx="8890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3846</xdr:rowOff>
    </xdr:from>
    <xdr:to>
      <xdr:col>15</xdr:col>
      <xdr:colOff>50800</xdr:colOff>
      <xdr:row>38</xdr:row>
      <xdr:rowOff>10378</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651894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68181</xdr:rowOff>
    </xdr:from>
    <xdr:to>
      <xdr:col>10</xdr:col>
      <xdr:colOff>114300</xdr:colOff>
      <xdr:row>38</xdr:row>
      <xdr:rowOff>3846</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6411831"/>
          <a:ext cx="889000" cy="10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82695</xdr:rowOff>
    </xdr:from>
    <xdr:to>
      <xdr:col>24</xdr:col>
      <xdr:colOff>114300</xdr:colOff>
      <xdr:row>38</xdr:row>
      <xdr:rowOff>12845</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4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61122</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4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108821</xdr:rowOff>
    </xdr:from>
    <xdr:to>
      <xdr:col>20</xdr:col>
      <xdr:colOff>38100</xdr:colOff>
      <xdr:row>38</xdr:row>
      <xdr:rowOff>38971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45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30097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5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131028</xdr:rowOff>
    </xdr:from>
    <xdr:to>
      <xdr:col>15</xdr:col>
      <xdr:colOff>101600</xdr:colOff>
      <xdr:row>38</xdr:row>
      <xdr:rowOff>61178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4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52305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56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124496</xdr:rowOff>
    </xdr:from>
    <xdr:to>
      <xdr:col>10</xdr:col>
      <xdr:colOff>165100</xdr:colOff>
      <xdr:row>38</xdr:row>
      <xdr:rowOff>54646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46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45773</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56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17381</xdr:rowOff>
    </xdr:from>
    <xdr:to>
      <xdr:col>6</xdr:col>
      <xdr:colOff>38100</xdr:colOff>
      <xdr:row>37</xdr:row>
      <xdr:rowOff>118981</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110108</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45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75006</xdr:rowOff>
    </xdr:from>
    <xdr:to>
      <xdr:col>24</xdr:col>
      <xdr:colOff>63500</xdr:colOff>
      <xdr:row>58</xdr:row>
      <xdr:rowOff>93079</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9847656"/>
          <a:ext cx="838200" cy="18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71887</xdr:rowOff>
    </xdr:from>
    <xdr:to>
      <xdr:col>19</xdr:col>
      <xdr:colOff>177800</xdr:colOff>
      <xdr:row>58</xdr:row>
      <xdr:rowOff>93079</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908300" y="10015987"/>
          <a:ext cx="889000" cy="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71887</xdr:rowOff>
    </xdr:from>
    <xdr:to>
      <xdr:col>15</xdr:col>
      <xdr:colOff>50800</xdr:colOff>
      <xdr:row>58</xdr:row>
      <xdr:rowOff>97987</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2019300" y="10015987"/>
          <a:ext cx="889000" cy="2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97987</xdr:rowOff>
    </xdr:from>
    <xdr:to>
      <xdr:col>10</xdr:col>
      <xdr:colOff>114300</xdr:colOff>
      <xdr:row>58</xdr:row>
      <xdr:rowOff>115207</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flipV="1">
          <a:off x="1130300" y="10042087"/>
          <a:ext cx="8890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24206</xdr:rowOff>
    </xdr:from>
    <xdr:to>
      <xdr:col>24</xdr:col>
      <xdr:colOff>114300</xdr:colOff>
      <xdr:row>57</xdr:row>
      <xdr:rowOff>125806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7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47083</xdr:rowOff>
    </xdr:from>
    <xdr:ext cx="599010"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64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42279</xdr:rowOff>
    </xdr:from>
    <xdr:to>
      <xdr:col>20</xdr:col>
      <xdr:colOff>38100</xdr:colOff>
      <xdr:row>58</xdr:row>
      <xdr:rowOff>143879</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998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135006</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530111" y="100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21087</xdr:rowOff>
    </xdr:from>
    <xdr:to>
      <xdr:col>15</xdr:col>
      <xdr:colOff>101600</xdr:colOff>
      <xdr:row>58</xdr:row>
      <xdr:rowOff>122687</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996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113814</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41111" y="100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47187</xdr:rowOff>
    </xdr:from>
    <xdr:to>
      <xdr:col>10</xdr:col>
      <xdr:colOff>165100</xdr:colOff>
      <xdr:row>58</xdr:row>
      <xdr:rowOff>148787</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99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139914</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100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64407</xdr:rowOff>
    </xdr:from>
    <xdr:to>
      <xdr:col>6</xdr:col>
      <xdr:colOff>38100</xdr:colOff>
      <xdr:row>58</xdr:row>
      <xdr:rowOff>166007</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100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157134</xdr:rowOff>
    </xdr:from>
    <xdr:ext cx="534377"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63111" y="101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5" name="テキスト ボックス 174">
          <a:extLst>
            <a:ext uri="{FF2B5EF4-FFF2-40B4-BE49-F238E27FC236}">
              <a16:creationId xmlns:a16="http://schemas.microsoft.com/office/drawing/2014/main" xmlns="" id="{00000000-0008-0000-0700-0000AF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民生費グラフ枠">
          <a:extLst>
            <a:ext uri="{FF2B5EF4-FFF2-40B4-BE49-F238E27FC236}">
              <a16:creationId xmlns:a16="http://schemas.microsoft.com/office/drawing/2014/main" xmlns="" id="{00000000-0008-0000-0700-0000B2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127498</xdr:rowOff>
    </xdr:from>
    <xdr:to>
      <xdr:col>24</xdr:col>
      <xdr:colOff>62865</xdr:colOff>
      <xdr:row>77</xdr:row>
      <xdr:rowOff>156373</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4633595" y="12128998"/>
          <a:ext cx="1270" cy="122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160200</xdr:rowOff>
    </xdr:from>
    <xdr:ext cx="599010" cy="259045"/>
    <xdr:sp macro="" textlink="">
      <xdr:nvSpPr>
        <xdr:cNvPr id="180" name="民生費最小値テキスト">
          <a:extLst>
            <a:ext uri="{FF2B5EF4-FFF2-40B4-BE49-F238E27FC236}">
              <a16:creationId xmlns:a16="http://schemas.microsoft.com/office/drawing/2014/main" xmlns="" id="{00000000-0008-0000-0700-0000B4000000}"/>
            </a:ext>
          </a:extLst>
        </xdr:cNvPr>
        <xdr:cNvSpPr txBox="1"/>
      </xdr:nvSpPr>
      <xdr:spPr>
        <a:xfrm>
          <a:off x="4686300" y="1336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156373</xdr:rowOff>
    </xdr:from>
    <xdr:to>
      <xdr:col>24</xdr:col>
      <xdr:colOff>152400</xdr:colOff>
      <xdr:row>77</xdr:row>
      <xdr:rowOff>156373</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4546600" y="1335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74175</xdr:rowOff>
    </xdr:from>
    <xdr:ext cx="599010" cy="259045"/>
    <xdr:sp macro="" textlink="">
      <xdr:nvSpPr>
        <xdr:cNvPr id="182" name="民生費最大値テキスト">
          <a:extLst>
            <a:ext uri="{FF2B5EF4-FFF2-40B4-BE49-F238E27FC236}">
              <a16:creationId xmlns:a16="http://schemas.microsoft.com/office/drawing/2014/main" xmlns="" id="{00000000-0008-0000-0700-0000B6000000}"/>
            </a:ext>
          </a:extLst>
        </xdr:cNvPr>
        <xdr:cNvSpPr txBox="1"/>
      </xdr:nvSpPr>
      <xdr:spPr>
        <a:xfrm>
          <a:off x="4686300" y="1190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127498</xdr:rowOff>
    </xdr:from>
    <xdr:to>
      <xdr:col>24</xdr:col>
      <xdr:colOff>152400</xdr:colOff>
      <xdr:row>70</xdr:row>
      <xdr:rowOff>127498</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4546600" y="1212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64891</xdr:rowOff>
    </xdr:from>
    <xdr:to>
      <xdr:col>24</xdr:col>
      <xdr:colOff>63500</xdr:colOff>
      <xdr:row>78</xdr:row>
      <xdr:rowOff>31744</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3797300" y="13266541"/>
          <a:ext cx="8382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61899</xdr:rowOff>
    </xdr:from>
    <xdr:ext cx="599010" cy="259045"/>
    <xdr:sp macro="" textlink="">
      <xdr:nvSpPr>
        <xdr:cNvPr id="185" name="民生費平均値テキスト">
          <a:extLst>
            <a:ext uri="{FF2B5EF4-FFF2-40B4-BE49-F238E27FC236}">
              <a16:creationId xmlns:a16="http://schemas.microsoft.com/office/drawing/2014/main" xmlns="" id="{00000000-0008-0000-0700-0000B9000000}"/>
            </a:ext>
          </a:extLst>
        </xdr:cNvPr>
        <xdr:cNvSpPr txBox="1"/>
      </xdr:nvSpPr>
      <xdr:spPr>
        <a:xfrm>
          <a:off x="4686300" y="12749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39022</xdr:rowOff>
    </xdr:from>
    <xdr:to>
      <xdr:col>24</xdr:col>
      <xdr:colOff>114300</xdr:colOff>
      <xdr:row>75</xdr:row>
      <xdr:rowOff>140622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4584700" y="1289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102338</xdr:rowOff>
    </xdr:from>
    <xdr:to>
      <xdr:col>19</xdr:col>
      <xdr:colOff>177800</xdr:colOff>
      <xdr:row>78</xdr:row>
      <xdr:rowOff>31744</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a:off x="2908300" y="13303988"/>
          <a:ext cx="889000" cy="10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106488</xdr:rowOff>
    </xdr:from>
    <xdr:to>
      <xdr:col>20</xdr:col>
      <xdr:colOff>38100</xdr:colOff>
      <xdr:row>76</xdr:row>
      <xdr:rowOff>36638</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3746500" y="1296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53165</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497795" y="1274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102338</xdr:rowOff>
    </xdr:from>
    <xdr:to>
      <xdr:col>15</xdr:col>
      <xdr:colOff>50800</xdr:colOff>
      <xdr:row>78</xdr:row>
      <xdr:rowOff>59376</xdr:rowOff>
    </xdr:to>
    <xdr:cxnSp macro="">
      <xdr:nvCxnSpPr>
        <xdr:cNvPr id="190" name="直線コネクタ 189">
          <a:extLst>
            <a:ext uri="{FF2B5EF4-FFF2-40B4-BE49-F238E27FC236}">
              <a16:creationId xmlns:a16="http://schemas.microsoft.com/office/drawing/2014/main" xmlns="" id="{00000000-0008-0000-0700-0000BE000000}"/>
            </a:ext>
          </a:extLst>
        </xdr:cNvPr>
        <xdr:cNvCxnSpPr/>
      </xdr:nvCxnSpPr>
      <xdr:spPr>
        <a:xfrm flipV="1">
          <a:off x="2019300" y="13303988"/>
          <a:ext cx="889000" cy="1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73641</xdr:rowOff>
    </xdr:from>
    <xdr:to>
      <xdr:col>15</xdr:col>
      <xdr:colOff>101600</xdr:colOff>
      <xdr:row>76</xdr:row>
      <xdr:rowOff>3792</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2857500" y="129323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20318</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608795" y="1270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59376</xdr:rowOff>
    </xdr:from>
    <xdr:to>
      <xdr:col>10</xdr:col>
      <xdr:colOff>114300</xdr:colOff>
      <xdr:row>78</xdr:row>
      <xdr:rowOff>152002</xdr:rowOff>
    </xdr:to>
    <xdr:cxnSp macro="">
      <xdr:nvCxnSpPr>
        <xdr:cNvPr id="193" name="直線コネクタ 192">
          <a:extLst>
            <a:ext uri="{FF2B5EF4-FFF2-40B4-BE49-F238E27FC236}">
              <a16:creationId xmlns:a16="http://schemas.microsoft.com/office/drawing/2014/main" xmlns="" id="{00000000-0008-0000-0700-0000C1000000}"/>
            </a:ext>
          </a:extLst>
        </xdr:cNvPr>
        <xdr:cNvCxnSpPr/>
      </xdr:nvCxnSpPr>
      <xdr:spPr>
        <a:xfrm flipV="1">
          <a:off x="1130300" y="13432476"/>
          <a:ext cx="889000" cy="9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76498</xdr:rowOff>
    </xdr:from>
    <xdr:to>
      <xdr:col>10</xdr:col>
      <xdr:colOff>165100</xdr:colOff>
      <xdr:row>76</xdr:row>
      <xdr:rowOff>6648</xdr:rowOff>
    </xdr:to>
    <xdr:sp macro="" textlink="">
      <xdr:nvSpPr>
        <xdr:cNvPr id="194" name="フローチャート: 判断 193">
          <a:extLst>
            <a:ext uri="{FF2B5EF4-FFF2-40B4-BE49-F238E27FC236}">
              <a16:creationId xmlns:a16="http://schemas.microsoft.com/office/drawing/2014/main" xmlns="" id="{00000000-0008-0000-0700-0000C2000000}"/>
            </a:ext>
          </a:extLst>
        </xdr:cNvPr>
        <xdr:cNvSpPr/>
      </xdr:nvSpPr>
      <xdr:spPr>
        <a:xfrm>
          <a:off x="1968500" y="1293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23175</xdr:rowOff>
    </xdr:from>
    <xdr:ext cx="59901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719795" y="1271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133320</xdr:rowOff>
    </xdr:from>
    <xdr:to>
      <xdr:col>6</xdr:col>
      <xdr:colOff>38100</xdr:colOff>
      <xdr:row>76</xdr:row>
      <xdr:rowOff>63469</xdr:rowOff>
    </xdr:to>
    <xdr:sp macro="" textlink="">
      <xdr:nvSpPr>
        <xdr:cNvPr id="196" name="フローチャート: 判断 195">
          <a:extLst>
            <a:ext uri="{FF2B5EF4-FFF2-40B4-BE49-F238E27FC236}">
              <a16:creationId xmlns:a16="http://schemas.microsoft.com/office/drawing/2014/main" xmlns="" id="{00000000-0008-0000-0700-0000C4000000}"/>
            </a:ext>
          </a:extLst>
        </xdr:cNvPr>
        <xdr:cNvSpPr/>
      </xdr:nvSpPr>
      <xdr:spPr>
        <a:xfrm>
          <a:off x="1079500" y="12992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79997</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830795" y="1276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14091</xdr:rowOff>
    </xdr:from>
    <xdr:to>
      <xdr:col>24</xdr:col>
      <xdr:colOff>114300</xdr:colOff>
      <xdr:row>77</xdr:row>
      <xdr:rowOff>115691</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4584700" y="132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100468</xdr:rowOff>
    </xdr:from>
    <xdr:ext cx="599010" cy="259045"/>
    <xdr:sp macro="" textlink="">
      <xdr:nvSpPr>
        <xdr:cNvPr id="204" name="民生費該当値テキスト">
          <a:extLst>
            <a:ext uri="{FF2B5EF4-FFF2-40B4-BE49-F238E27FC236}">
              <a16:creationId xmlns:a16="http://schemas.microsoft.com/office/drawing/2014/main" xmlns="" id="{00000000-0008-0000-0700-0000CC000000}"/>
            </a:ext>
          </a:extLst>
        </xdr:cNvPr>
        <xdr:cNvSpPr txBox="1"/>
      </xdr:nvSpPr>
      <xdr:spPr>
        <a:xfrm>
          <a:off x="4686300" y="1313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152394</xdr:rowOff>
    </xdr:from>
    <xdr:to>
      <xdr:col>20</xdr:col>
      <xdr:colOff>38100</xdr:colOff>
      <xdr:row>78</xdr:row>
      <xdr:rowOff>82544</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3746500" y="133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73671</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3497795" y="1344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51538</xdr:rowOff>
    </xdr:from>
    <xdr:to>
      <xdr:col>15</xdr:col>
      <xdr:colOff>101600</xdr:colOff>
      <xdr:row>77</xdr:row>
      <xdr:rowOff>153138</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2857500" y="132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144265</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2608795" y="1334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8576</xdr:rowOff>
    </xdr:from>
    <xdr:to>
      <xdr:col>10</xdr:col>
      <xdr:colOff>165100</xdr:colOff>
      <xdr:row>78</xdr:row>
      <xdr:rowOff>110176</xdr:rowOff>
    </xdr:to>
    <xdr:sp macro="" textlink="">
      <xdr:nvSpPr>
        <xdr:cNvPr id="209" name="楕円 208">
          <a:extLst>
            <a:ext uri="{FF2B5EF4-FFF2-40B4-BE49-F238E27FC236}">
              <a16:creationId xmlns:a16="http://schemas.microsoft.com/office/drawing/2014/main" xmlns="" id="{00000000-0008-0000-0700-0000D1000000}"/>
            </a:ext>
          </a:extLst>
        </xdr:cNvPr>
        <xdr:cNvSpPr/>
      </xdr:nvSpPr>
      <xdr:spPr>
        <a:xfrm>
          <a:off x="1968500" y="1338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101303</xdr:rowOff>
    </xdr:from>
    <xdr:ext cx="599010" cy="259045"/>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1719795" y="1347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101202</xdr:rowOff>
    </xdr:from>
    <xdr:to>
      <xdr:col>6</xdr:col>
      <xdr:colOff>38100</xdr:colOff>
      <xdr:row>79</xdr:row>
      <xdr:rowOff>31352</xdr:rowOff>
    </xdr:to>
    <xdr:sp macro="" textlink="">
      <xdr:nvSpPr>
        <xdr:cNvPr id="211" name="楕円 210">
          <a:extLst>
            <a:ext uri="{FF2B5EF4-FFF2-40B4-BE49-F238E27FC236}">
              <a16:creationId xmlns:a16="http://schemas.microsoft.com/office/drawing/2014/main" xmlns="" id="{00000000-0008-0000-0700-0000D3000000}"/>
            </a:ext>
          </a:extLst>
        </xdr:cNvPr>
        <xdr:cNvSpPr/>
      </xdr:nvSpPr>
      <xdr:spPr>
        <a:xfrm>
          <a:off x="1079500" y="1347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22479</xdr:rowOff>
    </xdr:from>
    <xdr:ext cx="599010"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830795" y="1356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a:extLst>
            <a:ext uri="{FF2B5EF4-FFF2-40B4-BE49-F238E27FC236}">
              <a16:creationId xmlns:a16="http://schemas.microsoft.com/office/drawing/2014/main" xmlns="" id="{00000000-0008-0000-0700-0000DA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a:extLst>
            <a:ext uri="{FF2B5EF4-FFF2-40B4-BE49-F238E27FC236}">
              <a16:creationId xmlns:a16="http://schemas.microsoft.com/office/drawing/2014/main" xmlns="" id="{00000000-0008-0000-0700-0000DB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a:extLst>
            <a:ext uri="{FF2B5EF4-FFF2-40B4-BE49-F238E27FC236}">
              <a16:creationId xmlns:a16="http://schemas.microsoft.com/office/drawing/2014/main" xmlns="" id="{00000000-0008-0000-0700-0000DC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xmlns=""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7" name="衛生費最小値テキスト">
          <a:extLst>
            <a:ext uri="{FF2B5EF4-FFF2-40B4-BE49-F238E27FC236}">
              <a16:creationId xmlns:a16="http://schemas.microsoft.com/office/drawing/2014/main" xmlns="" id="{00000000-0008-0000-0700-0000ED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9" name="衛生費最大値テキスト">
          <a:extLst>
            <a:ext uri="{FF2B5EF4-FFF2-40B4-BE49-F238E27FC236}">
              <a16:creationId xmlns:a16="http://schemas.microsoft.com/office/drawing/2014/main" xmlns="" id="{00000000-0008-0000-0700-0000EF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159231</xdr:rowOff>
    </xdr:from>
    <xdr:to>
      <xdr:col>24</xdr:col>
      <xdr:colOff>63500</xdr:colOff>
      <xdr:row>97</xdr:row>
      <xdr:rowOff>159779</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3797300" y="16789881"/>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2" name="衛生費平均値テキスト">
          <a:extLst>
            <a:ext uri="{FF2B5EF4-FFF2-40B4-BE49-F238E27FC236}">
              <a16:creationId xmlns:a16="http://schemas.microsoft.com/office/drawing/2014/main" xmlns="" id="{00000000-0008-0000-0700-0000F2000000}"/>
            </a:ext>
          </a:extLst>
        </xdr:cNvPr>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159231</xdr:rowOff>
    </xdr:from>
    <xdr:to>
      <xdr:col>19</xdr:col>
      <xdr:colOff>177800</xdr:colOff>
      <xdr:row>98</xdr:row>
      <xdr:rowOff>16790</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2908300" y="16789881"/>
          <a:ext cx="8890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16790</xdr:rowOff>
    </xdr:from>
    <xdr:to>
      <xdr:col>15</xdr:col>
      <xdr:colOff>50800</xdr:colOff>
      <xdr:row>98</xdr:row>
      <xdr:rowOff>27473</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flipV="1">
          <a:off x="2019300" y="16818890"/>
          <a:ext cx="8890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27473</xdr:rowOff>
    </xdr:from>
    <xdr:to>
      <xdr:col>10</xdr:col>
      <xdr:colOff>114300</xdr:colOff>
      <xdr:row>98</xdr:row>
      <xdr:rowOff>32525</xdr:rowOff>
    </xdr:to>
    <xdr:cxnSp macro="">
      <xdr:nvCxnSpPr>
        <xdr:cNvPr id="250" name="直線コネクタ 249">
          <a:extLst>
            <a:ext uri="{FF2B5EF4-FFF2-40B4-BE49-F238E27FC236}">
              <a16:creationId xmlns:a16="http://schemas.microsoft.com/office/drawing/2014/main" xmlns="" id="{00000000-0008-0000-0700-0000FA000000}"/>
            </a:ext>
          </a:extLst>
        </xdr:cNvPr>
        <xdr:cNvCxnSpPr/>
      </xdr:nvCxnSpPr>
      <xdr:spPr>
        <a:xfrm flipV="1">
          <a:off x="1130300" y="16829573"/>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3" name="フローチャート: 判断 252">
          <a:extLst>
            <a:ext uri="{FF2B5EF4-FFF2-40B4-BE49-F238E27FC236}">
              <a16:creationId xmlns:a16="http://schemas.microsoft.com/office/drawing/2014/main" xmlns="" id="{00000000-0008-0000-0700-0000FD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108979</xdr:rowOff>
    </xdr:from>
    <xdr:to>
      <xdr:col>24</xdr:col>
      <xdr:colOff>114300</xdr:colOff>
      <xdr:row>98</xdr:row>
      <xdr:rowOff>39129</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4584700" y="167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23906</xdr:rowOff>
    </xdr:from>
    <xdr:ext cx="534377" cy="259045"/>
    <xdr:sp macro="" textlink="">
      <xdr:nvSpPr>
        <xdr:cNvPr id="261" name="衛生費該当値テキスト">
          <a:extLst>
            <a:ext uri="{FF2B5EF4-FFF2-40B4-BE49-F238E27FC236}">
              <a16:creationId xmlns:a16="http://schemas.microsoft.com/office/drawing/2014/main" xmlns="" id="{00000000-0008-0000-0700-000005010000}"/>
            </a:ext>
          </a:extLst>
        </xdr:cNvPr>
        <xdr:cNvSpPr txBox="1"/>
      </xdr:nvSpPr>
      <xdr:spPr>
        <a:xfrm>
          <a:off x="4686300" y="1665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108431</xdr:rowOff>
    </xdr:from>
    <xdr:to>
      <xdr:col>20</xdr:col>
      <xdr:colOff>38100</xdr:colOff>
      <xdr:row>98</xdr:row>
      <xdr:rowOff>38581</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3746500" y="167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29708</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3530111" y="1683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137440</xdr:rowOff>
    </xdr:from>
    <xdr:to>
      <xdr:col>15</xdr:col>
      <xdr:colOff>101600</xdr:colOff>
      <xdr:row>98</xdr:row>
      <xdr:rowOff>67590</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2857500" y="167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58717</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2641111" y="1686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148123</xdr:rowOff>
    </xdr:from>
    <xdr:to>
      <xdr:col>10</xdr:col>
      <xdr:colOff>165100</xdr:colOff>
      <xdr:row>98</xdr:row>
      <xdr:rowOff>78273</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968500" y="1677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69400</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1752111" y="1687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153175</xdr:rowOff>
    </xdr:from>
    <xdr:to>
      <xdr:col>6</xdr:col>
      <xdr:colOff>38100</xdr:colOff>
      <xdr:row>98</xdr:row>
      <xdr:rowOff>83325</xdr:rowOff>
    </xdr:to>
    <xdr:sp macro="" textlink="">
      <xdr:nvSpPr>
        <xdr:cNvPr id="268" name="楕円 267">
          <a:extLst>
            <a:ext uri="{FF2B5EF4-FFF2-40B4-BE49-F238E27FC236}">
              <a16:creationId xmlns:a16="http://schemas.microsoft.com/office/drawing/2014/main" xmlns="" id="{00000000-0008-0000-0700-00000C010000}"/>
            </a:ext>
          </a:extLst>
        </xdr:cNvPr>
        <xdr:cNvSpPr/>
      </xdr:nvSpPr>
      <xdr:spPr>
        <a:xfrm>
          <a:off x="1079500" y="167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74452</xdr:rowOff>
    </xdr:from>
    <xdr:ext cx="534377"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863111" y="1687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xmlns=""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xmlns=""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xmlns=""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8" name="労働費最大値テキスト">
          <a:extLst>
            <a:ext uri="{FF2B5EF4-FFF2-40B4-BE49-F238E27FC236}">
              <a16:creationId xmlns:a16="http://schemas.microsoft.com/office/drawing/2014/main" xmlns="" id="{00000000-0008-0000-0700-00002A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147538</xdr:rowOff>
    </xdr:from>
    <xdr:to>
      <xdr:col>55</xdr:col>
      <xdr:colOff>0</xdr:colOff>
      <xdr:row>38</xdr:row>
      <xdr:rowOff>162887</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9639300" y="6662638"/>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301" name="労働費平均値テキスト">
          <a:extLst>
            <a:ext uri="{FF2B5EF4-FFF2-40B4-BE49-F238E27FC236}">
              <a16:creationId xmlns:a16="http://schemas.microsoft.com/office/drawing/2014/main" xmlns="" id="{00000000-0008-0000-0700-00002D010000}"/>
            </a:ext>
          </a:extLst>
        </xdr:cNvPr>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147538</xdr:rowOff>
    </xdr:from>
    <xdr:to>
      <xdr:col>50</xdr:col>
      <xdr:colOff>114300</xdr:colOff>
      <xdr:row>38</xdr:row>
      <xdr:rowOff>149171</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flipV="1">
          <a:off x="8750300" y="66626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142639</xdr:rowOff>
    </xdr:from>
    <xdr:to>
      <xdr:col>45</xdr:col>
      <xdr:colOff>177800</xdr:colOff>
      <xdr:row>38</xdr:row>
      <xdr:rowOff>149171</xdr:rowOff>
    </xdr:to>
    <xdr:cxnSp macro="">
      <xdr:nvCxnSpPr>
        <xdr:cNvPr id="306" name="直線コネクタ 305">
          <a:extLst>
            <a:ext uri="{FF2B5EF4-FFF2-40B4-BE49-F238E27FC236}">
              <a16:creationId xmlns:a16="http://schemas.microsoft.com/office/drawing/2014/main" xmlns="" id="{00000000-0008-0000-0700-000032010000}"/>
            </a:ext>
          </a:extLst>
        </xdr:cNvPr>
        <xdr:cNvCxnSpPr/>
      </xdr:nvCxnSpPr>
      <xdr:spPr>
        <a:xfrm>
          <a:off x="7861300" y="66577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103124</xdr:rowOff>
    </xdr:from>
    <xdr:to>
      <xdr:col>41</xdr:col>
      <xdr:colOff>50800</xdr:colOff>
      <xdr:row>38</xdr:row>
      <xdr:rowOff>142639</xdr:rowOff>
    </xdr:to>
    <xdr:cxnSp macro="">
      <xdr:nvCxnSpPr>
        <xdr:cNvPr id="309" name="直線コネクタ 308">
          <a:extLst>
            <a:ext uri="{FF2B5EF4-FFF2-40B4-BE49-F238E27FC236}">
              <a16:creationId xmlns:a16="http://schemas.microsoft.com/office/drawing/2014/main" xmlns="" id="{00000000-0008-0000-0700-000035010000}"/>
            </a:ext>
          </a:extLst>
        </xdr:cNvPr>
        <xdr:cNvCxnSpPr/>
      </xdr:nvCxnSpPr>
      <xdr:spPr>
        <a:xfrm>
          <a:off x="6972300" y="6618224"/>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2" name="フローチャート: 判断 311">
          <a:extLst>
            <a:ext uri="{FF2B5EF4-FFF2-40B4-BE49-F238E27FC236}">
              <a16:creationId xmlns:a16="http://schemas.microsoft.com/office/drawing/2014/main" xmlns="" id="{00000000-0008-0000-0700-000038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112087</xdr:rowOff>
    </xdr:from>
    <xdr:to>
      <xdr:col>55</xdr:col>
      <xdr:colOff>50800</xdr:colOff>
      <xdr:row>39</xdr:row>
      <xdr:rowOff>42237</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10426700" y="66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27014</xdr:rowOff>
    </xdr:from>
    <xdr:ext cx="378565" cy="259045"/>
    <xdr:sp macro="" textlink="">
      <xdr:nvSpPr>
        <xdr:cNvPr id="320" name="労働費該当値テキスト">
          <a:extLst>
            <a:ext uri="{FF2B5EF4-FFF2-40B4-BE49-F238E27FC236}">
              <a16:creationId xmlns:a16="http://schemas.microsoft.com/office/drawing/2014/main" xmlns="" id="{00000000-0008-0000-0700-000040010000}"/>
            </a:ext>
          </a:extLst>
        </xdr:cNvPr>
        <xdr:cNvSpPr txBox="1"/>
      </xdr:nvSpPr>
      <xdr:spPr>
        <a:xfrm>
          <a:off x="10528300" y="654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96738</xdr:rowOff>
    </xdr:from>
    <xdr:to>
      <xdr:col>50</xdr:col>
      <xdr:colOff>165100</xdr:colOff>
      <xdr:row>39</xdr:row>
      <xdr:rowOff>26888</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9588500" y="66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18015</xdr:rowOff>
    </xdr:from>
    <xdr:ext cx="378565"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9450017" y="670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98371</xdr:rowOff>
    </xdr:from>
    <xdr:to>
      <xdr:col>46</xdr:col>
      <xdr:colOff>38100</xdr:colOff>
      <xdr:row>39</xdr:row>
      <xdr:rowOff>28521</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8699500" y="66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19648</xdr:rowOff>
    </xdr:from>
    <xdr:ext cx="378565"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8561017" y="6706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91839</xdr:rowOff>
    </xdr:from>
    <xdr:to>
      <xdr:col>41</xdr:col>
      <xdr:colOff>101600</xdr:colOff>
      <xdr:row>39</xdr:row>
      <xdr:rowOff>21989</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7810500" y="660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13116</xdr:rowOff>
    </xdr:from>
    <xdr:ext cx="378565"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7672017" y="6699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52324</xdr:rowOff>
    </xdr:from>
    <xdr:to>
      <xdr:col>36</xdr:col>
      <xdr:colOff>165100</xdr:colOff>
      <xdr:row>38</xdr:row>
      <xdr:rowOff>153924</xdr:rowOff>
    </xdr:to>
    <xdr:sp macro="" textlink="">
      <xdr:nvSpPr>
        <xdr:cNvPr id="327" name="楕円 326">
          <a:extLst>
            <a:ext uri="{FF2B5EF4-FFF2-40B4-BE49-F238E27FC236}">
              <a16:creationId xmlns:a16="http://schemas.microsoft.com/office/drawing/2014/main" xmlns="" id="{00000000-0008-0000-0700-000047010000}"/>
            </a:ext>
          </a:extLst>
        </xdr:cNvPr>
        <xdr:cNvSpPr/>
      </xdr:nvSpPr>
      <xdr:spPr>
        <a:xfrm>
          <a:off x="6921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145051</xdr:rowOff>
    </xdr:from>
    <xdr:ext cx="378565"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783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xmlns=""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xmlns=""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xmlns=""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3" name="農林水産業費最小値テキスト">
          <a:extLst>
            <a:ext uri="{FF2B5EF4-FFF2-40B4-BE49-F238E27FC236}">
              <a16:creationId xmlns:a16="http://schemas.microsoft.com/office/drawing/2014/main" xmlns="" id="{00000000-0008-0000-0700-000061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5" name="農林水産業費最大値テキスト">
          <a:extLst>
            <a:ext uri="{FF2B5EF4-FFF2-40B4-BE49-F238E27FC236}">
              <a16:creationId xmlns:a16="http://schemas.microsoft.com/office/drawing/2014/main" xmlns="" id="{00000000-0008-0000-0700-000063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149479</xdr:rowOff>
    </xdr:from>
    <xdr:to>
      <xdr:col>55</xdr:col>
      <xdr:colOff>0</xdr:colOff>
      <xdr:row>58</xdr:row>
      <xdr:rowOff>116142</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9639300" y="9922129"/>
          <a:ext cx="838200" cy="1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8" name="農林水産業費平均値テキスト">
          <a:extLst>
            <a:ext uri="{FF2B5EF4-FFF2-40B4-BE49-F238E27FC236}">
              <a16:creationId xmlns:a16="http://schemas.microsoft.com/office/drawing/2014/main" xmlns="" id="{00000000-0008-0000-0700-000066010000}"/>
            </a:ext>
          </a:extLst>
        </xdr:cNvPr>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107124</xdr:rowOff>
    </xdr:from>
    <xdr:to>
      <xdr:col>50</xdr:col>
      <xdr:colOff>114300</xdr:colOff>
      <xdr:row>58</xdr:row>
      <xdr:rowOff>116142</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a:off x="8750300" y="10051224"/>
          <a:ext cx="889000" cy="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107124</xdr:rowOff>
    </xdr:from>
    <xdr:to>
      <xdr:col>45</xdr:col>
      <xdr:colOff>177800</xdr:colOff>
      <xdr:row>58</xdr:row>
      <xdr:rowOff>123685</xdr:rowOff>
    </xdr:to>
    <xdr:cxnSp macro="">
      <xdr:nvCxnSpPr>
        <xdr:cNvPr id="363" name="直線コネクタ 362">
          <a:extLst>
            <a:ext uri="{FF2B5EF4-FFF2-40B4-BE49-F238E27FC236}">
              <a16:creationId xmlns:a16="http://schemas.microsoft.com/office/drawing/2014/main" xmlns="" id="{00000000-0008-0000-0700-00006B010000}"/>
            </a:ext>
          </a:extLst>
        </xdr:cNvPr>
        <xdr:cNvCxnSpPr/>
      </xdr:nvCxnSpPr>
      <xdr:spPr>
        <a:xfrm flipV="1">
          <a:off x="7861300" y="10051224"/>
          <a:ext cx="8890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4" name="フローチャート: 判断 363">
          <a:extLst>
            <a:ext uri="{FF2B5EF4-FFF2-40B4-BE49-F238E27FC236}">
              <a16:creationId xmlns:a16="http://schemas.microsoft.com/office/drawing/2014/main" xmlns="" id="{00000000-0008-0000-0700-00006C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97904</xdr:rowOff>
    </xdr:from>
    <xdr:to>
      <xdr:col>41</xdr:col>
      <xdr:colOff>50800</xdr:colOff>
      <xdr:row>58</xdr:row>
      <xdr:rowOff>123685</xdr:rowOff>
    </xdr:to>
    <xdr:cxnSp macro="">
      <xdr:nvCxnSpPr>
        <xdr:cNvPr id="366" name="直線コネクタ 365">
          <a:extLst>
            <a:ext uri="{FF2B5EF4-FFF2-40B4-BE49-F238E27FC236}">
              <a16:creationId xmlns:a16="http://schemas.microsoft.com/office/drawing/2014/main" xmlns="" id="{00000000-0008-0000-0700-00006E010000}"/>
            </a:ext>
          </a:extLst>
        </xdr:cNvPr>
        <xdr:cNvCxnSpPr/>
      </xdr:nvCxnSpPr>
      <xdr:spPr>
        <a:xfrm>
          <a:off x="6972300" y="10042004"/>
          <a:ext cx="8890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7" name="フローチャート: 判断 366">
          <a:extLst>
            <a:ext uri="{FF2B5EF4-FFF2-40B4-BE49-F238E27FC236}">
              <a16:creationId xmlns:a16="http://schemas.microsoft.com/office/drawing/2014/main" xmlns="" id="{00000000-0008-0000-0700-00006F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9" name="フローチャート: 判断 368">
          <a:extLst>
            <a:ext uri="{FF2B5EF4-FFF2-40B4-BE49-F238E27FC236}">
              <a16:creationId xmlns:a16="http://schemas.microsoft.com/office/drawing/2014/main" xmlns="" id="{00000000-0008-0000-0700-000071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98679</xdr:rowOff>
    </xdr:from>
    <xdr:to>
      <xdr:col>55</xdr:col>
      <xdr:colOff>50800</xdr:colOff>
      <xdr:row>58</xdr:row>
      <xdr:rowOff>28829</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10426700" y="987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77106</xdr:rowOff>
    </xdr:from>
    <xdr:ext cx="534377" cy="259045"/>
    <xdr:sp macro="" textlink="">
      <xdr:nvSpPr>
        <xdr:cNvPr id="377" name="農林水産業費該当値テキスト">
          <a:extLst>
            <a:ext uri="{FF2B5EF4-FFF2-40B4-BE49-F238E27FC236}">
              <a16:creationId xmlns:a16="http://schemas.microsoft.com/office/drawing/2014/main" xmlns="" id="{00000000-0008-0000-0700-000079010000}"/>
            </a:ext>
          </a:extLst>
        </xdr:cNvPr>
        <xdr:cNvSpPr txBox="1"/>
      </xdr:nvSpPr>
      <xdr:spPr>
        <a:xfrm>
          <a:off x="10528300" y="98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65342</xdr:rowOff>
    </xdr:from>
    <xdr:to>
      <xdr:col>50</xdr:col>
      <xdr:colOff>165100</xdr:colOff>
      <xdr:row>58</xdr:row>
      <xdr:rowOff>166942</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9588500" y="1000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158069</xdr:rowOff>
    </xdr:from>
    <xdr:ext cx="469744"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9404428" y="1010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56324</xdr:rowOff>
    </xdr:from>
    <xdr:to>
      <xdr:col>46</xdr:col>
      <xdr:colOff>38100</xdr:colOff>
      <xdr:row>58</xdr:row>
      <xdr:rowOff>157924</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8699500" y="100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149051</xdr:rowOff>
    </xdr:from>
    <xdr:ext cx="469744"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8515428" y="1009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72885</xdr:rowOff>
    </xdr:from>
    <xdr:to>
      <xdr:col>41</xdr:col>
      <xdr:colOff>101600</xdr:colOff>
      <xdr:row>59</xdr:row>
      <xdr:rowOff>3035</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7810500" y="100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165612</xdr:rowOff>
    </xdr:from>
    <xdr:ext cx="469744"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7626428" y="1010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47104</xdr:rowOff>
    </xdr:from>
    <xdr:to>
      <xdr:col>36</xdr:col>
      <xdr:colOff>165100</xdr:colOff>
      <xdr:row>58</xdr:row>
      <xdr:rowOff>148704</xdr:rowOff>
    </xdr:to>
    <xdr:sp macro="" textlink="">
      <xdr:nvSpPr>
        <xdr:cNvPr id="384" name="楕円 383">
          <a:extLst>
            <a:ext uri="{FF2B5EF4-FFF2-40B4-BE49-F238E27FC236}">
              <a16:creationId xmlns:a16="http://schemas.microsoft.com/office/drawing/2014/main" xmlns="" id="{00000000-0008-0000-0700-000080010000}"/>
            </a:ext>
          </a:extLst>
        </xdr:cNvPr>
        <xdr:cNvSpPr/>
      </xdr:nvSpPr>
      <xdr:spPr>
        <a:xfrm>
          <a:off x="6921500" y="999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139831</xdr:rowOff>
    </xdr:from>
    <xdr:ext cx="469744"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737428" y="1008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xmlns=""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xmlns=""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a:extLst>
            <a:ext uri="{FF2B5EF4-FFF2-40B4-BE49-F238E27FC236}">
              <a16:creationId xmlns:a16="http://schemas.microsoft.com/office/drawing/2014/main" xmlns="" id="{00000000-0008-0000-07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2" name="商工費最小値テキスト">
          <a:extLst>
            <a:ext uri="{FF2B5EF4-FFF2-40B4-BE49-F238E27FC236}">
              <a16:creationId xmlns:a16="http://schemas.microsoft.com/office/drawing/2014/main" xmlns="" id="{00000000-0008-0000-0700-00009C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4" name="商工費最大値テキスト">
          <a:extLst>
            <a:ext uri="{FF2B5EF4-FFF2-40B4-BE49-F238E27FC236}">
              <a16:creationId xmlns:a16="http://schemas.microsoft.com/office/drawing/2014/main" xmlns="" id="{00000000-0008-0000-0700-00009E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132744</xdr:rowOff>
    </xdr:from>
    <xdr:to>
      <xdr:col>55</xdr:col>
      <xdr:colOff>0</xdr:colOff>
      <xdr:row>79</xdr:row>
      <xdr:rowOff>21318</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flipV="1">
          <a:off x="9639300" y="13505844"/>
          <a:ext cx="838200" cy="6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7" name="商工費平均値テキスト">
          <a:extLst>
            <a:ext uri="{FF2B5EF4-FFF2-40B4-BE49-F238E27FC236}">
              <a16:creationId xmlns:a16="http://schemas.microsoft.com/office/drawing/2014/main" xmlns="" id="{00000000-0008-0000-0700-0000A1010000}"/>
            </a:ext>
          </a:extLst>
        </xdr:cNvPr>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11717</xdr:rowOff>
    </xdr:from>
    <xdr:to>
      <xdr:col>50</xdr:col>
      <xdr:colOff>114300</xdr:colOff>
      <xdr:row>79</xdr:row>
      <xdr:rowOff>21318</xdr:rowOff>
    </xdr:to>
    <xdr:cxnSp macro="">
      <xdr:nvCxnSpPr>
        <xdr:cNvPr id="419" name="直線コネクタ 418">
          <a:extLst>
            <a:ext uri="{FF2B5EF4-FFF2-40B4-BE49-F238E27FC236}">
              <a16:creationId xmlns:a16="http://schemas.microsoft.com/office/drawing/2014/main" xmlns="" id="{00000000-0008-0000-0700-0000A3010000}"/>
            </a:ext>
          </a:extLst>
        </xdr:cNvPr>
        <xdr:cNvCxnSpPr/>
      </xdr:nvCxnSpPr>
      <xdr:spPr>
        <a:xfrm>
          <a:off x="8750300" y="1355626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6231</xdr:rowOff>
    </xdr:from>
    <xdr:to>
      <xdr:col>45</xdr:col>
      <xdr:colOff>177800</xdr:colOff>
      <xdr:row>79</xdr:row>
      <xdr:rowOff>11717</xdr:rowOff>
    </xdr:to>
    <xdr:cxnSp macro="">
      <xdr:nvCxnSpPr>
        <xdr:cNvPr id="422" name="直線コネクタ 421">
          <a:extLst>
            <a:ext uri="{FF2B5EF4-FFF2-40B4-BE49-F238E27FC236}">
              <a16:creationId xmlns:a16="http://schemas.microsoft.com/office/drawing/2014/main" xmlns="" id="{00000000-0008-0000-0700-0000A6010000}"/>
            </a:ext>
          </a:extLst>
        </xdr:cNvPr>
        <xdr:cNvCxnSpPr/>
      </xdr:nvCxnSpPr>
      <xdr:spPr>
        <a:xfrm>
          <a:off x="7861300" y="1355078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3" name="フローチャート: 判断 422">
          <a:extLst>
            <a:ext uri="{FF2B5EF4-FFF2-40B4-BE49-F238E27FC236}">
              <a16:creationId xmlns:a16="http://schemas.microsoft.com/office/drawing/2014/main" xmlns="" id="{00000000-0008-0000-0700-0000A7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156029</xdr:rowOff>
    </xdr:from>
    <xdr:to>
      <xdr:col>41</xdr:col>
      <xdr:colOff>50800</xdr:colOff>
      <xdr:row>79</xdr:row>
      <xdr:rowOff>6231</xdr:rowOff>
    </xdr:to>
    <xdr:cxnSp macro="">
      <xdr:nvCxnSpPr>
        <xdr:cNvPr id="425" name="直線コネクタ 424">
          <a:extLst>
            <a:ext uri="{FF2B5EF4-FFF2-40B4-BE49-F238E27FC236}">
              <a16:creationId xmlns:a16="http://schemas.microsoft.com/office/drawing/2014/main" xmlns="" id="{00000000-0008-0000-0700-0000A9010000}"/>
            </a:ext>
          </a:extLst>
        </xdr:cNvPr>
        <xdr:cNvCxnSpPr/>
      </xdr:nvCxnSpPr>
      <xdr:spPr>
        <a:xfrm>
          <a:off x="6972300" y="13529129"/>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6" name="フローチャート: 判断 425">
          <a:extLst>
            <a:ext uri="{FF2B5EF4-FFF2-40B4-BE49-F238E27FC236}">
              <a16:creationId xmlns:a16="http://schemas.microsoft.com/office/drawing/2014/main" xmlns="" id="{00000000-0008-0000-0700-0000AA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8" name="フローチャート: 判断 427">
          <a:extLst>
            <a:ext uri="{FF2B5EF4-FFF2-40B4-BE49-F238E27FC236}">
              <a16:creationId xmlns:a16="http://schemas.microsoft.com/office/drawing/2014/main" xmlns="" id="{00000000-0008-0000-0700-0000AC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81944</xdr:rowOff>
    </xdr:from>
    <xdr:to>
      <xdr:col>55</xdr:col>
      <xdr:colOff>50800</xdr:colOff>
      <xdr:row>79</xdr:row>
      <xdr:rowOff>12094</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10426700" y="1345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168321</xdr:rowOff>
    </xdr:from>
    <xdr:ext cx="469744" cy="259045"/>
    <xdr:sp macro="" textlink="">
      <xdr:nvSpPr>
        <xdr:cNvPr id="436" name="商工費該当値テキスト">
          <a:extLst>
            <a:ext uri="{FF2B5EF4-FFF2-40B4-BE49-F238E27FC236}">
              <a16:creationId xmlns:a16="http://schemas.microsoft.com/office/drawing/2014/main" xmlns="" id="{00000000-0008-0000-0700-0000B4010000}"/>
            </a:ext>
          </a:extLst>
        </xdr:cNvPr>
        <xdr:cNvSpPr txBox="1"/>
      </xdr:nvSpPr>
      <xdr:spPr>
        <a:xfrm>
          <a:off x="10528300" y="1336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141968</xdr:rowOff>
    </xdr:from>
    <xdr:to>
      <xdr:col>50</xdr:col>
      <xdr:colOff>165100</xdr:colOff>
      <xdr:row>79</xdr:row>
      <xdr:rowOff>72118</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9588500" y="135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63245</xdr:rowOff>
    </xdr:from>
    <xdr:ext cx="469744"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9404428" y="1360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132367</xdr:rowOff>
    </xdr:from>
    <xdr:to>
      <xdr:col>46</xdr:col>
      <xdr:colOff>38100</xdr:colOff>
      <xdr:row>79</xdr:row>
      <xdr:rowOff>62517</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8699500" y="135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53644</xdr:rowOff>
    </xdr:from>
    <xdr:ext cx="469744"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8515428" y="1359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126881</xdr:rowOff>
    </xdr:from>
    <xdr:to>
      <xdr:col>41</xdr:col>
      <xdr:colOff>101600</xdr:colOff>
      <xdr:row>79</xdr:row>
      <xdr:rowOff>57031</xdr:rowOff>
    </xdr:to>
    <xdr:sp macro="" textlink="">
      <xdr:nvSpPr>
        <xdr:cNvPr id="441" name="楕円 440">
          <a:extLst>
            <a:ext uri="{FF2B5EF4-FFF2-40B4-BE49-F238E27FC236}">
              <a16:creationId xmlns:a16="http://schemas.microsoft.com/office/drawing/2014/main" xmlns="" id="{00000000-0008-0000-0700-0000B9010000}"/>
            </a:ext>
          </a:extLst>
        </xdr:cNvPr>
        <xdr:cNvSpPr/>
      </xdr:nvSpPr>
      <xdr:spPr>
        <a:xfrm>
          <a:off x="7810500" y="1349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48158</xdr:rowOff>
    </xdr:from>
    <xdr:ext cx="469744"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7626428" y="1359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105229</xdr:rowOff>
    </xdr:from>
    <xdr:to>
      <xdr:col>36</xdr:col>
      <xdr:colOff>165100</xdr:colOff>
      <xdr:row>79</xdr:row>
      <xdr:rowOff>35379</xdr:rowOff>
    </xdr:to>
    <xdr:sp macro="" textlink="">
      <xdr:nvSpPr>
        <xdr:cNvPr id="443" name="楕円 442">
          <a:extLst>
            <a:ext uri="{FF2B5EF4-FFF2-40B4-BE49-F238E27FC236}">
              <a16:creationId xmlns:a16="http://schemas.microsoft.com/office/drawing/2014/main" xmlns="" id="{00000000-0008-0000-0700-0000BB010000}"/>
            </a:ext>
          </a:extLst>
        </xdr:cNvPr>
        <xdr:cNvSpPr/>
      </xdr:nvSpPr>
      <xdr:spPr>
        <a:xfrm>
          <a:off x="6921500" y="134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26506</xdr:rowOff>
    </xdr:from>
    <xdr:ext cx="469744"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737428" y="135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xmlns="" id="{00000000-0008-0000-07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xmlns="" id="{00000000-0008-0000-07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xmlns="" id="{00000000-0008-0000-07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土木費グラフ枠">
          <a:extLst>
            <a:ext uri="{FF2B5EF4-FFF2-40B4-BE49-F238E27FC236}">
              <a16:creationId xmlns:a16="http://schemas.microsoft.com/office/drawing/2014/main" xmlns="" id="{00000000-0008-0000-0700-0000D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71" name="土木費最小値テキスト">
          <a:extLst>
            <a:ext uri="{FF2B5EF4-FFF2-40B4-BE49-F238E27FC236}">
              <a16:creationId xmlns:a16="http://schemas.microsoft.com/office/drawing/2014/main" xmlns="" id="{00000000-0008-0000-0700-0000D7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3" name="土木費最大値テキスト">
          <a:extLst>
            <a:ext uri="{FF2B5EF4-FFF2-40B4-BE49-F238E27FC236}">
              <a16:creationId xmlns:a16="http://schemas.microsoft.com/office/drawing/2014/main" xmlns="" id="{00000000-0008-0000-0700-0000D9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30370</xdr:rowOff>
    </xdr:from>
    <xdr:to>
      <xdr:col>55</xdr:col>
      <xdr:colOff>0</xdr:colOff>
      <xdr:row>99</xdr:row>
      <xdr:rowOff>31713</xdr:rowOff>
    </xdr:to>
    <xdr:cxnSp macro="">
      <xdr:nvCxnSpPr>
        <xdr:cNvPr id="475" name="直線コネクタ 474">
          <a:extLst>
            <a:ext uri="{FF2B5EF4-FFF2-40B4-BE49-F238E27FC236}">
              <a16:creationId xmlns:a16="http://schemas.microsoft.com/office/drawing/2014/main" xmlns="" id="{00000000-0008-0000-0700-0000DB010000}"/>
            </a:ext>
          </a:extLst>
        </xdr:cNvPr>
        <xdr:cNvCxnSpPr/>
      </xdr:nvCxnSpPr>
      <xdr:spPr>
        <a:xfrm>
          <a:off x="9639300" y="17003920"/>
          <a:ext cx="838200" cy="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6" name="土木費平均値テキスト">
          <a:extLst>
            <a:ext uri="{FF2B5EF4-FFF2-40B4-BE49-F238E27FC236}">
              <a16:creationId xmlns:a16="http://schemas.microsoft.com/office/drawing/2014/main" xmlns="" id="{00000000-0008-0000-0700-0000DC010000}"/>
            </a:ext>
          </a:extLst>
        </xdr:cNvPr>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30370</xdr:rowOff>
    </xdr:from>
    <xdr:to>
      <xdr:col>50</xdr:col>
      <xdr:colOff>114300</xdr:colOff>
      <xdr:row>99</xdr:row>
      <xdr:rowOff>33003</xdr:rowOff>
    </xdr:to>
    <xdr:cxnSp macro="">
      <xdr:nvCxnSpPr>
        <xdr:cNvPr id="478" name="直線コネクタ 477">
          <a:extLst>
            <a:ext uri="{FF2B5EF4-FFF2-40B4-BE49-F238E27FC236}">
              <a16:creationId xmlns:a16="http://schemas.microsoft.com/office/drawing/2014/main" xmlns="" id="{00000000-0008-0000-0700-0000DE010000}"/>
            </a:ext>
          </a:extLst>
        </xdr:cNvPr>
        <xdr:cNvCxnSpPr/>
      </xdr:nvCxnSpPr>
      <xdr:spPr>
        <a:xfrm flipV="1">
          <a:off x="8750300" y="17003920"/>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9" name="フローチャート: 判断 478">
          <a:extLst>
            <a:ext uri="{FF2B5EF4-FFF2-40B4-BE49-F238E27FC236}">
              <a16:creationId xmlns:a16="http://schemas.microsoft.com/office/drawing/2014/main" xmlns="" id="{00000000-0008-0000-0700-0000DF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30704</xdr:rowOff>
    </xdr:from>
    <xdr:to>
      <xdr:col>45</xdr:col>
      <xdr:colOff>177800</xdr:colOff>
      <xdr:row>99</xdr:row>
      <xdr:rowOff>33003</xdr:rowOff>
    </xdr:to>
    <xdr:cxnSp macro="">
      <xdr:nvCxnSpPr>
        <xdr:cNvPr id="481" name="直線コネクタ 480">
          <a:extLst>
            <a:ext uri="{FF2B5EF4-FFF2-40B4-BE49-F238E27FC236}">
              <a16:creationId xmlns:a16="http://schemas.microsoft.com/office/drawing/2014/main" xmlns="" id="{00000000-0008-0000-0700-0000E1010000}"/>
            </a:ext>
          </a:extLst>
        </xdr:cNvPr>
        <xdr:cNvCxnSpPr/>
      </xdr:nvCxnSpPr>
      <xdr:spPr>
        <a:xfrm>
          <a:off x="7861300" y="17004254"/>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2" name="フローチャート: 判断 481">
          <a:extLst>
            <a:ext uri="{FF2B5EF4-FFF2-40B4-BE49-F238E27FC236}">
              <a16:creationId xmlns:a16="http://schemas.microsoft.com/office/drawing/2014/main" xmlns="" id="{00000000-0008-0000-0700-0000E2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30704</xdr:rowOff>
    </xdr:from>
    <xdr:to>
      <xdr:col>41</xdr:col>
      <xdr:colOff>50800</xdr:colOff>
      <xdr:row>99</xdr:row>
      <xdr:rowOff>32778</xdr:rowOff>
    </xdr:to>
    <xdr:cxnSp macro="">
      <xdr:nvCxnSpPr>
        <xdr:cNvPr id="484" name="直線コネクタ 483">
          <a:extLst>
            <a:ext uri="{FF2B5EF4-FFF2-40B4-BE49-F238E27FC236}">
              <a16:creationId xmlns:a16="http://schemas.microsoft.com/office/drawing/2014/main" xmlns="" id="{00000000-0008-0000-0700-0000E4010000}"/>
            </a:ext>
          </a:extLst>
        </xdr:cNvPr>
        <xdr:cNvCxnSpPr/>
      </xdr:nvCxnSpPr>
      <xdr:spPr>
        <a:xfrm flipV="1">
          <a:off x="6972300" y="17004254"/>
          <a:ext cx="889000" cy="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5" name="フローチャート: 判断 484">
          <a:extLst>
            <a:ext uri="{FF2B5EF4-FFF2-40B4-BE49-F238E27FC236}">
              <a16:creationId xmlns:a16="http://schemas.microsoft.com/office/drawing/2014/main" xmlns="" id="{00000000-0008-0000-0700-0000E5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7" name="フローチャート: 判断 486">
          <a:extLst>
            <a:ext uri="{FF2B5EF4-FFF2-40B4-BE49-F238E27FC236}">
              <a16:creationId xmlns:a16="http://schemas.microsoft.com/office/drawing/2014/main" xmlns="" id="{00000000-0008-0000-0700-0000E7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152363</xdr:rowOff>
    </xdr:from>
    <xdr:to>
      <xdr:col>55</xdr:col>
      <xdr:colOff>50800</xdr:colOff>
      <xdr:row>99</xdr:row>
      <xdr:rowOff>82513</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10426700" y="1695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67290</xdr:rowOff>
    </xdr:from>
    <xdr:ext cx="534377" cy="259045"/>
    <xdr:sp macro="" textlink="">
      <xdr:nvSpPr>
        <xdr:cNvPr id="495" name="土木費該当値テキスト">
          <a:extLst>
            <a:ext uri="{FF2B5EF4-FFF2-40B4-BE49-F238E27FC236}">
              <a16:creationId xmlns:a16="http://schemas.microsoft.com/office/drawing/2014/main" xmlns="" id="{00000000-0008-0000-0700-0000EF010000}"/>
            </a:ext>
          </a:extLst>
        </xdr:cNvPr>
        <xdr:cNvSpPr txBox="1"/>
      </xdr:nvSpPr>
      <xdr:spPr>
        <a:xfrm>
          <a:off x="10528300" y="1686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151020</xdr:rowOff>
    </xdr:from>
    <xdr:to>
      <xdr:col>50</xdr:col>
      <xdr:colOff>165100</xdr:colOff>
      <xdr:row>99</xdr:row>
      <xdr:rowOff>81170</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9588500" y="1695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72297</xdr:rowOff>
    </xdr:from>
    <xdr:ext cx="534377"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9372111" y="1704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153653</xdr:rowOff>
    </xdr:from>
    <xdr:to>
      <xdr:col>46</xdr:col>
      <xdr:colOff>38100</xdr:colOff>
      <xdr:row>99</xdr:row>
      <xdr:rowOff>83803</xdr:rowOff>
    </xdr:to>
    <xdr:sp macro="" textlink="">
      <xdr:nvSpPr>
        <xdr:cNvPr id="498" name="楕円 497">
          <a:extLst>
            <a:ext uri="{FF2B5EF4-FFF2-40B4-BE49-F238E27FC236}">
              <a16:creationId xmlns:a16="http://schemas.microsoft.com/office/drawing/2014/main" xmlns="" id="{00000000-0008-0000-0700-0000F2010000}"/>
            </a:ext>
          </a:extLst>
        </xdr:cNvPr>
        <xdr:cNvSpPr/>
      </xdr:nvSpPr>
      <xdr:spPr>
        <a:xfrm>
          <a:off x="8699500" y="1695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74930</xdr:rowOff>
    </xdr:from>
    <xdr:ext cx="534377"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8483111" y="170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151354</xdr:rowOff>
    </xdr:from>
    <xdr:to>
      <xdr:col>41</xdr:col>
      <xdr:colOff>101600</xdr:colOff>
      <xdr:row>99</xdr:row>
      <xdr:rowOff>81504</xdr:rowOff>
    </xdr:to>
    <xdr:sp macro="" textlink="">
      <xdr:nvSpPr>
        <xdr:cNvPr id="500" name="楕円 499">
          <a:extLst>
            <a:ext uri="{FF2B5EF4-FFF2-40B4-BE49-F238E27FC236}">
              <a16:creationId xmlns:a16="http://schemas.microsoft.com/office/drawing/2014/main" xmlns="" id="{00000000-0008-0000-0700-0000F4010000}"/>
            </a:ext>
          </a:extLst>
        </xdr:cNvPr>
        <xdr:cNvSpPr/>
      </xdr:nvSpPr>
      <xdr:spPr>
        <a:xfrm>
          <a:off x="7810500" y="169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72631</xdr:rowOff>
    </xdr:from>
    <xdr:ext cx="534377"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7594111" y="1704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153428</xdr:rowOff>
    </xdr:from>
    <xdr:to>
      <xdr:col>36</xdr:col>
      <xdr:colOff>165100</xdr:colOff>
      <xdr:row>99</xdr:row>
      <xdr:rowOff>83578</xdr:rowOff>
    </xdr:to>
    <xdr:sp macro="" textlink="">
      <xdr:nvSpPr>
        <xdr:cNvPr id="502" name="楕円 501">
          <a:extLst>
            <a:ext uri="{FF2B5EF4-FFF2-40B4-BE49-F238E27FC236}">
              <a16:creationId xmlns:a16="http://schemas.microsoft.com/office/drawing/2014/main" xmlns="" id="{00000000-0008-0000-0700-0000F6010000}"/>
            </a:ext>
          </a:extLst>
        </xdr:cNvPr>
        <xdr:cNvSpPr/>
      </xdr:nvSpPr>
      <xdr:spPr>
        <a:xfrm>
          <a:off x="6921500" y="1695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74705</xdr:rowOff>
    </xdr:from>
    <xdr:ext cx="534377"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6705111" y="1704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a:extLst>
            <a:ext uri="{FF2B5EF4-FFF2-40B4-BE49-F238E27FC236}">
              <a16:creationId xmlns:a16="http://schemas.microsoft.com/office/drawing/2014/main" xmlns="" id="{00000000-0008-0000-0700-0000F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a:extLst>
            <a:ext uri="{FF2B5EF4-FFF2-40B4-BE49-F238E27FC236}">
              <a16:creationId xmlns:a16="http://schemas.microsoft.com/office/drawing/2014/main" xmlns="" id="{00000000-0008-0000-0700-0000F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a:extLst>
            <a:ext uri="{FF2B5EF4-FFF2-40B4-BE49-F238E27FC236}">
              <a16:creationId xmlns:a16="http://schemas.microsoft.com/office/drawing/2014/main" xmlns="" id="{00000000-0008-0000-0700-0000F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9" name="消防費グラフ枠">
          <a:extLst>
            <a:ext uri="{FF2B5EF4-FFF2-40B4-BE49-F238E27FC236}">
              <a16:creationId xmlns:a16="http://schemas.microsoft.com/office/drawing/2014/main" xmlns="" id="{00000000-0008-0000-0700-00001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31" name="消防費最小値テキスト">
          <a:extLst>
            <a:ext uri="{FF2B5EF4-FFF2-40B4-BE49-F238E27FC236}">
              <a16:creationId xmlns:a16="http://schemas.microsoft.com/office/drawing/2014/main" xmlns="" id="{00000000-0008-0000-0700-000013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3" name="消防費最大値テキスト">
          <a:extLst>
            <a:ext uri="{FF2B5EF4-FFF2-40B4-BE49-F238E27FC236}">
              <a16:creationId xmlns:a16="http://schemas.microsoft.com/office/drawing/2014/main" xmlns="" id="{00000000-0008-0000-0700-000015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11455</xdr:rowOff>
    </xdr:from>
    <xdr:to>
      <xdr:col>85</xdr:col>
      <xdr:colOff>127000</xdr:colOff>
      <xdr:row>38</xdr:row>
      <xdr:rowOff>28894</xdr:rowOff>
    </xdr:to>
    <xdr:cxnSp macro="">
      <xdr:nvCxnSpPr>
        <xdr:cNvPr id="535" name="直線コネクタ 534">
          <a:extLst>
            <a:ext uri="{FF2B5EF4-FFF2-40B4-BE49-F238E27FC236}">
              <a16:creationId xmlns:a16="http://schemas.microsoft.com/office/drawing/2014/main" xmlns="" id="{00000000-0008-0000-0700-000017020000}"/>
            </a:ext>
          </a:extLst>
        </xdr:cNvPr>
        <xdr:cNvCxnSpPr/>
      </xdr:nvCxnSpPr>
      <xdr:spPr>
        <a:xfrm flipV="1">
          <a:off x="15481300" y="6526555"/>
          <a:ext cx="8382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6" name="消防費平均値テキスト">
          <a:extLst>
            <a:ext uri="{FF2B5EF4-FFF2-40B4-BE49-F238E27FC236}">
              <a16:creationId xmlns:a16="http://schemas.microsoft.com/office/drawing/2014/main" xmlns="" id="{00000000-0008-0000-0700-000018020000}"/>
            </a:ext>
          </a:extLst>
        </xdr:cNvPr>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28894</xdr:rowOff>
    </xdr:from>
    <xdr:to>
      <xdr:col>81</xdr:col>
      <xdr:colOff>50800</xdr:colOff>
      <xdr:row>38</xdr:row>
      <xdr:rowOff>62401</xdr:rowOff>
    </xdr:to>
    <xdr:cxnSp macro="">
      <xdr:nvCxnSpPr>
        <xdr:cNvPr id="538" name="直線コネクタ 537">
          <a:extLst>
            <a:ext uri="{FF2B5EF4-FFF2-40B4-BE49-F238E27FC236}">
              <a16:creationId xmlns:a16="http://schemas.microsoft.com/office/drawing/2014/main" xmlns="" id="{00000000-0008-0000-0700-00001A020000}"/>
            </a:ext>
          </a:extLst>
        </xdr:cNvPr>
        <xdr:cNvCxnSpPr/>
      </xdr:nvCxnSpPr>
      <xdr:spPr>
        <a:xfrm flipV="1">
          <a:off x="14592300" y="6543994"/>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9" name="フローチャート: 判断 538">
          <a:extLst>
            <a:ext uri="{FF2B5EF4-FFF2-40B4-BE49-F238E27FC236}">
              <a16:creationId xmlns:a16="http://schemas.microsoft.com/office/drawing/2014/main" xmlns="" id="{00000000-0008-0000-0700-00001B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62401</xdr:rowOff>
    </xdr:from>
    <xdr:to>
      <xdr:col>76</xdr:col>
      <xdr:colOff>114300</xdr:colOff>
      <xdr:row>38</xdr:row>
      <xdr:rowOff>67854</xdr:rowOff>
    </xdr:to>
    <xdr:cxnSp macro="">
      <xdr:nvCxnSpPr>
        <xdr:cNvPr id="541" name="直線コネクタ 540">
          <a:extLst>
            <a:ext uri="{FF2B5EF4-FFF2-40B4-BE49-F238E27FC236}">
              <a16:creationId xmlns:a16="http://schemas.microsoft.com/office/drawing/2014/main" xmlns="" id="{00000000-0008-0000-0700-00001D020000}"/>
            </a:ext>
          </a:extLst>
        </xdr:cNvPr>
        <xdr:cNvCxnSpPr/>
      </xdr:nvCxnSpPr>
      <xdr:spPr>
        <a:xfrm flipV="1">
          <a:off x="13703300" y="6577501"/>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2" name="フローチャート: 判断 541">
          <a:extLst>
            <a:ext uri="{FF2B5EF4-FFF2-40B4-BE49-F238E27FC236}">
              <a16:creationId xmlns:a16="http://schemas.microsoft.com/office/drawing/2014/main" xmlns="" id="{00000000-0008-0000-0700-00001E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106096</xdr:rowOff>
    </xdr:from>
    <xdr:to>
      <xdr:col>71</xdr:col>
      <xdr:colOff>177800</xdr:colOff>
      <xdr:row>38</xdr:row>
      <xdr:rowOff>67854</xdr:rowOff>
    </xdr:to>
    <xdr:cxnSp macro="">
      <xdr:nvCxnSpPr>
        <xdr:cNvPr id="544" name="直線コネクタ 543">
          <a:extLst>
            <a:ext uri="{FF2B5EF4-FFF2-40B4-BE49-F238E27FC236}">
              <a16:creationId xmlns:a16="http://schemas.microsoft.com/office/drawing/2014/main" xmlns="" id="{00000000-0008-0000-0700-000020020000}"/>
            </a:ext>
          </a:extLst>
        </xdr:cNvPr>
        <xdr:cNvCxnSpPr/>
      </xdr:nvCxnSpPr>
      <xdr:spPr>
        <a:xfrm>
          <a:off x="12814300" y="6449746"/>
          <a:ext cx="889000" cy="13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5" name="フローチャート: 判断 544">
          <a:extLst>
            <a:ext uri="{FF2B5EF4-FFF2-40B4-BE49-F238E27FC236}">
              <a16:creationId xmlns:a16="http://schemas.microsoft.com/office/drawing/2014/main" xmlns="" id="{00000000-0008-0000-0700-000021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7" name="フローチャート: 判断 546">
          <a:extLst>
            <a:ext uri="{FF2B5EF4-FFF2-40B4-BE49-F238E27FC236}">
              <a16:creationId xmlns:a16="http://schemas.microsoft.com/office/drawing/2014/main" xmlns="" id="{00000000-0008-0000-0700-000023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132106</xdr:rowOff>
    </xdr:from>
    <xdr:to>
      <xdr:col>85</xdr:col>
      <xdr:colOff>177800</xdr:colOff>
      <xdr:row>38</xdr:row>
      <xdr:rowOff>62255</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6268700" y="64757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110533</xdr:rowOff>
    </xdr:from>
    <xdr:ext cx="534377" cy="259045"/>
    <xdr:sp macro="" textlink="">
      <xdr:nvSpPr>
        <xdr:cNvPr id="555" name="消防費該当値テキスト">
          <a:extLst>
            <a:ext uri="{FF2B5EF4-FFF2-40B4-BE49-F238E27FC236}">
              <a16:creationId xmlns:a16="http://schemas.microsoft.com/office/drawing/2014/main" xmlns="" id="{00000000-0008-0000-0700-00002B020000}"/>
            </a:ext>
          </a:extLst>
        </xdr:cNvPr>
        <xdr:cNvSpPr txBox="1"/>
      </xdr:nvSpPr>
      <xdr:spPr>
        <a:xfrm>
          <a:off x="16370300" y="645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149544</xdr:rowOff>
    </xdr:from>
    <xdr:to>
      <xdr:col>81</xdr:col>
      <xdr:colOff>101600</xdr:colOff>
      <xdr:row>38</xdr:row>
      <xdr:rowOff>79694</xdr:rowOff>
    </xdr:to>
    <xdr:sp macro="" textlink="">
      <xdr:nvSpPr>
        <xdr:cNvPr id="556" name="楕円 555">
          <a:extLst>
            <a:ext uri="{FF2B5EF4-FFF2-40B4-BE49-F238E27FC236}">
              <a16:creationId xmlns:a16="http://schemas.microsoft.com/office/drawing/2014/main" xmlns="" id="{00000000-0008-0000-0700-00002C020000}"/>
            </a:ext>
          </a:extLst>
        </xdr:cNvPr>
        <xdr:cNvSpPr/>
      </xdr:nvSpPr>
      <xdr:spPr>
        <a:xfrm>
          <a:off x="15430500" y="649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70821</xdr:rowOff>
    </xdr:from>
    <xdr:ext cx="534377"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5214111" y="65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11601</xdr:rowOff>
    </xdr:from>
    <xdr:to>
      <xdr:col>76</xdr:col>
      <xdr:colOff>165100</xdr:colOff>
      <xdr:row>38</xdr:row>
      <xdr:rowOff>113201</xdr:rowOff>
    </xdr:to>
    <xdr:sp macro="" textlink="">
      <xdr:nvSpPr>
        <xdr:cNvPr id="558" name="楕円 557">
          <a:extLst>
            <a:ext uri="{FF2B5EF4-FFF2-40B4-BE49-F238E27FC236}">
              <a16:creationId xmlns:a16="http://schemas.microsoft.com/office/drawing/2014/main" xmlns="" id="{00000000-0008-0000-0700-00002E020000}"/>
            </a:ext>
          </a:extLst>
        </xdr:cNvPr>
        <xdr:cNvSpPr/>
      </xdr:nvSpPr>
      <xdr:spPr>
        <a:xfrm>
          <a:off x="14541500" y="65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104328</xdr:rowOff>
    </xdr:from>
    <xdr:ext cx="534377"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4325111" y="66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17054</xdr:rowOff>
    </xdr:from>
    <xdr:to>
      <xdr:col>72</xdr:col>
      <xdr:colOff>38100</xdr:colOff>
      <xdr:row>38</xdr:row>
      <xdr:rowOff>118654</xdr:rowOff>
    </xdr:to>
    <xdr:sp macro="" textlink="">
      <xdr:nvSpPr>
        <xdr:cNvPr id="560" name="楕円 559">
          <a:extLst>
            <a:ext uri="{FF2B5EF4-FFF2-40B4-BE49-F238E27FC236}">
              <a16:creationId xmlns:a16="http://schemas.microsoft.com/office/drawing/2014/main" xmlns="" id="{00000000-0008-0000-0700-000030020000}"/>
            </a:ext>
          </a:extLst>
        </xdr:cNvPr>
        <xdr:cNvSpPr/>
      </xdr:nvSpPr>
      <xdr:spPr>
        <a:xfrm>
          <a:off x="13652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109781</xdr:rowOff>
    </xdr:from>
    <xdr:ext cx="534377"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3436111" y="662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55296</xdr:rowOff>
    </xdr:from>
    <xdr:to>
      <xdr:col>67</xdr:col>
      <xdr:colOff>101600</xdr:colOff>
      <xdr:row>37</xdr:row>
      <xdr:rowOff>156896</xdr:rowOff>
    </xdr:to>
    <xdr:sp macro="" textlink="">
      <xdr:nvSpPr>
        <xdr:cNvPr id="562" name="楕円 561">
          <a:extLst>
            <a:ext uri="{FF2B5EF4-FFF2-40B4-BE49-F238E27FC236}">
              <a16:creationId xmlns:a16="http://schemas.microsoft.com/office/drawing/2014/main" xmlns="" id="{00000000-0008-0000-0700-000032020000}"/>
            </a:ext>
          </a:extLst>
        </xdr:cNvPr>
        <xdr:cNvSpPr/>
      </xdr:nvSpPr>
      <xdr:spPr>
        <a:xfrm>
          <a:off x="12763500" y="63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148023</xdr:rowOff>
    </xdr:from>
    <xdr:ext cx="534377"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2547111" y="64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7" name="正方形/長方形 566">
          <a:extLst>
            <a:ext uri="{FF2B5EF4-FFF2-40B4-BE49-F238E27FC236}">
              <a16:creationId xmlns:a16="http://schemas.microsoft.com/office/drawing/2014/main" xmlns="" id="{00000000-0008-0000-0700-00003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8" name="正方形/長方形 567">
          <a:extLst>
            <a:ext uri="{FF2B5EF4-FFF2-40B4-BE49-F238E27FC236}">
              <a16:creationId xmlns:a16="http://schemas.microsoft.com/office/drawing/2014/main" xmlns="" id="{00000000-0008-0000-0700-00003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9" name="正方形/長方形 568">
          <a:extLst>
            <a:ext uri="{FF2B5EF4-FFF2-40B4-BE49-F238E27FC236}">
              <a16:creationId xmlns:a16="http://schemas.microsoft.com/office/drawing/2014/main" xmlns="" id="{00000000-0008-0000-0700-00003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70" name="正方形/長方形 569">
          <a:extLst>
            <a:ext uri="{FF2B5EF4-FFF2-40B4-BE49-F238E27FC236}">
              <a16:creationId xmlns:a16="http://schemas.microsoft.com/office/drawing/2014/main" xmlns="" id="{00000000-0008-0000-0700-00003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1" name="正方形/長方形 570">
          <a:extLst>
            <a:ext uri="{FF2B5EF4-FFF2-40B4-BE49-F238E27FC236}">
              <a16:creationId xmlns:a16="http://schemas.microsoft.com/office/drawing/2014/main" xmlns="" id="{00000000-0008-0000-0700-00003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7" name="教育費グラフ枠">
          <a:extLst>
            <a:ext uri="{FF2B5EF4-FFF2-40B4-BE49-F238E27FC236}">
              <a16:creationId xmlns:a16="http://schemas.microsoft.com/office/drawing/2014/main" xmlns="" id="{00000000-0008-0000-0700-00004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9" name="教育費最小値テキスト">
          <a:extLst>
            <a:ext uri="{FF2B5EF4-FFF2-40B4-BE49-F238E27FC236}">
              <a16:creationId xmlns:a16="http://schemas.microsoft.com/office/drawing/2014/main" xmlns="" id="{00000000-0008-0000-0700-00004D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91" name="教育費最大値テキスト">
          <a:extLst>
            <a:ext uri="{FF2B5EF4-FFF2-40B4-BE49-F238E27FC236}">
              <a16:creationId xmlns:a16="http://schemas.microsoft.com/office/drawing/2014/main" xmlns="" id="{00000000-0008-0000-0700-00004F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2" name="直線コネクタ 591">
          <a:extLst>
            <a:ext uri="{FF2B5EF4-FFF2-40B4-BE49-F238E27FC236}">
              <a16:creationId xmlns:a16="http://schemas.microsoft.com/office/drawing/2014/main" xmlns="" id="{00000000-0008-0000-0700-000050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28524</xdr:rowOff>
    </xdr:from>
    <xdr:to>
      <xdr:col>85</xdr:col>
      <xdr:colOff>127000</xdr:colOff>
      <xdr:row>59</xdr:row>
      <xdr:rowOff>33960</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a:off x="15481300" y="10144074"/>
          <a:ext cx="8382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4" name="教育費平均値テキスト">
          <a:extLst>
            <a:ext uri="{FF2B5EF4-FFF2-40B4-BE49-F238E27FC236}">
              <a16:creationId xmlns:a16="http://schemas.microsoft.com/office/drawing/2014/main" xmlns="" id="{00000000-0008-0000-0700-000052020000}"/>
            </a:ext>
          </a:extLst>
        </xdr:cNvPr>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28524</xdr:rowOff>
    </xdr:from>
    <xdr:to>
      <xdr:col>81</xdr:col>
      <xdr:colOff>50800</xdr:colOff>
      <xdr:row>59</xdr:row>
      <xdr:rowOff>33262</xdr:rowOff>
    </xdr:to>
    <xdr:cxnSp macro="">
      <xdr:nvCxnSpPr>
        <xdr:cNvPr id="596" name="直線コネクタ 595">
          <a:extLst>
            <a:ext uri="{FF2B5EF4-FFF2-40B4-BE49-F238E27FC236}">
              <a16:creationId xmlns:a16="http://schemas.microsoft.com/office/drawing/2014/main" xmlns="" id="{00000000-0008-0000-0700-000054020000}"/>
            </a:ext>
          </a:extLst>
        </xdr:cNvPr>
        <xdr:cNvCxnSpPr/>
      </xdr:nvCxnSpPr>
      <xdr:spPr>
        <a:xfrm flipV="1">
          <a:off x="14592300" y="10144074"/>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7" name="フローチャート: 判断 596">
          <a:extLst>
            <a:ext uri="{FF2B5EF4-FFF2-40B4-BE49-F238E27FC236}">
              <a16:creationId xmlns:a16="http://schemas.microsoft.com/office/drawing/2014/main" xmlns="" id="{00000000-0008-0000-0700-000055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33262</xdr:rowOff>
    </xdr:from>
    <xdr:to>
      <xdr:col>76</xdr:col>
      <xdr:colOff>114300</xdr:colOff>
      <xdr:row>59</xdr:row>
      <xdr:rowOff>38532</xdr:rowOff>
    </xdr:to>
    <xdr:cxnSp macro="">
      <xdr:nvCxnSpPr>
        <xdr:cNvPr id="599" name="直線コネクタ 598">
          <a:extLst>
            <a:ext uri="{FF2B5EF4-FFF2-40B4-BE49-F238E27FC236}">
              <a16:creationId xmlns:a16="http://schemas.microsoft.com/office/drawing/2014/main" xmlns="" id="{00000000-0008-0000-0700-000057020000}"/>
            </a:ext>
          </a:extLst>
        </xdr:cNvPr>
        <xdr:cNvCxnSpPr/>
      </xdr:nvCxnSpPr>
      <xdr:spPr>
        <a:xfrm flipV="1">
          <a:off x="13703300" y="10148812"/>
          <a:ext cx="889000" cy="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600" name="フローチャート: 判断 599">
          <a:extLst>
            <a:ext uri="{FF2B5EF4-FFF2-40B4-BE49-F238E27FC236}">
              <a16:creationId xmlns:a16="http://schemas.microsoft.com/office/drawing/2014/main" xmlns="" id="{00000000-0008-0000-0700-000058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112293</xdr:rowOff>
    </xdr:from>
    <xdr:to>
      <xdr:col>71</xdr:col>
      <xdr:colOff>177800</xdr:colOff>
      <xdr:row>59</xdr:row>
      <xdr:rowOff>38532</xdr:rowOff>
    </xdr:to>
    <xdr:cxnSp macro="">
      <xdr:nvCxnSpPr>
        <xdr:cNvPr id="602" name="直線コネクタ 601">
          <a:extLst>
            <a:ext uri="{FF2B5EF4-FFF2-40B4-BE49-F238E27FC236}">
              <a16:creationId xmlns:a16="http://schemas.microsoft.com/office/drawing/2014/main" xmlns="" id="{00000000-0008-0000-0700-00005A020000}"/>
            </a:ext>
          </a:extLst>
        </xdr:cNvPr>
        <xdr:cNvCxnSpPr/>
      </xdr:nvCxnSpPr>
      <xdr:spPr>
        <a:xfrm>
          <a:off x="12814300" y="10056393"/>
          <a:ext cx="889000" cy="9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3" name="フローチャート: 判断 602">
          <a:extLst>
            <a:ext uri="{FF2B5EF4-FFF2-40B4-BE49-F238E27FC236}">
              <a16:creationId xmlns:a16="http://schemas.microsoft.com/office/drawing/2014/main" xmlns="" id="{00000000-0008-0000-0700-00005B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5" name="フローチャート: 判断 604">
          <a:extLst>
            <a:ext uri="{FF2B5EF4-FFF2-40B4-BE49-F238E27FC236}">
              <a16:creationId xmlns:a16="http://schemas.microsoft.com/office/drawing/2014/main" xmlns="" id="{00000000-0008-0000-0700-00005D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154610</xdr:rowOff>
    </xdr:from>
    <xdr:to>
      <xdr:col>85</xdr:col>
      <xdr:colOff>177800</xdr:colOff>
      <xdr:row>59</xdr:row>
      <xdr:rowOff>84760</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6268700" y="100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69537</xdr:rowOff>
    </xdr:from>
    <xdr:ext cx="534377" cy="259045"/>
    <xdr:sp macro="" textlink="">
      <xdr:nvSpPr>
        <xdr:cNvPr id="613" name="教育費該当値テキスト">
          <a:extLst>
            <a:ext uri="{FF2B5EF4-FFF2-40B4-BE49-F238E27FC236}">
              <a16:creationId xmlns:a16="http://schemas.microsoft.com/office/drawing/2014/main" xmlns="" id="{00000000-0008-0000-0700-000065020000}"/>
            </a:ext>
          </a:extLst>
        </xdr:cNvPr>
        <xdr:cNvSpPr txBox="1"/>
      </xdr:nvSpPr>
      <xdr:spPr>
        <a:xfrm>
          <a:off x="16370300" y="1001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149174</xdr:rowOff>
    </xdr:from>
    <xdr:to>
      <xdr:col>81</xdr:col>
      <xdr:colOff>101600</xdr:colOff>
      <xdr:row>59</xdr:row>
      <xdr:rowOff>79324</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5430500" y="100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70451</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5214111" y="1018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153912</xdr:rowOff>
    </xdr:from>
    <xdr:to>
      <xdr:col>76</xdr:col>
      <xdr:colOff>165100</xdr:colOff>
      <xdr:row>59</xdr:row>
      <xdr:rowOff>84062</xdr:rowOff>
    </xdr:to>
    <xdr:sp macro="" textlink="">
      <xdr:nvSpPr>
        <xdr:cNvPr id="616" name="楕円 615">
          <a:extLst>
            <a:ext uri="{FF2B5EF4-FFF2-40B4-BE49-F238E27FC236}">
              <a16:creationId xmlns:a16="http://schemas.microsoft.com/office/drawing/2014/main" xmlns="" id="{00000000-0008-0000-0700-000068020000}"/>
            </a:ext>
          </a:extLst>
        </xdr:cNvPr>
        <xdr:cNvSpPr/>
      </xdr:nvSpPr>
      <xdr:spPr>
        <a:xfrm>
          <a:off x="14541500" y="100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75189</xdr:rowOff>
    </xdr:from>
    <xdr:ext cx="534377"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4325111" y="1019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159182</xdr:rowOff>
    </xdr:from>
    <xdr:to>
      <xdr:col>72</xdr:col>
      <xdr:colOff>38100</xdr:colOff>
      <xdr:row>59</xdr:row>
      <xdr:rowOff>89332</xdr:rowOff>
    </xdr:to>
    <xdr:sp macro="" textlink="">
      <xdr:nvSpPr>
        <xdr:cNvPr id="618" name="楕円 617">
          <a:extLst>
            <a:ext uri="{FF2B5EF4-FFF2-40B4-BE49-F238E27FC236}">
              <a16:creationId xmlns:a16="http://schemas.microsoft.com/office/drawing/2014/main" xmlns="" id="{00000000-0008-0000-0700-00006A020000}"/>
            </a:ext>
          </a:extLst>
        </xdr:cNvPr>
        <xdr:cNvSpPr/>
      </xdr:nvSpPr>
      <xdr:spPr>
        <a:xfrm>
          <a:off x="13652500" y="101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80459</xdr:rowOff>
    </xdr:from>
    <xdr:ext cx="534377"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3436111" y="1019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61493</xdr:rowOff>
    </xdr:from>
    <xdr:to>
      <xdr:col>67</xdr:col>
      <xdr:colOff>101600</xdr:colOff>
      <xdr:row>58</xdr:row>
      <xdr:rowOff>163093</xdr:rowOff>
    </xdr:to>
    <xdr:sp macro="" textlink="">
      <xdr:nvSpPr>
        <xdr:cNvPr id="620" name="楕円 619">
          <a:extLst>
            <a:ext uri="{FF2B5EF4-FFF2-40B4-BE49-F238E27FC236}">
              <a16:creationId xmlns:a16="http://schemas.microsoft.com/office/drawing/2014/main" xmlns="" id="{00000000-0008-0000-0700-00006C020000}"/>
            </a:ext>
          </a:extLst>
        </xdr:cNvPr>
        <xdr:cNvSpPr/>
      </xdr:nvSpPr>
      <xdr:spPr>
        <a:xfrm>
          <a:off x="12763500" y="1000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154220</xdr:rowOff>
    </xdr:from>
    <xdr:ext cx="534377"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547111" y="100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5" name="正方形/長方形 624">
          <a:extLst>
            <a:ext uri="{FF2B5EF4-FFF2-40B4-BE49-F238E27FC236}">
              <a16:creationId xmlns:a16="http://schemas.microsoft.com/office/drawing/2014/main" xmlns="" id="{00000000-0008-0000-0700-00007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6" name="正方形/長方形 625">
          <a:extLst>
            <a:ext uri="{FF2B5EF4-FFF2-40B4-BE49-F238E27FC236}">
              <a16:creationId xmlns:a16="http://schemas.microsoft.com/office/drawing/2014/main" xmlns="" id="{00000000-0008-0000-0700-00007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7" name="正方形/長方形 626">
          <a:extLst>
            <a:ext uri="{FF2B5EF4-FFF2-40B4-BE49-F238E27FC236}">
              <a16:creationId xmlns:a16="http://schemas.microsoft.com/office/drawing/2014/main" xmlns="" id="{00000000-0008-0000-0700-00007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8" name="正方形/長方形 627">
          <a:extLst>
            <a:ext uri="{FF2B5EF4-FFF2-40B4-BE49-F238E27FC236}">
              <a16:creationId xmlns:a16="http://schemas.microsoft.com/office/drawing/2014/main" xmlns="" id="{00000000-0008-0000-0700-00007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9" name="正方形/長方形 628">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4" name="災害復旧費グラフ枠">
          <a:extLst>
            <a:ext uri="{FF2B5EF4-FFF2-40B4-BE49-F238E27FC236}">
              <a16:creationId xmlns:a16="http://schemas.microsoft.com/office/drawing/2014/main" xmlns="" id="{00000000-0008-0000-0700-00008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6" name="災害復旧費最小値テキスト">
          <a:extLst>
            <a:ext uri="{FF2B5EF4-FFF2-40B4-BE49-F238E27FC236}">
              <a16:creationId xmlns:a16="http://schemas.microsoft.com/office/drawing/2014/main" xmlns="" id="{00000000-0008-0000-0700-00008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8" name="災害復旧費最大値テキスト">
          <a:extLst>
            <a:ext uri="{FF2B5EF4-FFF2-40B4-BE49-F238E27FC236}">
              <a16:creationId xmlns:a16="http://schemas.microsoft.com/office/drawing/2014/main" xmlns="" id="{00000000-0008-0000-0700-000088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9" name="直線コネクタ 648">
          <a:extLst>
            <a:ext uri="{FF2B5EF4-FFF2-40B4-BE49-F238E27FC236}">
              <a16:creationId xmlns:a16="http://schemas.microsoft.com/office/drawing/2014/main" xmlns="" id="{00000000-0008-0000-0700-000089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30417</xdr:rowOff>
    </xdr:from>
    <xdr:to>
      <xdr:col>85</xdr:col>
      <xdr:colOff>127000</xdr:colOff>
      <xdr:row>79</xdr:row>
      <xdr:rowOff>44450</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flipV="1">
          <a:off x="15481300" y="13574967"/>
          <a:ext cx="838200" cy="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51" name="災害復旧費平均値テキスト">
          <a:extLst>
            <a:ext uri="{FF2B5EF4-FFF2-40B4-BE49-F238E27FC236}">
              <a16:creationId xmlns:a16="http://schemas.microsoft.com/office/drawing/2014/main" xmlns="" id="{00000000-0008-0000-0700-00008B020000}"/>
            </a:ext>
          </a:extLst>
        </xdr:cNvPr>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3" name="直線コネクタ 652">
          <a:extLst>
            <a:ext uri="{FF2B5EF4-FFF2-40B4-BE49-F238E27FC236}">
              <a16:creationId xmlns:a16="http://schemas.microsoft.com/office/drawing/2014/main" xmlns="" id="{00000000-0008-0000-0700-00008D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4" name="フローチャート: 判断 653">
          <a:extLst>
            <a:ext uri="{FF2B5EF4-FFF2-40B4-BE49-F238E27FC236}">
              <a16:creationId xmlns:a16="http://schemas.microsoft.com/office/drawing/2014/main" xmlns="" id="{00000000-0008-0000-0700-00008E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6" name="直線コネクタ 655">
          <a:extLst>
            <a:ext uri="{FF2B5EF4-FFF2-40B4-BE49-F238E27FC236}">
              <a16:creationId xmlns:a16="http://schemas.microsoft.com/office/drawing/2014/main" xmlns="" id="{00000000-0008-0000-0700-000090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7" name="フローチャート: 判断 656">
          <a:extLst>
            <a:ext uri="{FF2B5EF4-FFF2-40B4-BE49-F238E27FC236}">
              <a16:creationId xmlns:a16="http://schemas.microsoft.com/office/drawing/2014/main" xmlns="" id="{00000000-0008-0000-0700-000091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9" name="直線コネクタ 658">
          <a:extLst>
            <a:ext uri="{FF2B5EF4-FFF2-40B4-BE49-F238E27FC236}">
              <a16:creationId xmlns:a16="http://schemas.microsoft.com/office/drawing/2014/main" xmlns="" id="{00000000-0008-0000-0700-00009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60" name="フローチャート: 判断 659">
          <a:extLst>
            <a:ext uri="{FF2B5EF4-FFF2-40B4-BE49-F238E27FC236}">
              <a16:creationId xmlns:a16="http://schemas.microsoft.com/office/drawing/2014/main" xmlns="" id="{00000000-0008-0000-0700-000094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2" name="フローチャート: 判断 661">
          <a:extLst>
            <a:ext uri="{FF2B5EF4-FFF2-40B4-BE49-F238E27FC236}">
              <a16:creationId xmlns:a16="http://schemas.microsoft.com/office/drawing/2014/main" xmlns="" id="{00000000-0008-0000-0700-000096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151067</xdr:rowOff>
    </xdr:from>
    <xdr:to>
      <xdr:col>85</xdr:col>
      <xdr:colOff>177800</xdr:colOff>
      <xdr:row>79</xdr:row>
      <xdr:rowOff>81217</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6268700" y="135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65994</xdr:rowOff>
    </xdr:from>
    <xdr:ext cx="469744" cy="259045"/>
    <xdr:sp macro="" textlink="">
      <xdr:nvSpPr>
        <xdr:cNvPr id="670" name="災害復旧費該当値テキスト">
          <a:extLst>
            <a:ext uri="{FF2B5EF4-FFF2-40B4-BE49-F238E27FC236}">
              <a16:creationId xmlns:a16="http://schemas.microsoft.com/office/drawing/2014/main" xmlns="" id="{00000000-0008-0000-0700-00009E020000}"/>
            </a:ext>
          </a:extLst>
        </xdr:cNvPr>
        <xdr:cNvSpPr txBox="1"/>
      </xdr:nvSpPr>
      <xdr:spPr>
        <a:xfrm>
          <a:off x="16370300" y="134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3" name="楕円 672">
          <a:extLst>
            <a:ext uri="{FF2B5EF4-FFF2-40B4-BE49-F238E27FC236}">
              <a16:creationId xmlns:a16="http://schemas.microsoft.com/office/drawing/2014/main" xmlns="" id="{00000000-0008-0000-0700-0000A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5" name="楕円 674">
          <a:extLst>
            <a:ext uri="{FF2B5EF4-FFF2-40B4-BE49-F238E27FC236}">
              <a16:creationId xmlns:a16="http://schemas.microsoft.com/office/drawing/2014/main" xmlns="" id="{00000000-0008-0000-0700-0000A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7" name="楕円 676">
          <a:extLst>
            <a:ext uri="{FF2B5EF4-FFF2-40B4-BE49-F238E27FC236}">
              <a16:creationId xmlns:a16="http://schemas.microsoft.com/office/drawing/2014/main" xmlns="" id="{00000000-0008-0000-0700-0000A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3" name="正方形/長方形 682">
          <a:extLst>
            <a:ext uri="{FF2B5EF4-FFF2-40B4-BE49-F238E27FC236}">
              <a16:creationId xmlns:a16="http://schemas.microsoft.com/office/drawing/2014/main" xmlns="" id="{00000000-0008-0000-0700-0000A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4" name="正方形/長方形 683">
          <a:extLst>
            <a:ext uri="{FF2B5EF4-FFF2-40B4-BE49-F238E27FC236}">
              <a16:creationId xmlns:a16="http://schemas.microsoft.com/office/drawing/2014/main" xmlns="" id="{00000000-0008-0000-0700-0000A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5" name="正方形/長方形 684">
          <a:extLst>
            <a:ext uri="{FF2B5EF4-FFF2-40B4-BE49-F238E27FC236}">
              <a16:creationId xmlns:a16="http://schemas.microsoft.com/office/drawing/2014/main" xmlns="" id="{00000000-0008-0000-0700-0000A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6" name="正方形/長方形 685">
          <a:extLst>
            <a:ext uri="{FF2B5EF4-FFF2-40B4-BE49-F238E27FC236}">
              <a16:creationId xmlns:a16="http://schemas.microsoft.com/office/drawing/2014/main" xmlns="" id="{00000000-0008-0000-0700-0000A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a:extLst>
            <a:ext uri="{FF2B5EF4-FFF2-40B4-BE49-F238E27FC236}">
              <a16:creationId xmlns:a16="http://schemas.microsoft.com/office/drawing/2014/main" xmlns="" id="{00000000-0008-0000-0700-0000B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3" name="公債費最小値テキスト">
          <a:extLst>
            <a:ext uri="{FF2B5EF4-FFF2-40B4-BE49-F238E27FC236}">
              <a16:creationId xmlns:a16="http://schemas.microsoft.com/office/drawing/2014/main" xmlns="" id="{00000000-0008-0000-0700-0000BF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5" name="公債費最大値テキスト">
          <a:extLst>
            <a:ext uri="{FF2B5EF4-FFF2-40B4-BE49-F238E27FC236}">
              <a16:creationId xmlns:a16="http://schemas.microsoft.com/office/drawing/2014/main" xmlns="" id="{00000000-0008-0000-0700-0000C1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6" name="直線コネクタ 705">
          <a:extLst>
            <a:ext uri="{FF2B5EF4-FFF2-40B4-BE49-F238E27FC236}">
              <a16:creationId xmlns:a16="http://schemas.microsoft.com/office/drawing/2014/main" xmlns="" id="{00000000-0008-0000-0700-0000C2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103721</xdr:rowOff>
    </xdr:from>
    <xdr:to>
      <xdr:col>85</xdr:col>
      <xdr:colOff>127000</xdr:colOff>
      <xdr:row>96</xdr:row>
      <xdr:rowOff>110261</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a:off x="15481300" y="16562921"/>
          <a:ext cx="8382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8" name="公債費平均値テキスト">
          <a:extLst>
            <a:ext uri="{FF2B5EF4-FFF2-40B4-BE49-F238E27FC236}">
              <a16:creationId xmlns:a16="http://schemas.microsoft.com/office/drawing/2014/main" xmlns="" id="{00000000-0008-0000-0700-0000C4020000}"/>
            </a:ext>
          </a:extLst>
        </xdr:cNvPr>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103721</xdr:rowOff>
    </xdr:from>
    <xdr:to>
      <xdr:col>81</xdr:col>
      <xdr:colOff>50800</xdr:colOff>
      <xdr:row>96</xdr:row>
      <xdr:rowOff>106057</xdr:rowOff>
    </xdr:to>
    <xdr:cxnSp macro="">
      <xdr:nvCxnSpPr>
        <xdr:cNvPr id="710" name="直線コネクタ 709">
          <a:extLst>
            <a:ext uri="{FF2B5EF4-FFF2-40B4-BE49-F238E27FC236}">
              <a16:creationId xmlns:a16="http://schemas.microsoft.com/office/drawing/2014/main" xmlns="" id="{00000000-0008-0000-0700-0000C6020000}"/>
            </a:ext>
          </a:extLst>
        </xdr:cNvPr>
        <xdr:cNvCxnSpPr/>
      </xdr:nvCxnSpPr>
      <xdr:spPr>
        <a:xfrm flipV="1">
          <a:off x="14592300" y="16562921"/>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11" name="フローチャート: 判断 710">
          <a:extLst>
            <a:ext uri="{FF2B5EF4-FFF2-40B4-BE49-F238E27FC236}">
              <a16:creationId xmlns:a16="http://schemas.microsoft.com/office/drawing/2014/main" xmlns="" id="{00000000-0008-0000-0700-0000C7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106057</xdr:rowOff>
    </xdr:from>
    <xdr:to>
      <xdr:col>76</xdr:col>
      <xdr:colOff>114300</xdr:colOff>
      <xdr:row>96</xdr:row>
      <xdr:rowOff>117869</xdr:rowOff>
    </xdr:to>
    <xdr:cxnSp macro="">
      <xdr:nvCxnSpPr>
        <xdr:cNvPr id="713" name="直線コネクタ 712">
          <a:extLst>
            <a:ext uri="{FF2B5EF4-FFF2-40B4-BE49-F238E27FC236}">
              <a16:creationId xmlns:a16="http://schemas.microsoft.com/office/drawing/2014/main" xmlns="" id="{00000000-0008-0000-0700-0000C9020000}"/>
            </a:ext>
          </a:extLst>
        </xdr:cNvPr>
        <xdr:cNvCxnSpPr/>
      </xdr:nvCxnSpPr>
      <xdr:spPr>
        <a:xfrm flipV="1">
          <a:off x="13703300" y="16565257"/>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4" name="フローチャート: 判断 713">
          <a:extLst>
            <a:ext uri="{FF2B5EF4-FFF2-40B4-BE49-F238E27FC236}">
              <a16:creationId xmlns:a16="http://schemas.microsoft.com/office/drawing/2014/main" xmlns="" id="{00000000-0008-0000-0700-0000CA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117869</xdr:rowOff>
    </xdr:from>
    <xdr:to>
      <xdr:col>71</xdr:col>
      <xdr:colOff>177800</xdr:colOff>
      <xdr:row>96</xdr:row>
      <xdr:rowOff>118047</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flipV="1">
          <a:off x="12814300" y="16577069"/>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7" name="フローチャート: 判断 716">
          <a:extLst>
            <a:ext uri="{FF2B5EF4-FFF2-40B4-BE49-F238E27FC236}">
              <a16:creationId xmlns:a16="http://schemas.microsoft.com/office/drawing/2014/main" xmlns="" id="{00000000-0008-0000-0700-0000CD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9" name="フローチャート: 判断 718">
          <a:extLst>
            <a:ext uri="{FF2B5EF4-FFF2-40B4-BE49-F238E27FC236}">
              <a16:creationId xmlns:a16="http://schemas.microsoft.com/office/drawing/2014/main" xmlns="" id="{00000000-0008-0000-0700-0000CF020000}"/>
            </a:ext>
          </a:extLst>
        </xdr:cNvPr>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59461</xdr:rowOff>
    </xdr:from>
    <xdr:to>
      <xdr:col>85</xdr:col>
      <xdr:colOff>177800</xdr:colOff>
      <xdr:row>96</xdr:row>
      <xdr:rowOff>161061</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6268700" y="1651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37888</xdr:rowOff>
    </xdr:from>
    <xdr:ext cx="534377" cy="259045"/>
    <xdr:sp macro="" textlink="">
      <xdr:nvSpPr>
        <xdr:cNvPr id="727" name="公債費該当値テキスト">
          <a:extLst>
            <a:ext uri="{FF2B5EF4-FFF2-40B4-BE49-F238E27FC236}">
              <a16:creationId xmlns:a16="http://schemas.microsoft.com/office/drawing/2014/main" xmlns="" id="{00000000-0008-0000-0700-0000D7020000}"/>
            </a:ext>
          </a:extLst>
        </xdr:cNvPr>
        <xdr:cNvSpPr txBox="1"/>
      </xdr:nvSpPr>
      <xdr:spPr>
        <a:xfrm>
          <a:off x="16370300" y="1649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52921</xdr:rowOff>
    </xdr:from>
    <xdr:to>
      <xdr:col>81</xdr:col>
      <xdr:colOff>101600</xdr:colOff>
      <xdr:row>96</xdr:row>
      <xdr:rowOff>154521</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5430500" y="165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55257</xdr:rowOff>
    </xdr:from>
    <xdr:to>
      <xdr:col>76</xdr:col>
      <xdr:colOff>165100</xdr:colOff>
      <xdr:row>96</xdr:row>
      <xdr:rowOff>156857</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4541500" y="165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147984</xdr:rowOff>
    </xdr:from>
    <xdr:ext cx="534377"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4325111" y="1660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67069</xdr:rowOff>
    </xdr:from>
    <xdr:to>
      <xdr:col>72</xdr:col>
      <xdr:colOff>38100</xdr:colOff>
      <xdr:row>96</xdr:row>
      <xdr:rowOff>168669</xdr:rowOff>
    </xdr:to>
    <xdr:sp macro="" textlink="">
      <xdr:nvSpPr>
        <xdr:cNvPr id="732" name="楕円 731">
          <a:extLst>
            <a:ext uri="{FF2B5EF4-FFF2-40B4-BE49-F238E27FC236}">
              <a16:creationId xmlns:a16="http://schemas.microsoft.com/office/drawing/2014/main" xmlns="" id="{00000000-0008-0000-0700-0000DC020000}"/>
            </a:ext>
          </a:extLst>
        </xdr:cNvPr>
        <xdr:cNvSpPr/>
      </xdr:nvSpPr>
      <xdr:spPr>
        <a:xfrm>
          <a:off x="13652500" y="1652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159796</xdr:rowOff>
    </xdr:from>
    <xdr:ext cx="534377"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3436111" y="166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67247</xdr:rowOff>
    </xdr:from>
    <xdr:to>
      <xdr:col>67</xdr:col>
      <xdr:colOff>101600</xdr:colOff>
      <xdr:row>96</xdr:row>
      <xdr:rowOff>168847</xdr:rowOff>
    </xdr:to>
    <xdr:sp macro="" textlink="">
      <xdr:nvSpPr>
        <xdr:cNvPr id="734" name="楕円 733">
          <a:extLst>
            <a:ext uri="{FF2B5EF4-FFF2-40B4-BE49-F238E27FC236}">
              <a16:creationId xmlns:a16="http://schemas.microsoft.com/office/drawing/2014/main" xmlns="" id="{00000000-0008-0000-0700-0000DE020000}"/>
            </a:ext>
          </a:extLst>
        </xdr:cNvPr>
        <xdr:cNvSpPr/>
      </xdr:nvSpPr>
      <xdr:spPr>
        <a:xfrm>
          <a:off x="12763500" y="165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159974</xdr:rowOff>
    </xdr:from>
    <xdr:ext cx="534377"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2547111" y="166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a:extLst>
            <a:ext uri="{FF2B5EF4-FFF2-40B4-BE49-F238E27FC236}">
              <a16:creationId xmlns:a16="http://schemas.microsoft.com/office/drawing/2014/main" xmlns="" id="{00000000-0008-0000-0700-0000E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a:extLst>
            <a:ext uri="{FF2B5EF4-FFF2-40B4-BE49-F238E27FC236}">
              <a16:creationId xmlns:a16="http://schemas.microsoft.com/office/drawing/2014/main" xmlns="" id="{00000000-0008-0000-0700-0000E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xmlns=""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8" name="諸支出金最小値テキスト">
          <a:extLst>
            <a:ext uri="{FF2B5EF4-FFF2-40B4-BE49-F238E27FC236}">
              <a16:creationId xmlns:a16="http://schemas.microsoft.com/office/drawing/2014/main" xmlns="" id="{00000000-0008-0000-0700-0000F6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60" name="諸支出金最大値テキスト">
          <a:extLst>
            <a:ext uri="{FF2B5EF4-FFF2-40B4-BE49-F238E27FC236}">
              <a16:creationId xmlns:a16="http://schemas.microsoft.com/office/drawing/2014/main" xmlns="" id="{00000000-0008-0000-0700-0000F8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3" name="諸支出金平均値テキスト">
          <a:extLst>
            <a:ext uri="{FF2B5EF4-FFF2-40B4-BE49-F238E27FC236}">
              <a16:creationId xmlns:a16="http://schemas.microsoft.com/office/drawing/2014/main" xmlns="" id="{00000000-0008-0000-0700-0000FB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5" name="直線コネクタ 764">
          <a:extLst>
            <a:ext uri="{FF2B5EF4-FFF2-40B4-BE49-F238E27FC236}">
              <a16:creationId xmlns:a16="http://schemas.microsoft.com/office/drawing/2014/main" xmlns="" id="{00000000-0008-0000-0700-0000F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6" name="フローチャート: 判断 765">
          <a:extLst>
            <a:ext uri="{FF2B5EF4-FFF2-40B4-BE49-F238E27FC236}">
              <a16:creationId xmlns:a16="http://schemas.microsoft.com/office/drawing/2014/main" xmlns="" id="{00000000-0008-0000-0700-0000FE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8" name="直線コネクタ 767">
          <a:extLst>
            <a:ext uri="{FF2B5EF4-FFF2-40B4-BE49-F238E27FC236}">
              <a16:creationId xmlns:a16="http://schemas.microsoft.com/office/drawing/2014/main" xmlns="" id="{00000000-0008-0000-0700-00000003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9" name="フローチャート: 判断 768">
          <a:extLst>
            <a:ext uri="{FF2B5EF4-FFF2-40B4-BE49-F238E27FC236}">
              <a16:creationId xmlns:a16="http://schemas.microsoft.com/office/drawing/2014/main" xmlns="" id="{00000000-0008-0000-0700-00000103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71" name="直線コネクタ 770">
          <a:extLst>
            <a:ext uri="{FF2B5EF4-FFF2-40B4-BE49-F238E27FC236}">
              <a16:creationId xmlns:a16="http://schemas.microsoft.com/office/drawing/2014/main" xmlns="" id="{00000000-0008-0000-0700-000003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4" name="フローチャート: 判断 773">
          <a:extLst>
            <a:ext uri="{FF2B5EF4-FFF2-40B4-BE49-F238E27FC236}">
              <a16:creationId xmlns:a16="http://schemas.microsoft.com/office/drawing/2014/main" xmlns="" id="{00000000-0008-0000-0700-000006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2" name="諸支出金該当値テキスト">
          <a:extLst>
            <a:ext uri="{FF2B5EF4-FFF2-40B4-BE49-F238E27FC236}">
              <a16:creationId xmlns:a16="http://schemas.microsoft.com/office/drawing/2014/main" xmlns="" id="{00000000-0008-0000-0700-00000E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9" name="楕円 788">
          <a:extLst>
            <a:ext uri="{FF2B5EF4-FFF2-40B4-BE49-F238E27FC236}">
              <a16:creationId xmlns:a16="http://schemas.microsoft.com/office/drawing/2014/main" xmlns="" id="{00000000-0008-0000-0700-00001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xmlns=""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xmlns=""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xmlns=""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5" name="前年度繰上充用金最小値テキスト">
          <a:extLst>
            <a:ext uri="{FF2B5EF4-FFF2-40B4-BE49-F238E27FC236}">
              <a16:creationId xmlns:a16="http://schemas.microsoft.com/office/drawing/2014/main" xmlns="" id="{00000000-0008-0000-0700-00002F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7" name="前年度繰上充用金最大値テキスト">
          <a:extLst>
            <a:ext uri="{FF2B5EF4-FFF2-40B4-BE49-F238E27FC236}">
              <a16:creationId xmlns:a16="http://schemas.microsoft.com/office/drawing/2014/main" xmlns="" id="{00000000-0008-0000-0700-000031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xmlns=""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20" name="前年度繰上充用金平均値テキスト">
          <a:extLst>
            <a:ext uri="{FF2B5EF4-FFF2-40B4-BE49-F238E27FC236}">
              <a16:creationId xmlns:a16="http://schemas.microsoft.com/office/drawing/2014/main" xmlns="" id="{00000000-0008-0000-0700-000034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xmlns=""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3" name="フローチャート: 判断 822">
          <a:extLst>
            <a:ext uri="{FF2B5EF4-FFF2-40B4-BE49-F238E27FC236}">
              <a16:creationId xmlns:a16="http://schemas.microsoft.com/office/drawing/2014/main" xmlns="" id="{00000000-0008-0000-0700-000037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xmlns=""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6" name="フローチャート: 判断 825">
          <a:extLst>
            <a:ext uri="{FF2B5EF4-FFF2-40B4-BE49-F238E27FC236}">
              <a16:creationId xmlns:a16="http://schemas.microsoft.com/office/drawing/2014/main" xmlns="" id="{00000000-0008-0000-0700-00003A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xmlns=""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9" name="フローチャート: 判断 828">
          <a:extLst>
            <a:ext uri="{FF2B5EF4-FFF2-40B4-BE49-F238E27FC236}">
              <a16:creationId xmlns:a16="http://schemas.microsoft.com/office/drawing/2014/main" xmlns="" id="{00000000-0008-0000-0700-00003D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a:extLst>
            <a:ext uri="{FF2B5EF4-FFF2-40B4-BE49-F238E27FC236}">
              <a16:creationId xmlns:a16="http://schemas.microsoft.com/office/drawing/2014/main" xmlns="" id="{00000000-0008-0000-0700-00003F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xmlns=""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xmlns=""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9" name="前年度繰上充用金該当値テキスト">
          <a:extLst>
            <a:ext uri="{FF2B5EF4-FFF2-40B4-BE49-F238E27FC236}">
              <a16:creationId xmlns:a16="http://schemas.microsoft.com/office/drawing/2014/main" xmlns="" id="{00000000-0008-0000-0700-000047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xmlns=""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41" name="テキスト ボックス 840">
          <a:extLst>
            <a:ext uri="{FF2B5EF4-FFF2-40B4-BE49-F238E27FC236}">
              <a16:creationId xmlns:a16="http://schemas.microsoft.com/office/drawing/2014/main" xmlns="" id="{00000000-0008-0000-0700-000049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xmlns=""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xmlns=""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xmlns=""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xmlns=""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xmlns=""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a:extLst>
            <a:ext uri="{FF2B5EF4-FFF2-40B4-BE49-F238E27FC236}">
              <a16:creationId xmlns:a16="http://schemas.microsoft.com/office/drawing/2014/main" xmlns="" id="{00000000-0008-0000-0700-00004F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xmlns=""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xmlns=""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xmlns=""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住民一人当たりのコストは、総務費以外の全ての費目において類似団体平均を下回っている。総務費が前年度よりも大幅に増加しているのは、ふるさと寄附関係費の委託料や負担金の増、また、財政調整基金等への積立金の増によるものである。</a:t>
          </a:r>
        </a:p>
        <a:p>
          <a:r>
            <a:rPr kumimoji="1" lang="ja-JP" altLang="en-US" sz="1300">
              <a:latin typeface="ＭＳ Ｐゴシック" panose="020B0600070205080204" pitchFamily="50" charset="-128"/>
              <a:ea typeface="ＭＳ Ｐゴシック" panose="020B0600070205080204" pitchFamily="50" charset="-128"/>
            </a:rPr>
            <a:t>その他、民生費が増加している主な要因は、幼児教育・保育の無償化によるもの、農林水産業費が増加している主な要因は、道の駅整備事業によるものである。災害復旧費は令和元年度の台風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号による被害に対応するため、増額となった。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神奈川県南足柄市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ふるさと寄附金の増に伴い、歳入歳出ともに大幅に増額になったが、実質収支は前年度とほぼ同規模となっている。また、財政調整基金への積立額が取崩額を上回ったため、実質単年度収支も黒字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神奈川県南足柄市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全ての会計において黒字で推移している。</a:t>
          </a:r>
        </a:p>
        <a:p>
          <a:r>
            <a:rPr kumimoji="1" lang="ja-JP" altLang="en-US" sz="1400">
              <a:latin typeface="ＭＳ ゴシック" pitchFamily="49" charset="-128"/>
              <a:ea typeface="ＭＳ ゴシック" pitchFamily="49" charset="-128"/>
            </a:rPr>
            <a:t>「公共下水道事業会計」、「国民健康保険事業特別会計」、「介護保険事業特別会計」及び「後期高齢者医療事業特別会計」に対しては、一般会計から繰出し及び補助をしている状況にあり、一般会計の負担が大きくなっているため、法定分以外の繰出しについては、見直し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1796875" style="188" customWidth="1"/>
    <col min="13" max="17" width="2.36328125" style="188" customWidth="1"/>
    <col min="18" max="119" width="2.08984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17732440</v>
      </c>
      <c r="BO4" s="431"/>
      <c r="BP4" s="431"/>
      <c r="BQ4" s="431"/>
      <c r="BR4" s="431"/>
      <c r="BS4" s="431"/>
      <c r="BT4" s="431"/>
      <c r="BU4" s="432"/>
      <c r="BV4" s="430">
        <v>14475950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7.2</v>
      </c>
      <c r="CU4" s="437"/>
      <c r="CV4" s="437"/>
      <c r="CW4" s="437"/>
      <c r="CX4" s="437"/>
      <c r="CY4" s="437"/>
      <c r="CZ4" s="437"/>
      <c r="DA4" s="438"/>
      <c r="DB4" s="436">
        <v>6.9</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17062357</v>
      </c>
      <c r="BO5" s="468"/>
      <c r="BP5" s="468"/>
      <c r="BQ5" s="468"/>
      <c r="BR5" s="468"/>
      <c r="BS5" s="468"/>
      <c r="BT5" s="468"/>
      <c r="BU5" s="469"/>
      <c r="BV5" s="467">
        <v>13817630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98.8</v>
      </c>
      <c r="CU5" s="465"/>
      <c r="CV5" s="465"/>
      <c r="CW5" s="465"/>
      <c r="CX5" s="465"/>
      <c r="CY5" s="465"/>
      <c r="CZ5" s="465"/>
      <c r="DA5" s="466"/>
      <c r="DB5" s="464">
        <v>98.7</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670083</v>
      </c>
      <c r="BO6" s="468"/>
      <c r="BP6" s="468"/>
      <c r="BQ6" s="468"/>
      <c r="BR6" s="468"/>
      <c r="BS6" s="468"/>
      <c r="BT6" s="468"/>
      <c r="BU6" s="469"/>
      <c r="BV6" s="467">
        <v>658320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105.7</v>
      </c>
      <c r="CU6" s="505"/>
      <c r="CV6" s="505"/>
      <c r="CW6" s="505"/>
      <c r="CX6" s="505"/>
      <c r="CY6" s="505"/>
      <c r="CZ6" s="505"/>
      <c r="DA6" s="506"/>
      <c r="DB6" s="504">
        <v>106.3</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34960</v>
      </c>
      <c r="BO7" s="468"/>
      <c r="BP7" s="468"/>
      <c r="BQ7" s="468"/>
      <c r="BR7" s="468"/>
      <c r="BS7" s="468"/>
      <c r="BT7" s="468"/>
      <c r="BU7" s="469"/>
      <c r="BV7" s="467">
        <v>40484</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8842819</v>
      </c>
      <c r="CU7" s="468"/>
      <c r="CV7" s="468"/>
      <c r="CW7" s="468"/>
      <c r="CX7" s="468"/>
      <c r="CY7" s="468"/>
      <c r="CZ7" s="468"/>
      <c r="DA7" s="469"/>
      <c r="DB7" s="467">
        <v>8897814</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102</v>
      </c>
      <c r="AV8" s="500"/>
      <c r="AW8" s="500"/>
      <c r="AX8" s="500"/>
      <c r="AY8" s="501" t="s">
        <v>110</v>
      </c>
      <c r="AZ8" s="502"/>
      <c r="BA8" s="502"/>
      <c r="BB8" s="502"/>
      <c r="BC8" s="502"/>
      <c r="BD8" s="502"/>
      <c r="BE8" s="502"/>
      <c r="BF8" s="502"/>
      <c r="BG8" s="502"/>
      <c r="BH8" s="502"/>
      <c r="BI8" s="502"/>
      <c r="BJ8" s="502"/>
      <c r="BK8" s="502"/>
      <c r="BL8" s="502"/>
      <c r="BM8" s="503"/>
      <c r="BN8" s="467">
        <v>635123</v>
      </c>
      <c r="BO8" s="468"/>
      <c r="BP8" s="468"/>
      <c r="BQ8" s="468"/>
      <c r="BR8" s="468"/>
      <c r="BS8" s="468"/>
      <c r="BT8" s="468"/>
      <c r="BU8" s="469"/>
      <c r="BV8" s="467">
        <v>617836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0.9</v>
      </c>
      <c r="CU8" s="508"/>
      <c r="CV8" s="508"/>
      <c r="CW8" s="508"/>
      <c r="CX8" s="508"/>
      <c r="CY8" s="508"/>
      <c r="CZ8" s="508"/>
      <c r="DA8" s="509"/>
      <c r="DB8" s="507">
        <v>0.91</v>
      </c>
      <c r="DC8" s="508"/>
      <c r="DD8" s="508"/>
      <c r="DE8" s="508"/>
      <c r="DF8" s="508"/>
      <c r="DG8" s="508"/>
      <c r="DH8" s="508"/>
      <c r="DI8" s="509"/>
      <c r="DJ8" s="186"/>
      <c r="DK8" s="186"/>
      <c r="DL8" s="186"/>
      <c r="DM8" s="186"/>
      <c r="DN8" s="186"/>
      <c r="DO8" s="186"/>
    </row>
    <row r="9" spans="1:119" ht="18.75" customHeight="1" thickBot="1" x14ac:dyDescent="0.25">
      <c r="A9" s="187"/>
      <c r="B9" s="461" t="s">
        <v>112</v>
      </c>
      <c r="C9" s="462"/>
      <c r="D9" s="462"/>
      <c r="E9" s="462"/>
      <c r="F9" s="462"/>
      <c r="G9" s="462"/>
      <c r="H9" s="462"/>
      <c r="I9" s="462"/>
      <c r="J9" s="462"/>
      <c r="K9" s="510"/>
      <c r="L9" s="511" t="s">
        <v>113</v>
      </c>
      <c r="M9" s="512"/>
      <c r="N9" s="512"/>
      <c r="O9" s="512"/>
      <c r="P9" s="512"/>
      <c r="Q9" s="513"/>
      <c r="R9" s="514">
        <v>43306</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17287</v>
      </c>
      <c r="BO9" s="468"/>
      <c r="BP9" s="468"/>
      <c r="BQ9" s="468"/>
      <c r="BR9" s="468"/>
      <c r="BS9" s="468"/>
      <c r="BT9" s="468"/>
      <c r="BU9" s="469"/>
      <c r="BV9" s="467">
        <v>9159</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11.3</v>
      </c>
      <c r="CU9" s="465"/>
      <c r="CV9" s="465"/>
      <c r="CW9" s="465"/>
      <c r="CX9" s="465"/>
      <c r="CY9" s="465"/>
      <c r="CZ9" s="465"/>
      <c r="DA9" s="466"/>
      <c r="DB9" s="464">
        <v>14.7</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44020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102</v>
      </c>
      <c r="AV10" s="500"/>
      <c r="AW10" s="500"/>
      <c r="AX10" s="500"/>
      <c r="AY10" s="501" t="s">
        <v>120</v>
      </c>
      <c r="AZ10" s="502"/>
      <c r="BA10" s="502"/>
      <c r="BB10" s="502"/>
      <c r="BC10" s="502"/>
      <c r="BD10" s="502"/>
      <c r="BE10" s="502"/>
      <c r="BF10" s="502"/>
      <c r="BG10" s="502"/>
      <c r="BH10" s="502"/>
      <c r="BI10" s="502"/>
      <c r="BJ10" s="502"/>
      <c r="BK10" s="502"/>
      <c r="BL10" s="502"/>
      <c r="BM10" s="503"/>
      <c r="BN10" s="467">
        <v>610000</v>
      </c>
      <c r="BO10" s="468"/>
      <c r="BP10" s="468"/>
      <c r="BQ10" s="468"/>
      <c r="BR10" s="468"/>
      <c r="BS10" s="468"/>
      <c r="BT10" s="468"/>
      <c r="BU10" s="469"/>
      <c r="BV10" s="467">
        <v>310000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102</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2">
      <c r="A12" s="187"/>
      <c r="B12" s="527" t="s">
        <v>129</v>
      </c>
      <c r="C12" s="528"/>
      <c r="D12" s="528"/>
      <c r="E12" s="528"/>
      <c r="F12" s="528"/>
      <c r="G12" s="528"/>
      <c r="H12" s="528"/>
      <c r="I12" s="528"/>
      <c r="J12" s="528"/>
      <c r="K12" s="529"/>
      <c r="L12" s="536" t="s">
        <v>130</v>
      </c>
      <c r="M12" s="537"/>
      <c r="N12" s="537"/>
      <c r="O12" s="537"/>
      <c r="P12" s="537"/>
      <c r="Q12" s="538"/>
      <c r="R12" s="539">
        <v>42195</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260000</v>
      </c>
      <c r="BO12" s="468"/>
      <c r="BP12" s="468"/>
      <c r="BQ12" s="468"/>
      <c r="BR12" s="468"/>
      <c r="BS12" s="468"/>
      <c r="BT12" s="468"/>
      <c r="BU12" s="469"/>
      <c r="BV12" s="467">
        <v>200000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139</v>
      </c>
      <c r="N13" s="559"/>
      <c r="O13" s="559"/>
      <c r="P13" s="559"/>
      <c r="Q13" s="560"/>
      <c r="R13" s="551">
        <v>41719</v>
      </c>
      <c r="S13" s="552"/>
      <c r="T13" s="552"/>
      <c r="U13" s="552"/>
      <c r="V13" s="553"/>
      <c r="W13" s="483" t="s">
        <v>140</v>
      </c>
      <c r="X13" s="484"/>
      <c r="Y13" s="484"/>
      <c r="Z13" s="484"/>
      <c r="AA13" s="484"/>
      <c r="AB13" s="474"/>
      <c r="AC13" s="518">
        <v>575</v>
      </c>
      <c r="AD13" s="519"/>
      <c r="AE13" s="519"/>
      <c r="AF13" s="519"/>
      <c r="AG13" s="561"/>
      <c r="AH13" s="518">
        <v>572</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367287</v>
      </c>
      <c r="BO13" s="468"/>
      <c r="BP13" s="468"/>
      <c r="BQ13" s="468"/>
      <c r="BR13" s="468"/>
      <c r="BS13" s="468"/>
      <c r="BT13" s="468"/>
      <c r="BU13" s="469"/>
      <c r="BV13" s="467">
        <v>119159</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4.9000000000000004</v>
      </c>
      <c r="CU13" s="465"/>
      <c r="CV13" s="465"/>
      <c r="CW13" s="465"/>
      <c r="CX13" s="465"/>
      <c r="CY13" s="465"/>
      <c r="CZ13" s="465"/>
      <c r="DA13" s="466"/>
      <c r="DB13" s="464">
        <v>5.8</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145</v>
      </c>
      <c r="M14" s="549"/>
      <c r="N14" s="549"/>
      <c r="O14" s="549"/>
      <c r="P14" s="549"/>
      <c r="Q14" s="550"/>
      <c r="R14" s="551">
        <v>42687</v>
      </c>
      <c r="S14" s="552"/>
      <c r="T14" s="552"/>
      <c r="U14" s="552"/>
      <c r="V14" s="553"/>
      <c r="W14" s="457"/>
      <c r="X14" s="458"/>
      <c r="Y14" s="458"/>
      <c r="Z14" s="458"/>
      <c r="AA14" s="458"/>
      <c r="AB14" s="447"/>
      <c r="AC14" s="554">
        <v>2.9</v>
      </c>
      <c r="AD14" s="555"/>
      <c r="AE14" s="555"/>
      <c r="AF14" s="555"/>
      <c r="AG14" s="556"/>
      <c r="AH14" s="554">
        <v>2.8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29.6</v>
      </c>
      <c r="CU14" s="566"/>
      <c r="CV14" s="566"/>
      <c r="CW14" s="566"/>
      <c r="CX14" s="566"/>
      <c r="CY14" s="566"/>
      <c r="CZ14" s="566"/>
      <c r="DA14" s="567"/>
      <c r="DB14" s="565">
        <v>53.5</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139</v>
      </c>
      <c r="N15" s="559"/>
      <c r="O15" s="559"/>
      <c r="P15" s="559"/>
      <c r="Q15" s="560"/>
      <c r="R15" s="551">
        <v>42262</v>
      </c>
      <c r="S15" s="552"/>
      <c r="T15" s="552"/>
      <c r="U15" s="552"/>
      <c r="V15" s="553"/>
      <c r="W15" s="483" t="s">
        <v>147</v>
      </c>
      <c r="X15" s="484"/>
      <c r="Y15" s="484"/>
      <c r="Z15" s="484"/>
      <c r="AA15" s="484"/>
      <c r="AB15" s="474"/>
      <c r="AC15" s="518">
        <v>6318</v>
      </c>
      <c r="AD15" s="519"/>
      <c r="AE15" s="519"/>
      <c r="AF15" s="519"/>
      <c r="AG15" s="561"/>
      <c r="AH15" s="518">
        <v>6872</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5825772</v>
      </c>
      <c r="BO15" s="431"/>
      <c r="BP15" s="431"/>
      <c r="BQ15" s="431"/>
      <c r="BR15" s="431"/>
      <c r="BS15" s="431"/>
      <c r="BT15" s="431"/>
      <c r="BU15" s="432"/>
      <c r="BV15" s="430">
        <v>6011014</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32.1</v>
      </c>
      <c r="AD16" s="555"/>
      <c r="AE16" s="555"/>
      <c r="AF16" s="555"/>
      <c r="AG16" s="556"/>
      <c r="AH16" s="554">
        <v>33.6</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6594250</v>
      </c>
      <c r="BO16" s="468"/>
      <c r="BP16" s="468"/>
      <c r="BQ16" s="468"/>
      <c r="BR16" s="468"/>
      <c r="BS16" s="468"/>
      <c r="BT16" s="468"/>
      <c r="BU16" s="469"/>
      <c r="BV16" s="467">
        <v>6589586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12800</v>
      </c>
      <c r="AD17" s="519"/>
      <c r="AE17" s="519"/>
      <c r="AF17" s="519"/>
      <c r="AG17" s="561"/>
      <c r="AH17" s="518">
        <v>12983</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7490538</v>
      </c>
      <c r="BO17" s="468"/>
      <c r="BP17" s="468"/>
      <c r="BQ17" s="468"/>
      <c r="BR17" s="468"/>
      <c r="BS17" s="468"/>
      <c r="BT17" s="468"/>
      <c r="BU17" s="469"/>
      <c r="BV17" s="467">
        <v>7713180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157</v>
      </c>
      <c r="C18" s="510"/>
      <c r="D18" s="510"/>
      <c r="E18" s="582"/>
      <c r="F18" s="582"/>
      <c r="G18" s="582"/>
      <c r="H18" s="582"/>
      <c r="I18" s="582"/>
      <c r="J18" s="582"/>
      <c r="K18" s="582"/>
      <c r="L18" s="583">
        <v>77.12</v>
      </c>
      <c r="M18" s="583"/>
      <c r="N18" s="583"/>
      <c r="O18" s="583"/>
      <c r="P18" s="583"/>
      <c r="Q18" s="583"/>
      <c r="R18" s="584"/>
      <c r="S18" s="584"/>
      <c r="T18" s="584"/>
      <c r="U18" s="584"/>
      <c r="V18" s="585"/>
      <c r="W18" s="485"/>
      <c r="X18" s="486"/>
      <c r="Y18" s="486"/>
      <c r="Z18" s="486"/>
      <c r="AA18" s="486"/>
      <c r="AB18" s="477"/>
      <c r="AC18" s="586">
        <v>65</v>
      </c>
      <c r="AD18" s="587"/>
      <c r="AE18" s="587"/>
      <c r="AF18" s="587"/>
      <c r="AG18" s="588"/>
      <c r="AH18" s="586">
        <v>63.6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8812889</v>
      </c>
      <c r="BO18" s="468"/>
      <c r="BP18" s="468"/>
      <c r="BQ18" s="468"/>
      <c r="BR18" s="468"/>
      <c r="BS18" s="468"/>
      <c r="BT18" s="468"/>
      <c r="BU18" s="469"/>
      <c r="BV18" s="467">
        <v>8666467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159</v>
      </c>
      <c r="C19" s="510"/>
      <c r="D19" s="510"/>
      <c r="E19" s="582"/>
      <c r="F19" s="582"/>
      <c r="G19" s="582"/>
      <c r="H19" s="582"/>
      <c r="I19" s="582"/>
      <c r="J19" s="582"/>
      <c r="K19" s="582"/>
      <c r="L19" s="590">
        <v>562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13017056</v>
      </c>
      <c r="BO19" s="468"/>
      <c r="BP19" s="468"/>
      <c r="BQ19" s="468"/>
      <c r="BR19" s="468"/>
      <c r="BS19" s="468"/>
      <c r="BT19" s="468"/>
      <c r="BU19" s="469"/>
      <c r="BV19" s="467">
        <v>10407864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161</v>
      </c>
      <c r="C20" s="510"/>
      <c r="D20" s="510"/>
      <c r="E20" s="582"/>
      <c r="F20" s="582"/>
      <c r="G20" s="582"/>
      <c r="H20" s="582"/>
      <c r="I20" s="582"/>
      <c r="J20" s="582"/>
      <c r="K20" s="582"/>
      <c r="L20" s="590">
        <v>16245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16302735</v>
      </c>
      <c r="BO23" s="468"/>
      <c r="BP23" s="468"/>
      <c r="BQ23" s="468"/>
      <c r="BR23" s="468"/>
      <c r="BS23" s="468"/>
      <c r="BT23" s="468"/>
      <c r="BU23" s="469"/>
      <c r="BV23" s="467">
        <v>16632646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170</v>
      </c>
      <c r="F24" s="497"/>
      <c r="G24" s="497"/>
      <c r="H24" s="497"/>
      <c r="I24" s="497"/>
      <c r="J24" s="497"/>
      <c r="K24" s="498"/>
      <c r="L24" s="518">
        <v>1</v>
      </c>
      <c r="M24" s="519"/>
      <c r="N24" s="519"/>
      <c r="O24" s="519"/>
      <c r="P24" s="561"/>
      <c r="Q24" s="518">
        <v>8550</v>
      </c>
      <c r="R24" s="519"/>
      <c r="S24" s="519"/>
      <c r="T24" s="519"/>
      <c r="U24" s="519"/>
      <c r="V24" s="561"/>
      <c r="W24" s="620"/>
      <c r="X24" s="608"/>
      <c r="Y24" s="609"/>
      <c r="Z24" s="517" t="s">
        <v>171</v>
      </c>
      <c r="AA24" s="497"/>
      <c r="AB24" s="497"/>
      <c r="AC24" s="497"/>
      <c r="AD24" s="497"/>
      <c r="AE24" s="497"/>
      <c r="AF24" s="497"/>
      <c r="AG24" s="498"/>
      <c r="AH24" s="518">
        <v>253</v>
      </c>
      <c r="AI24" s="519"/>
      <c r="AJ24" s="519"/>
      <c r="AK24" s="519"/>
      <c r="AL24" s="561"/>
      <c r="AM24" s="518">
        <v>834141</v>
      </c>
      <c r="AN24" s="519"/>
      <c r="AO24" s="519"/>
      <c r="AP24" s="519"/>
      <c r="AQ24" s="519"/>
      <c r="AR24" s="561"/>
      <c r="AS24" s="518">
        <v>3297</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9635562</v>
      </c>
      <c r="BO24" s="468"/>
      <c r="BP24" s="468"/>
      <c r="BQ24" s="468"/>
      <c r="BR24" s="468"/>
      <c r="BS24" s="468"/>
      <c r="BT24" s="468"/>
      <c r="BU24" s="469"/>
      <c r="BV24" s="467">
        <v>9722303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173</v>
      </c>
      <c r="F25" s="497"/>
      <c r="G25" s="497"/>
      <c r="H25" s="497"/>
      <c r="I25" s="497"/>
      <c r="J25" s="497"/>
      <c r="K25" s="498"/>
      <c r="L25" s="518">
        <v>1</v>
      </c>
      <c r="M25" s="519"/>
      <c r="N25" s="519"/>
      <c r="O25" s="519"/>
      <c r="P25" s="561"/>
      <c r="Q25" s="518">
        <v>7000</v>
      </c>
      <c r="R25" s="519"/>
      <c r="S25" s="519"/>
      <c r="T25" s="519"/>
      <c r="U25" s="519"/>
      <c r="V25" s="561"/>
      <c r="W25" s="620"/>
      <c r="X25" s="608"/>
      <c r="Y25" s="609"/>
      <c r="Z25" s="517" t="s">
        <v>174</v>
      </c>
      <c r="AA25" s="497"/>
      <c r="AB25" s="497"/>
      <c r="AC25" s="497"/>
      <c r="AD25" s="497"/>
      <c r="AE25" s="497"/>
      <c r="AF25" s="497"/>
      <c r="AG25" s="498"/>
      <c r="AH25" s="518" t="s">
        <v>128</v>
      </c>
      <c r="AI25" s="519"/>
      <c r="AJ25" s="519"/>
      <c r="AK25" s="519"/>
      <c r="AL25" s="561"/>
      <c r="AM25" s="518" t="s">
        <v>137</v>
      </c>
      <c r="AN25" s="519"/>
      <c r="AO25" s="519"/>
      <c r="AP25" s="519"/>
      <c r="AQ25" s="519"/>
      <c r="AR25" s="561"/>
      <c r="AS25" s="518" t="s">
        <v>127</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427400</v>
      </c>
      <c r="BO25" s="431"/>
      <c r="BP25" s="431"/>
      <c r="BQ25" s="431"/>
      <c r="BR25" s="431"/>
      <c r="BS25" s="431"/>
      <c r="BT25" s="431"/>
      <c r="BU25" s="432"/>
      <c r="BV25" s="430">
        <v>215708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176</v>
      </c>
      <c r="F26" s="497"/>
      <c r="G26" s="497"/>
      <c r="H26" s="497"/>
      <c r="I26" s="497"/>
      <c r="J26" s="497"/>
      <c r="K26" s="498"/>
      <c r="L26" s="518">
        <v>1</v>
      </c>
      <c r="M26" s="519"/>
      <c r="N26" s="519"/>
      <c r="O26" s="519"/>
      <c r="P26" s="561"/>
      <c r="Q26" s="518">
        <v>6490</v>
      </c>
      <c r="R26" s="519"/>
      <c r="S26" s="519"/>
      <c r="T26" s="519"/>
      <c r="U26" s="519"/>
      <c r="V26" s="561"/>
      <c r="W26" s="620"/>
      <c r="X26" s="608"/>
      <c r="Y26" s="609"/>
      <c r="Z26" s="517" t="s">
        <v>177</v>
      </c>
      <c r="AA26" s="630"/>
      <c r="AB26" s="630"/>
      <c r="AC26" s="630"/>
      <c r="AD26" s="630"/>
      <c r="AE26" s="630"/>
      <c r="AF26" s="630"/>
      <c r="AG26" s="631"/>
      <c r="AH26" s="518">
        <v>16</v>
      </c>
      <c r="AI26" s="519"/>
      <c r="AJ26" s="519"/>
      <c r="AK26" s="519"/>
      <c r="AL26" s="561"/>
      <c r="AM26" s="518">
        <v>57744</v>
      </c>
      <c r="AN26" s="519"/>
      <c r="AO26" s="519"/>
      <c r="AP26" s="519"/>
      <c r="AQ26" s="519"/>
      <c r="AR26" s="561"/>
      <c r="AS26" s="518">
        <v>3609</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180</v>
      </c>
      <c r="F27" s="497"/>
      <c r="G27" s="497"/>
      <c r="H27" s="497"/>
      <c r="I27" s="497"/>
      <c r="J27" s="497"/>
      <c r="K27" s="498"/>
      <c r="L27" s="518">
        <v>1</v>
      </c>
      <c r="M27" s="519"/>
      <c r="N27" s="519"/>
      <c r="O27" s="519"/>
      <c r="P27" s="561"/>
      <c r="Q27" s="518">
        <v>4510</v>
      </c>
      <c r="R27" s="519"/>
      <c r="S27" s="519"/>
      <c r="T27" s="519"/>
      <c r="U27" s="519"/>
      <c r="V27" s="561"/>
      <c r="W27" s="620"/>
      <c r="X27" s="608"/>
      <c r="Y27" s="609"/>
      <c r="Z27" s="517" t="s">
        <v>181</v>
      </c>
      <c r="AA27" s="497"/>
      <c r="AB27" s="497"/>
      <c r="AC27" s="497"/>
      <c r="AD27" s="497"/>
      <c r="AE27" s="497"/>
      <c r="AF27" s="497"/>
      <c r="AG27" s="498"/>
      <c r="AH27" s="518">
        <v>22</v>
      </c>
      <c r="AI27" s="519"/>
      <c r="AJ27" s="519"/>
      <c r="AK27" s="519"/>
      <c r="AL27" s="561"/>
      <c r="AM27" s="518">
        <v>64596</v>
      </c>
      <c r="AN27" s="519"/>
      <c r="AO27" s="519"/>
      <c r="AP27" s="519"/>
      <c r="AQ27" s="519"/>
      <c r="AR27" s="561"/>
      <c r="AS27" s="518">
        <v>2936</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137</v>
      </c>
      <c r="BO27" s="644"/>
      <c r="BP27" s="644"/>
      <c r="BQ27" s="644"/>
      <c r="BR27" s="644"/>
      <c r="BS27" s="644"/>
      <c r="BT27" s="644"/>
      <c r="BU27" s="645"/>
      <c r="BV27" s="643" t="s">
        <v>128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183</v>
      </c>
      <c r="F28" s="497"/>
      <c r="G28" s="497"/>
      <c r="H28" s="497"/>
      <c r="I28" s="497"/>
      <c r="J28" s="497"/>
      <c r="K28" s="498"/>
      <c r="L28" s="518">
        <v>1</v>
      </c>
      <c r="M28" s="519"/>
      <c r="N28" s="519"/>
      <c r="O28" s="519"/>
      <c r="P28" s="561"/>
      <c r="Q28" s="518">
        <v>3610</v>
      </c>
      <c r="R28" s="519"/>
      <c r="S28" s="519"/>
      <c r="T28" s="519"/>
      <c r="U28" s="519"/>
      <c r="V28" s="561"/>
      <c r="W28" s="620"/>
      <c r="X28" s="608"/>
      <c r="Y28" s="609"/>
      <c r="Z28" s="517" t="s">
        <v>184</v>
      </c>
      <c r="AA28" s="497"/>
      <c r="AB28" s="497"/>
      <c r="AC28" s="497"/>
      <c r="AD28" s="497"/>
      <c r="AE28" s="497"/>
      <c r="AF28" s="497"/>
      <c r="AG28" s="498"/>
      <c r="AH28" s="518" t="s">
        <v>128</v>
      </c>
      <c r="AI28" s="519"/>
      <c r="AJ28" s="519"/>
      <c r="AK28" s="519"/>
      <c r="AL28" s="561"/>
      <c r="AM28" s="518" t="s">
        <v>128</v>
      </c>
      <c r="AN28" s="519"/>
      <c r="AO28" s="519"/>
      <c r="AP28" s="519"/>
      <c r="AQ28" s="519"/>
      <c r="AR28" s="561"/>
      <c r="AS28" s="518" t="s">
        <v>137</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1214703</v>
      </c>
      <c r="BO28" s="431"/>
      <c r="BP28" s="431"/>
      <c r="BQ28" s="431"/>
      <c r="BR28" s="431"/>
      <c r="BS28" s="431"/>
      <c r="BT28" s="431"/>
      <c r="BU28" s="432"/>
      <c r="BV28" s="430">
        <v>864703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186</v>
      </c>
      <c r="F29" s="497"/>
      <c r="G29" s="497"/>
      <c r="H29" s="497"/>
      <c r="I29" s="497"/>
      <c r="J29" s="497"/>
      <c r="K29" s="498"/>
      <c r="L29" s="518">
        <v>14</v>
      </c>
      <c r="M29" s="519"/>
      <c r="N29" s="519"/>
      <c r="O29" s="519"/>
      <c r="P29" s="561"/>
      <c r="Q29" s="518">
        <v>3380</v>
      </c>
      <c r="R29" s="519"/>
      <c r="S29" s="519"/>
      <c r="T29" s="519"/>
      <c r="U29" s="519"/>
      <c r="V29" s="561"/>
      <c r="W29" s="621"/>
      <c r="X29" s="622"/>
      <c r="Y29" s="623"/>
      <c r="Z29" s="517" t="s">
        <v>187</v>
      </c>
      <c r="AA29" s="497"/>
      <c r="AB29" s="497"/>
      <c r="AC29" s="497"/>
      <c r="AD29" s="497"/>
      <c r="AE29" s="497"/>
      <c r="AF29" s="497"/>
      <c r="AG29" s="498"/>
      <c r="AH29" s="518">
        <v>275</v>
      </c>
      <c r="AI29" s="519"/>
      <c r="AJ29" s="519"/>
      <c r="AK29" s="519"/>
      <c r="AL29" s="561"/>
      <c r="AM29" s="518">
        <v>898737</v>
      </c>
      <c r="AN29" s="519"/>
      <c r="AO29" s="519"/>
      <c r="AP29" s="519"/>
      <c r="AQ29" s="519"/>
      <c r="AR29" s="561"/>
      <c r="AS29" s="518">
        <v>3268</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t="s">
        <v>128</v>
      </c>
      <c r="BO29" s="468"/>
      <c r="BP29" s="468"/>
      <c r="BQ29" s="468"/>
      <c r="BR29" s="468"/>
      <c r="BS29" s="468"/>
      <c r="BT29" s="468"/>
      <c r="BU29" s="469"/>
      <c r="BV29" s="467" t="s">
        <v>137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102.5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2984266</v>
      </c>
      <c r="BO30" s="644"/>
      <c r="BP30" s="644"/>
      <c r="BQ30" s="644"/>
      <c r="BR30" s="644"/>
      <c r="BS30" s="644"/>
      <c r="BT30" s="644"/>
      <c r="BU30" s="645"/>
      <c r="BV30" s="643">
        <v>2290515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196</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小田原市外二ヶ市町組合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大雄山駅前開発株式会社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教育基金事業特別会計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訪問看護ステーション事業特別会計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IF('各会計、関係団体の財政状況及び健全化判断比率'!B34="","",'各会計、関係団体の財政状況及び健全化判断比率'!B34)</f>
        <v>公共下水道事業会計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南足柄市外五ケ市町組合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南足柄市外二ケ市町組合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通所介護事業特別会計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南足柄市外二ケ町組合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7</v>
      </c>
      <c r="V38" s="656"/>
      <c r="W38" s="657" t="str">
        <f>IF('各会計、関係団体の財政状況及び健全化判断比率'!B32="","",'各会計、関係団体の財政状況及び健全化判断比率'!B32)</f>
        <v>後期高齢者医療事業特別会計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南足柄市・山北町・開成町一部事務組合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箱根町外二カ市組合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南足柄市外四カ市町組合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足柄上衛生組合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神奈川県市町村職員退職手当組合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神奈川県後期高齢者医療広域連合（一般会計）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msz0xTMSWys6XN8FXigKQsQ7rOlBmXOcHtR8SpvWiQdxMQSR2/LRfZHgQTUfXiSaZlAXVyqDenofOJMDCoXHAw==" saltValue="ZmZyOqSCZjDSDzvs2mLmv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48" t="s">
        <v>566</v>
      </c>
      <c r="D34" s="1248"/>
      <c r="E34" s="1249"/>
      <c r="F34" s="32">
        <v>19.690000000000001</v>
      </c>
      <c r="G34" s="33">
        <v>19.13</v>
      </c>
      <c r="H34" s="33">
        <v>19.77</v>
      </c>
      <c r="I34" s="33">
        <v>19.32</v>
      </c>
      <c r="J34" s="34">
        <v>17.559999999999999</v>
      </c>
      <c r="K34" s="22"/>
      <c r="L34" s="22"/>
      <c r="M34" s="22"/>
      <c r="N34" s="22"/>
      <c r="O34" s="22"/>
      <c r="P34" s="22"/>
    </row>
    <row r="35" spans="1:16" ht="39" customHeight="1" x14ac:dyDescent="0.2">
      <c r="A35" s="22"/>
      <c r="B35" s="35"/>
      <c r="C35" s="1242" t="s">
        <v>567</v>
      </c>
      <c r="D35" s="1243"/>
      <c r="E35" s="1244"/>
      <c r="F35" s="36">
        <v>3.51</v>
      </c>
      <c r="G35" s="37">
        <v>4.99</v>
      </c>
      <c r="H35" s="37">
        <v>6.82</v>
      </c>
      <c r="I35" s="37">
        <v>6.84</v>
      </c>
      <c r="J35" s="38">
        <v>7.08</v>
      </c>
      <c r="K35" s="22"/>
      <c r="L35" s="22"/>
      <c r="M35" s="22"/>
      <c r="N35" s="22"/>
      <c r="O35" s="22"/>
      <c r="P35" s="22"/>
    </row>
    <row r="36" spans="1:16" ht="39" customHeight="1" x14ac:dyDescent="0.2">
      <c r="A36" s="22"/>
      <c r="B36" s="35"/>
      <c r="C36" s="1242" t="s">
        <v>568</v>
      </c>
      <c r="D36" s="1243"/>
      <c r="E36" s="1244"/>
      <c r="F36" s="36" t="s">
        <v>519</v>
      </c>
      <c r="G36" s="37" t="s">
        <v>519</v>
      </c>
      <c r="H36" s="37">
        <v>2.57</v>
      </c>
      <c r="I36" s="37">
        <v>3.47</v>
      </c>
      <c r="J36" s="38">
        <v>4.4000000000000004</v>
      </c>
      <c r="K36" s="22"/>
      <c r="L36" s="22"/>
      <c r="M36" s="22"/>
      <c r="N36" s="22"/>
      <c r="O36" s="22"/>
      <c r="P36" s="22"/>
    </row>
    <row r="37" spans="1:16" ht="39" customHeight="1" x14ac:dyDescent="0.2">
      <c r="A37" s="22"/>
      <c r="B37" s="35"/>
      <c r="C37" s="1242" t="s">
        <v>569</v>
      </c>
      <c r="D37" s="1243"/>
      <c r="E37" s="1244"/>
      <c r="F37" s="36">
        <v>1.01</v>
      </c>
      <c r="G37" s="37">
        <v>1.62</v>
      </c>
      <c r="H37" s="37">
        <v>1.56</v>
      </c>
      <c r="I37" s="37">
        <v>0.85</v>
      </c>
      <c r="J37" s="38">
        <v>0.7</v>
      </c>
      <c r="K37" s="22"/>
      <c r="L37" s="22"/>
      <c r="M37" s="22"/>
      <c r="N37" s="22"/>
      <c r="O37" s="22"/>
      <c r="P37" s="22"/>
    </row>
    <row r="38" spans="1:16" ht="39" customHeight="1" x14ac:dyDescent="0.2">
      <c r="A38" s="22"/>
      <c r="B38" s="35"/>
      <c r="C38" s="1242" t="s">
        <v>570</v>
      </c>
      <c r="D38" s="1243"/>
      <c r="E38" s="1244"/>
      <c r="F38" s="36">
        <v>0.17</v>
      </c>
      <c r="G38" s="37">
        <v>0.16</v>
      </c>
      <c r="H38" s="37">
        <v>0.2</v>
      </c>
      <c r="I38" s="37">
        <v>0.33</v>
      </c>
      <c r="J38" s="38">
        <v>0.42</v>
      </c>
      <c r="K38" s="22"/>
      <c r="L38" s="22"/>
      <c r="M38" s="22"/>
      <c r="N38" s="22"/>
      <c r="O38" s="22"/>
      <c r="P38" s="22"/>
    </row>
    <row r="39" spans="1:16" ht="39" customHeight="1" x14ac:dyDescent="0.2">
      <c r="A39" s="22"/>
      <c r="B39" s="35"/>
      <c r="C39" s="1242" t="s">
        <v>571</v>
      </c>
      <c r="D39" s="1243"/>
      <c r="E39" s="1244"/>
      <c r="F39" s="36">
        <v>1.76</v>
      </c>
      <c r="G39" s="37">
        <v>1.48</v>
      </c>
      <c r="H39" s="37">
        <v>3.34</v>
      </c>
      <c r="I39" s="37">
        <v>1.4</v>
      </c>
      <c r="J39" s="38">
        <v>0.25</v>
      </c>
      <c r="K39" s="22"/>
      <c r="L39" s="22"/>
      <c r="M39" s="22"/>
      <c r="N39" s="22"/>
      <c r="O39" s="22"/>
      <c r="P39" s="22"/>
    </row>
    <row r="40" spans="1:16" ht="39" customHeight="1" x14ac:dyDescent="0.2">
      <c r="A40" s="22"/>
      <c r="B40" s="35"/>
      <c r="C40" s="1242" t="s">
        <v>572</v>
      </c>
      <c r="D40" s="1243"/>
      <c r="E40" s="1244"/>
      <c r="F40" s="36">
        <v>0.03</v>
      </c>
      <c r="G40" s="37">
        <v>0.04</v>
      </c>
      <c r="H40" s="37">
        <v>0.2</v>
      </c>
      <c r="I40" s="37">
        <v>0.03</v>
      </c>
      <c r="J40" s="38">
        <v>0.14000000000000001</v>
      </c>
      <c r="K40" s="22"/>
      <c r="L40" s="22"/>
      <c r="M40" s="22"/>
      <c r="N40" s="22"/>
      <c r="O40" s="22"/>
      <c r="P40" s="22"/>
    </row>
    <row r="41" spans="1:16" ht="39" customHeight="1" x14ac:dyDescent="0.2">
      <c r="A41" s="22"/>
      <c r="B41" s="35"/>
      <c r="C41" s="1242" t="s">
        <v>573</v>
      </c>
      <c r="D41" s="1243"/>
      <c r="E41" s="1244"/>
      <c r="F41" s="36">
        <v>0.1</v>
      </c>
      <c r="G41" s="37">
        <v>0.06</v>
      </c>
      <c r="H41" s="37">
        <v>7.0000000000000007E-2</v>
      </c>
      <c r="I41" s="37">
        <v>0.08</v>
      </c>
      <c r="J41" s="38">
        <v>0.12</v>
      </c>
      <c r="K41" s="22"/>
      <c r="L41" s="22"/>
      <c r="M41" s="22"/>
      <c r="N41" s="22"/>
      <c r="O41" s="22"/>
      <c r="P41" s="22"/>
    </row>
    <row r="42" spans="1:16" ht="39" customHeight="1" x14ac:dyDescent="0.2">
      <c r="A42" s="22"/>
      <c r="B42" s="39"/>
      <c r="C42" s="1242" t="s">
        <v>574</v>
      </c>
      <c r="D42" s="1243"/>
      <c r="E42" s="1244"/>
      <c r="F42" s="36" t="s">
        <v>519</v>
      </c>
      <c r="G42" s="37" t="s">
        <v>519</v>
      </c>
      <c r="H42" s="37" t="s">
        <v>519</v>
      </c>
      <c r="I42" s="37" t="s">
        <v>519</v>
      </c>
      <c r="J42" s="38" t="s">
        <v>519</v>
      </c>
      <c r="K42" s="22"/>
      <c r="L42" s="22"/>
      <c r="M42" s="22"/>
      <c r="N42" s="22"/>
      <c r="O42" s="22"/>
      <c r="P42" s="22"/>
    </row>
    <row r="43" spans="1:16" ht="39" customHeight="1" thickBot="1" x14ac:dyDescent="0.25">
      <c r="A43" s="22"/>
      <c r="B43" s="40"/>
      <c r="C43" s="1245" t="s">
        <v>575</v>
      </c>
      <c r="D43" s="1246"/>
      <c r="E43" s="1247"/>
      <c r="F43" s="41">
        <v>1.4</v>
      </c>
      <c r="G43" s="42">
        <v>1.99</v>
      </c>
      <c r="H43" s="42">
        <v>0.11</v>
      </c>
      <c r="I43" s="42">
        <v>0.1</v>
      </c>
      <c r="J43" s="43">
        <v>0.06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jcNmAzKR5+coRyOe15pTE+nuWf5AqEpoO0wzbJNPt7w7hOvaSdVhijc80lX+/j0wvmrWYDVQ9r5WYtvnPKSDQ==" saltValue="TsKwgxfumSlMw5KFq2XZ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1518</v>
      </c>
      <c r="L45" s="60">
        <v>1505</v>
      </c>
      <c r="M45" s="60">
        <v>1537</v>
      </c>
      <c r="N45" s="60">
        <v>1530</v>
      </c>
      <c r="O45" s="61">
        <v>1490</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519</v>
      </c>
      <c r="L46" s="64" t="s">
        <v>519</v>
      </c>
      <c r="M46" s="64" t="s">
        <v>519</v>
      </c>
      <c r="N46" s="64" t="s">
        <v>519</v>
      </c>
      <c r="O46" s="65" t="s">
        <v>519</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519</v>
      </c>
      <c r="L47" s="64" t="s">
        <v>519</v>
      </c>
      <c r="M47" s="64" t="s">
        <v>519</v>
      </c>
      <c r="N47" s="64" t="s">
        <v>519</v>
      </c>
      <c r="O47" s="65" t="s">
        <v>519</v>
      </c>
      <c r="P47" s="48"/>
      <c r="Q47" s="48"/>
      <c r="R47" s="48"/>
      <c r="S47" s="48"/>
      <c r="T47" s="48"/>
      <c r="U47" s="48"/>
    </row>
    <row r="48" spans="1:21" ht="30.75" customHeight="1" x14ac:dyDescent="0.2">
      <c r="A48" s="48"/>
      <c r="B48" s="1252"/>
      <c r="C48" s="1253"/>
      <c r="D48" s="62"/>
      <c r="E48" s="1258" t="s">
        <v>15</v>
      </c>
      <c r="F48" s="1258"/>
      <c r="G48" s="1258"/>
      <c r="H48" s="1258"/>
      <c r="I48" s="1258"/>
      <c r="J48" s="1259"/>
      <c r="K48" s="63">
        <v>284</v>
      </c>
      <c r="L48" s="64">
        <v>310</v>
      </c>
      <c r="M48" s="64">
        <v>258</v>
      </c>
      <c r="N48" s="64">
        <v>232</v>
      </c>
      <c r="O48" s="65">
        <v>227</v>
      </c>
      <c r="P48" s="48"/>
      <c r="Q48" s="48"/>
      <c r="R48" s="48"/>
      <c r="S48" s="48"/>
      <c r="T48" s="48"/>
      <c r="U48" s="48"/>
    </row>
    <row r="49" spans="1:21" ht="30.75" customHeight="1" x14ac:dyDescent="0.2">
      <c r="A49" s="48"/>
      <c r="B49" s="1252"/>
      <c r="C49" s="1253"/>
      <c r="D49" s="62"/>
      <c r="E49" s="1258" t="s">
        <v>16</v>
      </c>
      <c r="F49" s="1258"/>
      <c r="G49" s="1258"/>
      <c r="H49" s="1258"/>
      <c r="I49" s="1258"/>
      <c r="J49" s="1259"/>
      <c r="K49" s="63" t="s">
        <v>519</v>
      </c>
      <c r="L49" s="64" t="s">
        <v>519</v>
      </c>
      <c r="M49" s="64" t="s">
        <v>519</v>
      </c>
      <c r="N49" s="64" t="s">
        <v>519</v>
      </c>
      <c r="O49" s="65" t="s">
        <v>519</v>
      </c>
      <c r="P49" s="48"/>
      <c r="Q49" s="48"/>
      <c r="R49" s="48"/>
      <c r="S49" s="48"/>
      <c r="T49" s="48"/>
      <c r="U49" s="48"/>
    </row>
    <row r="50" spans="1:21" ht="30.75" customHeight="1" x14ac:dyDescent="0.2">
      <c r="A50" s="48"/>
      <c r="B50" s="1252"/>
      <c r="C50" s="1253"/>
      <c r="D50" s="62"/>
      <c r="E50" s="1258" t="s">
        <v>17</v>
      </c>
      <c r="F50" s="1258"/>
      <c r="G50" s="1258"/>
      <c r="H50" s="1258"/>
      <c r="I50" s="1258"/>
      <c r="J50" s="1259"/>
      <c r="K50" s="63" t="s">
        <v>519</v>
      </c>
      <c r="L50" s="64" t="s">
        <v>519</v>
      </c>
      <c r="M50" s="64" t="s">
        <v>519</v>
      </c>
      <c r="N50" s="64" t="s">
        <v>519</v>
      </c>
      <c r="O50" s="65" t="s">
        <v>519</v>
      </c>
      <c r="P50" s="48"/>
      <c r="Q50" s="48"/>
      <c r="R50" s="48"/>
      <c r="S50" s="48"/>
      <c r="T50" s="48"/>
      <c r="U50" s="48"/>
    </row>
    <row r="51" spans="1:21" ht="30.75" customHeight="1" x14ac:dyDescent="0.2">
      <c r="A51" s="48"/>
      <c r="B51" s="1254"/>
      <c r="C51" s="1255"/>
      <c r="D51" s="66"/>
      <c r="E51" s="1258" t="s">
        <v>18</v>
      </c>
      <c r="F51" s="1258"/>
      <c r="G51" s="1258"/>
      <c r="H51" s="1258"/>
      <c r="I51" s="1258"/>
      <c r="J51" s="1259"/>
      <c r="K51" s="63">
        <v>0</v>
      </c>
      <c r="L51" s="64" t="s">
        <v>519</v>
      </c>
      <c r="M51" s="64" t="s">
        <v>519</v>
      </c>
      <c r="N51" s="64" t="s">
        <v>519</v>
      </c>
      <c r="O51" s="65" t="s">
        <v>519</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1261</v>
      </c>
      <c r="L52" s="64">
        <v>1265</v>
      </c>
      <c r="M52" s="64">
        <v>1380</v>
      </c>
      <c r="N52" s="64">
        <v>1370</v>
      </c>
      <c r="O52" s="65">
        <v>1357</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541</v>
      </c>
      <c r="L53" s="69">
        <v>550</v>
      </c>
      <c r="M53" s="69">
        <v>415</v>
      </c>
      <c r="N53" s="69">
        <v>392</v>
      </c>
      <c r="O53" s="70">
        <v>360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3">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519</v>
      </c>
      <c r="L57" s="84" t="s">
        <v>519</v>
      </c>
      <c r="M57" s="84" t="s">
        <v>519</v>
      </c>
      <c r="N57" s="84" t="s">
        <v>519</v>
      </c>
      <c r="O57" s="85" t="s">
        <v>519</v>
      </c>
    </row>
    <row r="58" spans="1:21" ht="31.5" customHeight="1" thickBot="1" x14ac:dyDescent="0.25">
      <c r="B58" s="1268"/>
      <c r="C58" s="1269"/>
      <c r="D58" s="1273" t="s">
        <v>27</v>
      </c>
      <c r="E58" s="1274"/>
      <c r="F58" s="1274"/>
      <c r="G58" s="1274"/>
      <c r="H58" s="1274"/>
      <c r="I58" s="1274"/>
      <c r="J58" s="1275"/>
      <c r="K58" s="86" t="s">
        <v>519</v>
      </c>
      <c r="L58" s="87" t="s">
        <v>519</v>
      </c>
      <c r="M58" s="87" t="s">
        <v>519</v>
      </c>
      <c r="N58" s="87" t="s">
        <v>519</v>
      </c>
      <c r="O58" s="88" t="s">
        <v>519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lbag6V48SAMOQ79Za6Vj4Z6d9kBO+HL0IeFMpGFkdGoEuxPL1uWLGddFgiutkRFBd0KWWyHH33mMHTqr43PpQ==" saltValue="tZWcKGh1YbTFopOFJaNu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560</v>
      </c>
      <c r="J40" s="100" t="s">
        <v>561</v>
      </c>
      <c r="K40" s="100" t="s">
        <v>562</v>
      </c>
      <c r="L40" s="100" t="s">
        <v>563</v>
      </c>
      <c r="M40" s="101" t="s">
        <v>564</v>
      </c>
    </row>
    <row r="41" spans="2:13" ht="27.75" customHeight="1" x14ac:dyDescent="0.2">
      <c r="B41" s="1276" t="s">
        <v>30</v>
      </c>
      <c r="C41" s="1277"/>
      <c r="D41" s="102"/>
      <c r="E41" s="1282" t="s">
        <v>31</v>
      </c>
      <c r="F41" s="1282"/>
      <c r="G41" s="1282"/>
      <c r="H41" s="1283"/>
      <c r="I41" s="103">
        <v>17931</v>
      </c>
      <c r="J41" s="104">
        <v>17416</v>
      </c>
      <c r="K41" s="104">
        <v>17016</v>
      </c>
      <c r="L41" s="104">
        <v>16633</v>
      </c>
      <c r="M41" s="105">
        <v>16303</v>
      </c>
    </row>
    <row r="42" spans="2:13" ht="27.75" customHeight="1" x14ac:dyDescent="0.2">
      <c r="B42" s="1278"/>
      <c r="C42" s="1279"/>
      <c r="D42" s="106"/>
      <c r="E42" s="1284" t="s">
        <v>32</v>
      </c>
      <c r="F42" s="1284"/>
      <c r="G42" s="1284"/>
      <c r="H42" s="1285"/>
      <c r="I42" s="107" t="s">
        <v>519</v>
      </c>
      <c r="J42" s="108" t="s">
        <v>519</v>
      </c>
      <c r="K42" s="108" t="s">
        <v>519</v>
      </c>
      <c r="L42" s="108" t="s">
        <v>519</v>
      </c>
      <c r="M42" s="109" t="s">
        <v>519</v>
      </c>
    </row>
    <row r="43" spans="2:13" ht="27.75" customHeight="1" x14ac:dyDescent="0.2">
      <c r="B43" s="1278"/>
      <c r="C43" s="1279"/>
      <c r="D43" s="106"/>
      <c r="E43" s="1284" t="s">
        <v>33</v>
      </c>
      <c r="F43" s="1284"/>
      <c r="G43" s="1284"/>
      <c r="H43" s="1285"/>
      <c r="I43" s="107">
        <v>4454</v>
      </c>
      <c r="J43" s="108">
        <v>4250</v>
      </c>
      <c r="K43" s="108">
        <v>3789</v>
      </c>
      <c r="L43" s="108">
        <v>3146</v>
      </c>
      <c r="M43" s="109">
        <v>2690</v>
      </c>
    </row>
    <row r="44" spans="2:13" ht="27.75" customHeight="1" x14ac:dyDescent="0.2">
      <c r="B44" s="1278"/>
      <c r="C44" s="1279"/>
      <c r="D44" s="106"/>
      <c r="E44" s="1284" t="s">
        <v>34</v>
      </c>
      <c r="F44" s="1284"/>
      <c r="G44" s="1284"/>
      <c r="H44" s="1285"/>
      <c r="I44" s="107" t="s">
        <v>519</v>
      </c>
      <c r="J44" s="108" t="s">
        <v>519</v>
      </c>
      <c r="K44" s="108" t="s">
        <v>519</v>
      </c>
      <c r="L44" s="108" t="s">
        <v>519</v>
      </c>
      <c r="M44" s="109" t="s">
        <v>519</v>
      </c>
    </row>
    <row r="45" spans="2:13" ht="27.75" customHeight="1" x14ac:dyDescent="0.2">
      <c r="B45" s="1278"/>
      <c r="C45" s="1279"/>
      <c r="D45" s="106"/>
      <c r="E45" s="1284" t="s">
        <v>35</v>
      </c>
      <c r="F45" s="1284"/>
      <c r="G45" s="1284"/>
      <c r="H45" s="1285"/>
      <c r="I45" s="107">
        <v>3668</v>
      </c>
      <c r="J45" s="108">
        <v>3684</v>
      </c>
      <c r="K45" s="108">
        <v>2908</v>
      </c>
      <c r="L45" s="108">
        <v>2819</v>
      </c>
      <c r="M45" s="109">
        <v>2778</v>
      </c>
    </row>
    <row r="46" spans="2:13" ht="27.75" customHeight="1" x14ac:dyDescent="0.2">
      <c r="B46" s="1278"/>
      <c r="C46" s="1279"/>
      <c r="D46" s="110"/>
      <c r="E46" s="1284" t="s">
        <v>36</v>
      </c>
      <c r="F46" s="1284"/>
      <c r="G46" s="1284"/>
      <c r="H46" s="1285"/>
      <c r="I46" s="107">
        <v>73</v>
      </c>
      <c r="J46" s="108">
        <v>126</v>
      </c>
      <c r="K46" s="108">
        <v>122</v>
      </c>
      <c r="L46" s="108">
        <v>122</v>
      </c>
      <c r="M46" s="109">
        <v>122</v>
      </c>
    </row>
    <row r="47" spans="2:13" ht="27.75" customHeight="1" x14ac:dyDescent="0.2">
      <c r="B47" s="1278"/>
      <c r="C47" s="1279"/>
      <c r="D47" s="111"/>
      <c r="E47" s="1286" t="s">
        <v>37</v>
      </c>
      <c r="F47" s="1287"/>
      <c r="G47" s="1287"/>
      <c r="H47" s="1288"/>
      <c r="I47" s="107" t="s">
        <v>519</v>
      </c>
      <c r="J47" s="108" t="s">
        <v>519</v>
      </c>
      <c r="K47" s="108" t="s">
        <v>519</v>
      </c>
      <c r="L47" s="108" t="s">
        <v>519</v>
      </c>
      <c r="M47" s="109" t="s">
        <v>519</v>
      </c>
    </row>
    <row r="48" spans="2:13" ht="27.75" customHeight="1" x14ac:dyDescent="0.2">
      <c r="B48" s="1278"/>
      <c r="C48" s="1279"/>
      <c r="D48" s="106"/>
      <c r="E48" s="1284" t="s">
        <v>38</v>
      </c>
      <c r="F48" s="1284"/>
      <c r="G48" s="1284"/>
      <c r="H48" s="1285"/>
      <c r="I48" s="107" t="s">
        <v>519</v>
      </c>
      <c r="J48" s="108" t="s">
        <v>519</v>
      </c>
      <c r="K48" s="108" t="s">
        <v>519</v>
      </c>
      <c r="L48" s="108" t="s">
        <v>519</v>
      </c>
      <c r="M48" s="109" t="s">
        <v>519</v>
      </c>
    </row>
    <row r="49" spans="2:13" ht="27.75" customHeight="1" x14ac:dyDescent="0.2">
      <c r="B49" s="1280"/>
      <c r="C49" s="1281"/>
      <c r="D49" s="106"/>
      <c r="E49" s="1284" t="s">
        <v>39</v>
      </c>
      <c r="F49" s="1284"/>
      <c r="G49" s="1284"/>
      <c r="H49" s="1285"/>
      <c r="I49" s="107" t="s">
        <v>519</v>
      </c>
      <c r="J49" s="108" t="s">
        <v>519</v>
      </c>
      <c r="K49" s="108" t="s">
        <v>519</v>
      </c>
      <c r="L49" s="108" t="s">
        <v>519</v>
      </c>
      <c r="M49" s="109" t="s">
        <v>519</v>
      </c>
    </row>
    <row r="50" spans="2:13" ht="27.75" customHeight="1" x14ac:dyDescent="0.2">
      <c r="B50" s="1289" t="s">
        <v>40</v>
      </c>
      <c r="C50" s="1290"/>
      <c r="D50" s="112"/>
      <c r="E50" s="1284" t="s">
        <v>41</v>
      </c>
      <c r="F50" s="1284"/>
      <c r="G50" s="1284"/>
      <c r="H50" s="1285"/>
      <c r="I50" s="107">
        <v>2141</v>
      </c>
      <c r="J50" s="108">
        <v>2313</v>
      </c>
      <c r="K50" s="108">
        <v>2760</v>
      </c>
      <c r="L50" s="108">
        <v>3178</v>
      </c>
      <c r="M50" s="109">
        <v>4497</v>
      </c>
    </row>
    <row r="51" spans="2:13" ht="27.75" customHeight="1" x14ac:dyDescent="0.2">
      <c r="B51" s="1278"/>
      <c r="C51" s="1279"/>
      <c r="D51" s="106"/>
      <c r="E51" s="1284" t="s">
        <v>42</v>
      </c>
      <c r="F51" s="1284"/>
      <c r="G51" s="1284"/>
      <c r="H51" s="1285"/>
      <c r="I51" s="107">
        <v>3658</v>
      </c>
      <c r="J51" s="108">
        <v>3350</v>
      </c>
      <c r="K51" s="108">
        <v>3327</v>
      </c>
      <c r="L51" s="108">
        <v>3051</v>
      </c>
      <c r="M51" s="109">
        <v>2976</v>
      </c>
    </row>
    <row r="52" spans="2:13" ht="27.75" customHeight="1" x14ac:dyDescent="0.2">
      <c r="B52" s="1280"/>
      <c r="C52" s="1281"/>
      <c r="D52" s="106"/>
      <c r="E52" s="1284" t="s">
        <v>43</v>
      </c>
      <c r="F52" s="1284"/>
      <c r="G52" s="1284"/>
      <c r="H52" s="1285"/>
      <c r="I52" s="107">
        <v>12693</v>
      </c>
      <c r="J52" s="108">
        <v>12637</v>
      </c>
      <c r="K52" s="108">
        <v>12559</v>
      </c>
      <c r="L52" s="108">
        <v>12290</v>
      </c>
      <c r="M52" s="109">
        <v>12103</v>
      </c>
    </row>
    <row r="53" spans="2:13" ht="27.75" customHeight="1" thickBot="1" x14ac:dyDescent="0.25">
      <c r="B53" s="1291" t="s">
        <v>44</v>
      </c>
      <c r="C53" s="1292"/>
      <c r="D53" s="113"/>
      <c r="E53" s="1293" t="s">
        <v>45</v>
      </c>
      <c r="F53" s="1293"/>
      <c r="G53" s="1293"/>
      <c r="H53" s="1294"/>
      <c r="I53" s="114">
        <v>7635</v>
      </c>
      <c r="J53" s="115">
        <v>7177</v>
      </c>
      <c r="K53" s="115">
        <v>5190</v>
      </c>
      <c r="L53" s="115">
        <v>4202</v>
      </c>
      <c r="M53" s="116">
        <v>2317</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BJWxXuCNDwF0g+KTGzEWgvMEVbDy4dgXU1ksbjG7WCluz4fJ4J9m4Os+fb+/JEl4upi+UPU3AaAxiBCbHO0Cw==" saltValue="BxwOqxnvrGsK3iFspOFf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562</v>
      </c>
      <c r="G54" s="125" t="s">
        <v>563</v>
      </c>
      <c r="H54" s="126" t="s">
        <v>564</v>
      </c>
    </row>
    <row r="55" spans="2:8" ht="52.5" customHeight="1" x14ac:dyDescent="0.2">
      <c r="B55" s="127"/>
      <c r="C55" s="1303" t="s">
        <v>48</v>
      </c>
      <c r="D55" s="1303"/>
      <c r="E55" s="1304"/>
      <c r="F55" s="128">
        <v>755</v>
      </c>
      <c r="G55" s="128">
        <v>865</v>
      </c>
      <c r="H55" s="129">
        <v>1215</v>
      </c>
    </row>
    <row r="56" spans="2:8" ht="52.5" customHeight="1" x14ac:dyDescent="0.2">
      <c r="B56" s="130"/>
      <c r="C56" s="1305" t="s">
        <v>49</v>
      </c>
      <c r="D56" s="1305"/>
      <c r="E56" s="1306"/>
      <c r="F56" s="131" t="s">
        <v>519</v>
      </c>
      <c r="G56" s="131" t="s">
        <v>519</v>
      </c>
      <c r="H56" s="132" t="s">
        <v>519</v>
      </c>
    </row>
    <row r="57" spans="2:8" ht="53.25" customHeight="1" x14ac:dyDescent="0.2">
      <c r="B57" s="130"/>
      <c r="C57" s="1307" t="s">
        <v>50</v>
      </c>
      <c r="D57" s="1307"/>
      <c r="E57" s="1308"/>
      <c r="F57" s="133">
        <v>2269</v>
      </c>
      <c r="G57" s="133">
        <v>2291</v>
      </c>
      <c r="H57" s="134">
        <v>2984</v>
      </c>
    </row>
    <row r="58" spans="2:8" ht="45.75" customHeight="1" x14ac:dyDescent="0.2">
      <c r="B58" s="135"/>
      <c r="C58" s="1295" t="s">
        <v>596</v>
      </c>
      <c r="D58" s="1296"/>
      <c r="E58" s="1297"/>
      <c r="F58" s="136">
        <v>1001</v>
      </c>
      <c r="G58" s="136">
        <v>1001</v>
      </c>
      <c r="H58" s="137">
        <v>1001</v>
      </c>
    </row>
    <row r="59" spans="2:8" ht="45.75" customHeight="1" x14ac:dyDescent="0.2">
      <c r="B59" s="135"/>
      <c r="C59" s="1295" t="s">
        <v>597</v>
      </c>
      <c r="D59" s="1296"/>
      <c r="E59" s="1297"/>
      <c r="F59" s="136">
        <v>697</v>
      </c>
      <c r="G59" s="136">
        <v>668</v>
      </c>
      <c r="H59" s="137">
        <v>633</v>
      </c>
    </row>
    <row r="60" spans="2:8" ht="45.75" customHeight="1" x14ac:dyDescent="0.2">
      <c r="B60" s="135"/>
      <c r="C60" s="1295" t="s">
        <v>598</v>
      </c>
      <c r="D60" s="1296"/>
      <c r="E60" s="1297"/>
      <c r="F60" s="136">
        <v>56</v>
      </c>
      <c r="G60" s="136">
        <v>103</v>
      </c>
      <c r="H60" s="137">
        <v>541</v>
      </c>
    </row>
    <row r="61" spans="2:8" ht="45.75" customHeight="1" x14ac:dyDescent="0.2">
      <c r="B61" s="135"/>
      <c r="C61" s="1295" t="s">
        <v>599</v>
      </c>
      <c r="D61" s="1296"/>
      <c r="E61" s="1297"/>
      <c r="F61" s="136">
        <v>19</v>
      </c>
      <c r="G61" s="136">
        <v>29</v>
      </c>
      <c r="H61" s="137">
        <v>326</v>
      </c>
    </row>
    <row r="62" spans="2:8" ht="45.75" customHeight="1" thickBot="1" x14ac:dyDescent="0.25">
      <c r="B62" s="138"/>
      <c r="C62" s="1298" t="s">
        <v>600</v>
      </c>
      <c r="D62" s="1299"/>
      <c r="E62" s="1300"/>
      <c r="F62" s="139">
        <v>157</v>
      </c>
      <c r="G62" s="139">
        <v>161</v>
      </c>
      <c r="H62" s="140">
        <v>161</v>
      </c>
    </row>
    <row r="63" spans="2:8" ht="52.5" customHeight="1" thickBot="1" x14ac:dyDescent="0.25">
      <c r="B63" s="141"/>
      <c r="C63" s="1301" t="s">
        <v>51</v>
      </c>
      <c r="D63" s="1301"/>
      <c r="E63" s="1302"/>
      <c r="F63" s="142">
        <v>3024</v>
      </c>
      <c r="G63" s="142">
        <v>3155</v>
      </c>
      <c r="H63" s="143">
        <v>4199</v>
      </c>
    </row>
    <row r="64" spans="2:8" ht="15" customHeight="1" x14ac:dyDescent="0.2"/>
  </sheetData>
  <sheetProtection algorithmName="SHA-512" hashValue="YN9lhRnB1hM1HNLMyEJBkHznf7B6TJzNdhb+invY9xu9DRH6RVnNV4HasMWZyG8uk4oDiSR3QHOCayFvzaD7XQ==" saltValue="NWruGesGMifANyixDtW1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604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605</v>
      </c>
    </row>
    <row r="50" spans="1:109" ht="13" x14ac:dyDescent="0.2">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560</v>
      </c>
      <c r="BQ50" s="1313"/>
      <c r="BR50" s="1313"/>
      <c r="BS50" s="1313"/>
      <c r="BT50" s="1313"/>
      <c r="BU50" s="1313"/>
      <c r="BV50" s="1313"/>
      <c r="BW50" s="1313"/>
      <c r="BX50" s="1313" t="s">
        <v>561</v>
      </c>
      <c r="BY50" s="1313"/>
      <c r="BZ50" s="1313"/>
      <c r="CA50" s="1313"/>
      <c r="CB50" s="1313"/>
      <c r="CC50" s="1313"/>
      <c r="CD50" s="1313"/>
      <c r="CE50" s="1313"/>
      <c r="CF50" s="1313" t="s">
        <v>562</v>
      </c>
      <c r="CG50" s="1313"/>
      <c r="CH50" s="1313"/>
      <c r="CI50" s="1313"/>
      <c r="CJ50" s="1313"/>
      <c r="CK50" s="1313"/>
      <c r="CL50" s="1313"/>
      <c r="CM50" s="1313"/>
      <c r="CN50" s="1313" t="s">
        <v>563</v>
      </c>
      <c r="CO50" s="1313"/>
      <c r="CP50" s="1313"/>
      <c r="CQ50" s="1313"/>
      <c r="CR50" s="1313"/>
      <c r="CS50" s="1313"/>
      <c r="CT50" s="1313"/>
      <c r="CU50" s="1313"/>
      <c r="CV50" s="1313" t="s">
        <v>564</v>
      </c>
      <c r="CW50" s="1313"/>
      <c r="CX50" s="1313"/>
      <c r="CY50" s="1313"/>
      <c r="CZ50" s="1313"/>
      <c r="DA50" s="1313"/>
      <c r="DB50" s="1313"/>
      <c r="DC50" s="1313"/>
    </row>
    <row r="51" spans="1:109" ht="13.5" customHeight="1" x14ac:dyDescent="0.2">
      <c r="B51" s="395"/>
      <c r="G51" s="1327"/>
      <c r="H51" s="1327"/>
      <c r="I51" s="1328"/>
      <c r="J51" s="1328"/>
      <c r="K51" s="1326"/>
      <c r="L51" s="1326"/>
      <c r="M51" s="1326"/>
      <c r="N51" s="1326"/>
      <c r="AM51" s="404"/>
      <c r="AN51" s="1316" t="s">
        <v>606</v>
      </c>
      <c r="AO51" s="1316"/>
      <c r="AP51" s="1316"/>
      <c r="AQ51" s="1316"/>
      <c r="AR51" s="1316"/>
      <c r="AS51" s="1316"/>
      <c r="AT51" s="1316"/>
      <c r="AU51" s="1316"/>
      <c r="AV51" s="1316"/>
      <c r="AW51" s="1316"/>
      <c r="AX51" s="1316"/>
      <c r="AY51" s="1316"/>
      <c r="AZ51" s="1316"/>
      <c r="BA51" s="1316"/>
      <c r="BB51" s="1316" t="s">
        <v>607</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5"/>
      <c r="BY51" s="1314"/>
      <c r="BZ51" s="1314"/>
      <c r="CA51" s="1314"/>
      <c r="CB51" s="1314"/>
      <c r="CC51" s="1314"/>
      <c r="CD51" s="1314"/>
      <c r="CE51" s="1314"/>
      <c r="CF51" s="1314">
        <v>66.599999999999994</v>
      </c>
      <c r="CG51" s="1314"/>
      <c r="CH51" s="1314"/>
      <c r="CI51" s="1314"/>
      <c r="CJ51" s="1314"/>
      <c r="CK51" s="1314"/>
      <c r="CL51" s="1314"/>
      <c r="CM51" s="1314"/>
      <c r="CN51" s="1314">
        <v>53.5</v>
      </c>
      <c r="CO51" s="1314"/>
      <c r="CP51" s="1314"/>
      <c r="CQ51" s="1314"/>
      <c r="CR51" s="1314"/>
      <c r="CS51" s="1314"/>
      <c r="CT51" s="1314"/>
      <c r="CU51" s="1314"/>
      <c r="CV51" s="1314">
        <v>29.6</v>
      </c>
      <c r="CW51" s="1314"/>
      <c r="CX51" s="1314"/>
      <c r="CY51" s="1314"/>
      <c r="CZ51" s="1314"/>
      <c r="DA51" s="1314"/>
      <c r="DB51" s="1314"/>
      <c r="DC51" s="1314"/>
    </row>
    <row r="52" spans="1:109" ht="13" x14ac:dyDescent="0.2">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 x14ac:dyDescent="0.2">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608</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5"/>
      <c r="BY53" s="1314"/>
      <c r="BZ53" s="1314"/>
      <c r="CA53" s="1314"/>
      <c r="CB53" s="1314"/>
      <c r="CC53" s="1314"/>
      <c r="CD53" s="1314"/>
      <c r="CE53" s="1314"/>
      <c r="CF53" s="1314">
        <v>63</v>
      </c>
      <c r="CG53" s="1314"/>
      <c r="CH53" s="1314"/>
      <c r="CI53" s="1314"/>
      <c r="CJ53" s="1314"/>
      <c r="CK53" s="1314"/>
      <c r="CL53" s="1314"/>
      <c r="CM53" s="1314"/>
      <c r="CN53" s="1314">
        <v>64.8</v>
      </c>
      <c r="CO53" s="1314"/>
      <c r="CP53" s="1314"/>
      <c r="CQ53" s="1314"/>
      <c r="CR53" s="1314"/>
      <c r="CS53" s="1314"/>
      <c r="CT53" s="1314"/>
      <c r="CU53" s="1314"/>
      <c r="CV53" s="1314">
        <v>66.2</v>
      </c>
      <c r="CW53" s="1314"/>
      <c r="CX53" s="1314"/>
      <c r="CY53" s="1314"/>
      <c r="CZ53" s="1314"/>
      <c r="DA53" s="1314"/>
      <c r="DB53" s="1314"/>
      <c r="DC53" s="1314"/>
    </row>
    <row r="54" spans="1:109" ht="13" x14ac:dyDescent="0.2">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 x14ac:dyDescent="0.2">
      <c r="A55" s="403"/>
      <c r="B55" s="395"/>
      <c r="G55" s="1309"/>
      <c r="H55" s="1309"/>
      <c r="I55" s="1309"/>
      <c r="J55" s="1309"/>
      <c r="K55" s="1326"/>
      <c r="L55" s="1326"/>
      <c r="M55" s="1326"/>
      <c r="N55" s="1326"/>
      <c r="AN55" s="1313" t="s">
        <v>609</v>
      </c>
      <c r="AO55" s="1313"/>
      <c r="AP55" s="1313"/>
      <c r="AQ55" s="1313"/>
      <c r="AR55" s="1313"/>
      <c r="AS55" s="1313"/>
      <c r="AT55" s="1313"/>
      <c r="AU55" s="1313"/>
      <c r="AV55" s="1313"/>
      <c r="AW55" s="1313"/>
      <c r="AX55" s="1313"/>
      <c r="AY55" s="1313"/>
      <c r="AZ55" s="1313"/>
      <c r="BA55" s="1313"/>
      <c r="BB55" s="1316" t="s">
        <v>607</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5"/>
      <c r="BY55" s="1314"/>
      <c r="BZ55" s="1314"/>
      <c r="CA55" s="1314"/>
      <c r="CB55" s="1314"/>
      <c r="CC55" s="1314"/>
      <c r="CD55" s="1314"/>
      <c r="CE55" s="1314"/>
      <c r="CF55" s="1314">
        <v>55.4</v>
      </c>
      <c r="CG55" s="1314"/>
      <c r="CH55" s="1314"/>
      <c r="CI55" s="1314"/>
      <c r="CJ55" s="1314"/>
      <c r="CK55" s="1314"/>
      <c r="CL55" s="1314"/>
      <c r="CM55" s="1314"/>
      <c r="CN55" s="1314">
        <v>52.7</v>
      </c>
      <c r="CO55" s="1314"/>
      <c r="CP55" s="1314"/>
      <c r="CQ55" s="1314"/>
      <c r="CR55" s="1314"/>
      <c r="CS55" s="1314"/>
      <c r="CT55" s="1314"/>
      <c r="CU55" s="1314"/>
      <c r="CV55" s="1314">
        <v>49.7</v>
      </c>
      <c r="CW55" s="1314"/>
      <c r="CX55" s="1314"/>
      <c r="CY55" s="1314"/>
      <c r="CZ55" s="1314"/>
      <c r="DA55" s="1314"/>
      <c r="DB55" s="1314"/>
      <c r="DC55" s="1314"/>
    </row>
    <row r="56" spans="1:109" ht="13" x14ac:dyDescent="0.2">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ht="13" x14ac:dyDescent="0.2">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608</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5"/>
      <c r="BY57" s="1314"/>
      <c r="BZ57" s="1314"/>
      <c r="CA57" s="1314"/>
      <c r="CB57" s="1314"/>
      <c r="CC57" s="1314"/>
      <c r="CD57" s="1314"/>
      <c r="CE57" s="1314"/>
      <c r="CF57" s="1314">
        <v>58.7</v>
      </c>
      <c r="CG57" s="1314"/>
      <c r="CH57" s="1314"/>
      <c r="CI57" s="1314"/>
      <c r="CJ57" s="1314"/>
      <c r="CK57" s="1314"/>
      <c r="CL57" s="1314"/>
      <c r="CM57" s="1314"/>
      <c r="CN57" s="1314">
        <v>59.9</v>
      </c>
      <c r="CO57" s="1314"/>
      <c r="CP57" s="1314"/>
      <c r="CQ57" s="1314"/>
      <c r="CR57" s="1314"/>
      <c r="CS57" s="1314"/>
      <c r="CT57" s="1314"/>
      <c r="CU57" s="1314"/>
      <c r="CV57" s="1314">
        <v>60.6</v>
      </c>
      <c r="CW57" s="1314"/>
      <c r="CX57" s="1314"/>
      <c r="CY57" s="1314"/>
      <c r="CZ57" s="1314"/>
      <c r="DA57" s="1314"/>
      <c r="DB57" s="1314"/>
      <c r="DC57" s="1314"/>
      <c r="DD57" s="408"/>
      <c r="DE57" s="407"/>
    </row>
    <row r="58" spans="1:109" s="403" customFormat="1" ht="13" x14ac:dyDescent="0.2">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610</v>
      </c>
    </row>
    <row r="64" spans="1:109" ht="13" x14ac:dyDescent="0.2">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17" t="s">
        <v>611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605</v>
      </c>
    </row>
    <row r="72" spans="2:107" ht="13" x14ac:dyDescent="0.2">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560</v>
      </c>
      <c r="BQ72" s="1313"/>
      <c r="BR72" s="1313"/>
      <c r="BS72" s="1313"/>
      <c r="BT72" s="1313"/>
      <c r="BU72" s="1313"/>
      <c r="BV72" s="1313"/>
      <c r="BW72" s="1313"/>
      <c r="BX72" s="1313" t="s">
        <v>561</v>
      </c>
      <c r="BY72" s="1313"/>
      <c r="BZ72" s="1313"/>
      <c r="CA72" s="1313"/>
      <c r="CB72" s="1313"/>
      <c r="CC72" s="1313"/>
      <c r="CD72" s="1313"/>
      <c r="CE72" s="1313"/>
      <c r="CF72" s="1313" t="s">
        <v>562</v>
      </c>
      <c r="CG72" s="1313"/>
      <c r="CH72" s="1313"/>
      <c r="CI72" s="1313"/>
      <c r="CJ72" s="1313"/>
      <c r="CK72" s="1313"/>
      <c r="CL72" s="1313"/>
      <c r="CM72" s="1313"/>
      <c r="CN72" s="1313" t="s">
        <v>563</v>
      </c>
      <c r="CO72" s="1313"/>
      <c r="CP72" s="1313"/>
      <c r="CQ72" s="1313"/>
      <c r="CR72" s="1313"/>
      <c r="CS72" s="1313"/>
      <c r="CT72" s="1313"/>
      <c r="CU72" s="1313"/>
      <c r="CV72" s="1313" t="s">
        <v>564</v>
      </c>
      <c r="CW72" s="1313"/>
      <c r="CX72" s="1313"/>
      <c r="CY72" s="1313"/>
      <c r="CZ72" s="1313"/>
      <c r="DA72" s="1313"/>
      <c r="DB72" s="1313"/>
      <c r="DC72" s="1313"/>
    </row>
    <row r="73" spans="2:107" ht="13" x14ac:dyDescent="0.2">
      <c r="B73" s="395"/>
      <c r="G73" s="1327"/>
      <c r="H73" s="1327"/>
      <c r="I73" s="1327"/>
      <c r="J73" s="1327"/>
      <c r="K73" s="1330"/>
      <c r="L73" s="1330"/>
      <c r="M73" s="1330"/>
      <c r="N73" s="1330"/>
      <c r="AM73" s="404"/>
      <c r="AN73" s="1316" t="s">
        <v>606</v>
      </c>
      <c r="AO73" s="1316"/>
      <c r="AP73" s="1316"/>
      <c r="AQ73" s="1316"/>
      <c r="AR73" s="1316"/>
      <c r="AS73" s="1316"/>
      <c r="AT73" s="1316"/>
      <c r="AU73" s="1316"/>
      <c r="AV73" s="1316"/>
      <c r="AW73" s="1316"/>
      <c r="AX73" s="1316"/>
      <c r="AY73" s="1316"/>
      <c r="AZ73" s="1316"/>
      <c r="BA73" s="1316"/>
      <c r="BB73" s="1316" t="s">
        <v>607</v>
      </c>
      <c r="BC73" s="1316"/>
      <c r="BD73" s="1316"/>
      <c r="BE73" s="1316"/>
      <c r="BF73" s="1316"/>
      <c r="BG73" s="1316"/>
      <c r="BH73" s="1316"/>
      <c r="BI73" s="1316"/>
      <c r="BJ73" s="1316"/>
      <c r="BK73" s="1316"/>
      <c r="BL73" s="1316"/>
      <c r="BM73" s="1316"/>
      <c r="BN73" s="1316"/>
      <c r="BO73" s="1316"/>
      <c r="BP73" s="1314">
        <v>98.3</v>
      </c>
      <c r="BQ73" s="1314"/>
      <c r="BR73" s="1314"/>
      <c r="BS73" s="1314"/>
      <c r="BT73" s="1314"/>
      <c r="BU73" s="1314"/>
      <c r="BV73" s="1314"/>
      <c r="BW73" s="1314"/>
      <c r="BX73" s="1314">
        <v>92.9</v>
      </c>
      <c r="BY73" s="1314"/>
      <c r="BZ73" s="1314"/>
      <c r="CA73" s="1314"/>
      <c r="CB73" s="1314"/>
      <c r="CC73" s="1314"/>
      <c r="CD73" s="1314"/>
      <c r="CE73" s="1314"/>
      <c r="CF73" s="1314">
        <v>66.599999999999994</v>
      </c>
      <c r="CG73" s="1314"/>
      <c r="CH73" s="1314"/>
      <c r="CI73" s="1314"/>
      <c r="CJ73" s="1314"/>
      <c r="CK73" s="1314"/>
      <c r="CL73" s="1314"/>
      <c r="CM73" s="1314"/>
      <c r="CN73" s="1314">
        <v>53.5</v>
      </c>
      <c r="CO73" s="1314"/>
      <c r="CP73" s="1314"/>
      <c r="CQ73" s="1314"/>
      <c r="CR73" s="1314"/>
      <c r="CS73" s="1314"/>
      <c r="CT73" s="1314"/>
      <c r="CU73" s="1314"/>
      <c r="CV73" s="1314">
        <v>29.6</v>
      </c>
      <c r="CW73" s="1314"/>
      <c r="CX73" s="1314"/>
      <c r="CY73" s="1314"/>
      <c r="CZ73" s="1314"/>
      <c r="DA73" s="1314"/>
      <c r="DB73" s="1314"/>
      <c r="DC73" s="1314"/>
    </row>
    <row r="74" spans="2:107" ht="13" x14ac:dyDescent="0.2">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 x14ac:dyDescent="0.2">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612</v>
      </c>
      <c r="BC75" s="1316"/>
      <c r="BD75" s="1316"/>
      <c r="BE75" s="1316"/>
      <c r="BF75" s="1316"/>
      <c r="BG75" s="1316"/>
      <c r="BH75" s="1316"/>
      <c r="BI75" s="1316"/>
      <c r="BJ75" s="1316"/>
      <c r="BK75" s="1316"/>
      <c r="BL75" s="1316"/>
      <c r="BM75" s="1316"/>
      <c r="BN75" s="1316"/>
      <c r="BO75" s="1316"/>
      <c r="BP75" s="1314">
        <v>6.7</v>
      </c>
      <c r="BQ75" s="1314"/>
      <c r="BR75" s="1314"/>
      <c r="BS75" s="1314"/>
      <c r="BT75" s="1314"/>
      <c r="BU75" s="1314"/>
      <c r="BV75" s="1314"/>
      <c r="BW75" s="1314"/>
      <c r="BX75" s="1314">
        <v>6.9</v>
      </c>
      <c r="BY75" s="1314"/>
      <c r="BZ75" s="1314"/>
      <c r="CA75" s="1314"/>
      <c r="CB75" s="1314"/>
      <c r="CC75" s="1314"/>
      <c r="CD75" s="1314"/>
      <c r="CE75" s="1314"/>
      <c r="CF75" s="1314">
        <v>6.4</v>
      </c>
      <c r="CG75" s="1314"/>
      <c r="CH75" s="1314"/>
      <c r="CI75" s="1314"/>
      <c r="CJ75" s="1314"/>
      <c r="CK75" s="1314"/>
      <c r="CL75" s="1314"/>
      <c r="CM75" s="1314"/>
      <c r="CN75" s="1314">
        <v>5.8</v>
      </c>
      <c r="CO75" s="1314"/>
      <c r="CP75" s="1314"/>
      <c r="CQ75" s="1314"/>
      <c r="CR75" s="1314"/>
      <c r="CS75" s="1314"/>
      <c r="CT75" s="1314"/>
      <c r="CU75" s="1314"/>
      <c r="CV75" s="1314">
        <v>4.9000000000000004</v>
      </c>
      <c r="CW75" s="1314"/>
      <c r="CX75" s="1314"/>
      <c r="CY75" s="1314"/>
      <c r="CZ75" s="1314"/>
      <c r="DA75" s="1314"/>
      <c r="DB75" s="1314"/>
      <c r="DC75" s="1314"/>
    </row>
    <row r="76" spans="2:107" ht="13" x14ac:dyDescent="0.2">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 x14ac:dyDescent="0.2">
      <c r="B77" s="395"/>
      <c r="G77" s="1309"/>
      <c r="H77" s="1309"/>
      <c r="I77" s="1309"/>
      <c r="J77" s="1309"/>
      <c r="K77" s="1330"/>
      <c r="L77" s="1330"/>
      <c r="M77" s="1330"/>
      <c r="N77" s="1330"/>
      <c r="AN77" s="1313" t="s">
        <v>609</v>
      </c>
      <c r="AO77" s="1313"/>
      <c r="AP77" s="1313"/>
      <c r="AQ77" s="1313"/>
      <c r="AR77" s="1313"/>
      <c r="AS77" s="1313"/>
      <c r="AT77" s="1313"/>
      <c r="AU77" s="1313"/>
      <c r="AV77" s="1313"/>
      <c r="AW77" s="1313"/>
      <c r="AX77" s="1313"/>
      <c r="AY77" s="1313"/>
      <c r="AZ77" s="1313"/>
      <c r="BA77" s="1313"/>
      <c r="BB77" s="1316" t="s">
        <v>607</v>
      </c>
      <c r="BC77" s="1316"/>
      <c r="BD77" s="1316"/>
      <c r="BE77" s="1316"/>
      <c r="BF77" s="1316"/>
      <c r="BG77" s="1316"/>
      <c r="BH77" s="1316"/>
      <c r="BI77" s="1316"/>
      <c r="BJ77" s="1316"/>
      <c r="BK77" s="1316"/>
      <c r="BL77" s="1316"/>
      <c r="BM77" s="1316"/>
      <c r="BN77" s="1316"/>
      <c r="BO77" s="1316"/>
      <c r="BP77" s="1314">
        <v>56.8</v>
      </c>
      <c r="BQ77" s="1314"/>
      <c r="BR77" s="1314"/>
      <c r="BS77" s="1314"/>
      <c r="BT77" s="1314"/>
      <c r="BU77" s="1314"/>
      <c r="BV77" s="1314"/>
      <c r="BW77" s="1314"/>
      <c r="BX77" s="1314">
        <v>52.3</v>
      </c>
      <c r="BY77" s="1314"/>
      <c r="BZ77" s="1314"/>
      <c r="CA77" s="1314"/>
      <c r="CB77" s="1314"/>
      <c r="CC77" s="1314"/>
      <c r="CD77" s="1314"/>
      <c r="CE77" s="1314"/>
      <c r="CF77" s="1314">
        <v>55.4</v>
      </c>
      <c r="CG77" s="1314"/>
      <c r="CH77" s="1314"/>
      <c r="CI77" s="1314"/>
      <c r="CJ77" s="1314"/>
      <c r="CK77" s="1314"/>
      <c r="CL77" s="1314"/>
      <c r="CM77" s="1314"/>
      <c r="CN77" s="1314">
        <v>52.7</v>
      </c>
      <c r="CO77" s="1314"/>
      <c r="CP77" s="1314"/>
      <c r="CQ77" s="1314"/>
      <c r="CR77" s="1314"/>
      <c r="CS77" s="1314"/>
      <c r="CT77" s="1314"/>
      <c r="CU77" s="1314"/>
      <c r="CV77" s="1314">
        <v>49.7</v>
      </c>
      <c r="CW77" s="1314"/>
      <c r="CX77" s="1314"/>
      <c r="CY77" s="1314"/>
      <c r="CZ77" s="1314"/>
      <c r="DA77" s="1314"/>
      <c r="DB77" s="1314"/>
      <c r="DC77" s="1314"/>
    </row>
    <row r="78" spans="2:107" ht="13" x14ac:dyDescent="0.2">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 x14ac:dyDescent="0.2">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612</v>
      </c>
      <c r="BC79" s="1316"/>
      <c r="BD79" s="1316"/>
      <c r="BE79" s="1316"/>
      <c r="BF79" s="1316"/>
      <c r="BG79" s="1316"/>
      <c r="BH79" s="1316"/>
      <c r="BI79" s="1316"/>
      <c r="BJ79" s="1316"/>
      <c r="BK79" s="1316"/>
      <c r="BL79" s="1316"/>
      <c r="BM79" s="1316"/>
      <c r="BN79" s="1316"/>
      <c r="BO79" s="1316"/>
      <c r="BP79" s="1314">
        <v>10.199999999999999</v>
      </c>
      <c r="BQ79" s="1314"/>
      <c r="BR79" s="1314"/>
      <c r="BS79" s="1314"/>
      <c r="BT79" s="1314"/>
      <c r="BU79" s="1314"/>
      <c r="BV79" s="1314"/>
      <c r="BW79" s="1314"/>
      <c r="BX79" s="1314">
        <v>10</v>
      </c>
      <c r="BY79" s="1314"/>
      <c r="BZ79" s="1314"/>
      <c r="CA79" s="1314"/>
      <c r="CB79" s="1314"/>
      <c r="CC79" s="1314"/>
      <c r="CD79" s="1314"/>
      <c r="CE79" s="1314"/>
      <c r="CF79" s="1314">
        <v>9.6999999999999993</v>
      </c>
      <c r="CG79" s="1314"/>
      <c r="CH79" s="1314"/>
      <c r="CI79" s="1314"/>
      <c r="CJ79" s="1314"/>
      <c r="CK79" s="1314"/>
      <c r="CL79" s="1314"/>
      <c r="CM79" s="1314"/>
      <c r="CN79" s="1314">
        <v>9.5</v>
      </c>
      <c r="CO79" s="1314"/>
      <c r="CP79" s="1314"/>
      <c r="CQ79" s="1314"/>
      <c r="CR79" s="1314"/>
      <c r="CS79" s="1314"/>
      <c r="CT79" s="1314"/>
      <c r="CU79" s="1314"/>
      <c r="CV79" s="1314">
        <v>9.1999999999999993</v>
      </c>
      <c r="CW79" s="1314"/>
      <c r="CX79" s="1314"/>
      <c r="CY79" s="1314"/>
      <c r="CZ79" s="1314"/>
      <c r="DA79" s="1314"/>
      <c r="DB79" s="1314"/>
      <c r="DC79" s="1314"/>
    </row>
    <row r="80" spans="2:107" ht="13" x14ac:dyDescent="0.2">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uyE1ucgvCWIxBk5hrDMWiyWYmD83TN4O2lLRQ/UKYVi4IJ9rQT6N5kvnFyig9dTf1bY9SLuqajYKKf3bqhS+Dg==" saltValue="XBnYyDzn+aGnhvq3PCNPu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506</v>
      </c>
    </row>
  </sheetData>
  <sheetProtection algorithmName="SHA-512" hashValue="e7KYZmTFlu8mZPbQiVcVHqos5PLlevnNtmwQy+gX7xqB+mk5QIjTmJwbRlGtJXAX9sA6IwZ7Gp+d9LRWtR9dnA==" saltValue="BCWzd/A5UANJHuoPWPwt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506</v>
      </c>
    </row>
  </sheetData>
  <sheetProtection algorithmName="SHA-512" hashValue="6K0dFPmxQPIkkV4cw++/4wnkFrZPcfHQCA1OLCDzWdHgocvsASvMhWeSwjcIiFn3G6YBLewNgpwppvlMalyb9w==" saltValue="piXvztLl/cv1hd1XbAvvr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557</v>
      </c>
      <c r="G2" s="157"/>
      <c r="H2" s="158"/>
    </row>
    <row r="3" spans="1:8" x14ac:dyDescent="0.2">
      <c r="A3" s="154" t="s">
        <v>550</v>
      </c>
      <c r="B3" s="159"/>
      <c r="C3" s="160"/>
      <c r="D3" s="161">
        <v>17389</v>
      </c>
      <c r="E3" s="162"/>
      <c r="F3" s="163">
        <v>81768</v>
      </c>
      <c r="G3" s="164"/>
      <c r="H3" s="165"/>
    </row>
    <row r="4" spans="1:8" x14ac:dyDescent="0.2">
      <c r="A4" s="166"/>
      <c r="B4" s="167"/>
      <c r="C4" s="168"/>
      <c r="D4" s="169">
        <v>12398</v>
      </c>
      <c r="E4" s="170"/>
      <c r="F4" s="171">
        <v>37917</v>
      </c>
      <c r="G4" s="172"/>
      <c r="H4" s="173"/>
    </row>
    <row r="5" spans="1:8" x14ac:dyDescent="0.2">
      <c r="A5" s="154" t="s">
        <v>552</v>
      </c>
      <c r="B5" s="159"/>
      <c r="C5" s="160"/>
      <c r="D5" s="161">
        <v>9506</v>
      </c>
      <c r="E5" s="162"/>
      <c r="F5" s="163">
        <v>65876</v>
      </c>
      <c r="G5" s="164"/>
      <c r="H5" s="165"/>
    </row>
    <row r="6" spans="1:8" x14ac:dyDescent="0.2">
      <c r="A6" s="166"/>
      <c r="B6" s="167"/>
      <c r="C6" s="168"/>
      <c r="D6" s="169">
        <v>5946</v>
      </c>
      <c r="E6" s="170"/>
      <c r="F6" s="171">
        <v>36484</v>
      </c>
      <c r="G6" s="172"/>
      <c r="H6" s="173"/>
    </row>
    <row r="7" spans="1:8" x14ac:dyDescent="0.2">
      <c r="A7" s="154" t="s">
        <v>553</v>
      </c>
      <c r="B7" s="159"/>
      <c r="C7" s="160"/>
      <c r="D7" s="161">
        <v>17926</v>
      </c>
      <c r="E7" s="162"/>
      <c r="F7" s="163">
        <v>68468</v>
      </c>
      <c r="G7" s="164"/>
      <c r="H7" s="165"/>
    </row>
    <row r="8" spans="1:8" x14ac:dyDescent="0.2">
      <c r="A8" s="166"/>
      <c r="B8" s="167"/>
      <c r="C8" s="168"/>
      <c r="D8" s="169">
        <v>12065</v>
      </c>
      <c r="E8" s="170"/>
      <c r="F8" s="171">
        <v>34140</v>
      </c>
      <c r="G8" s="172"/>
      <c r="H8" s="173"/>
    </row>
    <row r="9" spans="1:8" x14ac:dyDescent="0.2">
      <c r="A9" s="154" t="s">
        <v>554</v>
      </c>
      <c r="B9" s="159"/>
      <c r="C9" s="160"/>
      <c r="D9" s="161">
        <v>19510</v>
      </c>
      <c r="E9" s="162"/>
      <c r="F9" s="163">
        <v>69729</v>
      </c>
      <c r="G9" s="164"/>
      <c r="H9" s="165"/>
    </row>
    <row r="10" spans="1:8" x14ac:dyDescent="0.2">
      <c r="A10" s="166"/>
      <c r="B10" s="167"/>
      <c r="C10" s="168"/>
      <c r="D10" s="169">
        <v>13843</v>
      </c>
      <c r="E10" s="170"/>
      <c r="F10" s="171">
        <v>38908</v>
      </c>
      <c r="G10" s="172"/>
      <c r="H10" s="173"/>
    </row>
    <row r="11" spans="1:8" x14ac:dyDescent="0.2">
      <c r="A11" s="154" t="s">
        <v>555</v>
      </c>
      <c r="B11" s="159"/>
      <c r="C11" s="160"/>
      <c r="D11" s="161">
        <v>32866</v>
      </c>
      <c r="E11" s="162"/>
      <c r="F11" s="163">
        <v>74581</v>
      </c>
      <c r="G11" s="164"/>
      <c r="H11" s="165"/>
    </row>
    <row r="12" spans="1:8" x14ac:dyDescent="0.2">
      <c r="A12" s="166"/>
      <c r="B12" s="167"/>
      <c r="C12" s="174"/>
      <c r="D12" s="169">
        <v>11945</v>
      </c>
      <c r="E12" s="170"/>
      <c r="F12" s="171">
        <v>41563</v>
      </c>
      <c r="G12" s="172"/>
      <c r="H12" s="173"/>
    </row>
    <row r="13" spans="1:8" x14ac:dyDescent="0.2">
      <c r="A13" s="154"/>
      <c r="B13" s="159"/>
      <c r="C13" s="175"/>
      <c r="D13" s="176">
        <v>19439</v>
      </c>
      <c r="E13" s="177"/>
      <c r="F13" s="178">
        <v>72084</v>
      </c>
      <c r="G13" s="179"/>
      <c r="H13" s="165"/>
    </row>
    <row r="14" spans="1:8" x14ac:dyDescent="0.2">
      <c r="A14" s="166"/>
      <c r="B14" s="167"/>
      <c r="C14" s="168"/>
      <c r="D14" s="169">
        <v>11239</v>
      </c>
      <c r="E14" s="170"/>
      <c r="F14" s="171">
        <v>37802</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3.55</v>
      </c>
      <c r="C19" s="180">
        <f>ROUND(VALUE(SUBSTITUTE(実質収支比率等に係る経年分析!G$48,"▲","-")),2)</f>
        <v>5.03</v>
      </c>
      <c r="D19" s="180">
        <f>ROUND(VALUE(SUBSTITUTE(実質収支比率等に係る経年分析!H$48,"▲","-")),2)</f>
        <v>6.91</v>
      </c>
      <c r="E19" s="180">
        <f>ROUND(VALUE(SUBSTITUTE(実質収支比率等に係る経年分析!I$48,"▲","-")),2)</f>
        <v>6.94</v>
      </c>
      <c r="F19" s="180">
        <f>ROUND(VALUE(SUBSTITUTE(実質収支比率等に係る経年分析!J$48,"▲","-")),2)</f>
        <v>7.18</v>
      </c>
    </row>
    <row r="20" spans="1:11" x14ac:dyDescent="0.2">
      <c r="A20" s="180" t="s">
        <v>55</v>
      </c>
      <c r="B20" s="180">
        <f>ROUND(VALUE(SUBSTITUTE(実質収支比率等に係る経年分析!F$47,"▲","-")),2)</f>
        <v>3.23</v>
      </c>
      <c r="C20" s="180">
        <f>ROUND(VALUE(SUBSTITUTE(実質収支比率等に係る経年分析!G$47,"▲","-")),2)</f>
        <v>4.42</v>
      </c>
      <c r="D20" s="180">
        <f>ROUND(VALUE(SUBSTITUTE(実質収支比率等に係る経年分析!H$47,"▲","-")),2)</f>
        <v>8.56</v>
      </c>
      <c r="E20" s="180">
        <f>ROUND(VALUE(SUBSTITUTE(実質収支比率等に係る経年分析!I$47,"▲","-")),2)</f>
        <v>9.7200000000000006</v>
      </c>
      <c r="F20" s="180">
        <f>ROUND(VALUE(SUBSTITUTE(実質収支比率等に係る経年分析!J$47,"▲","-")),2)</f>
        <v>13.74</v>
      </c>
    </row>
    <row r="21" spans="1:11" x14ac:dyDescent="0.2">
      <c r="A21" s="180" t="s">
        <v>56</v>
      </c>
      <c r="B21" s="180">
        <f>IF(ISNUMBER(VALUE(SUBSTITUTE(実質収支比率等に係る経年分析!F$49,"▲","-"))),ROUND(VALUE(SUBSTITUTE(実質収支比率等に係る経年分析!F$49,"▲","-")),2),NA())</f>
        <v>-1.77</v>
      </c>
      <c r="C21" s="180">
        <f>IF(ISNUMBER(VALUE(SUBSTITUTE(実質収支比率等に係る経年分析!G$49,"▲","-"))),ROUND(VALUE(SUBSTITUTE(実質収支比率等に係る経年分析!G$49,"▲","-")),2),NA())</f>
        <v>2.68</v>
      </c>
      <c r="D21" s="180">
        <f>IF(ISNUMBER(VALUE(SUBSTITUTE(実質収支比率等に係る経年分析!H$49,"▲","-"))),ROUND(VALUE(SUBSTITUTE(実質収支比率等に係る経年分析!H$49,"▲","-")),2),NA())</f>
        <v>6.14</v>
      </c>
      <c r="E21" s="180">
        <f>IF(ISNUMBER(VALUE(SUBSTITUTE(実質収支比率等に係る経年分析!I$49,"▲","-"))),ROUND(VALUE(SUBSTITUTE(実質収支比率等に係る経年分析!I$49,"▲","-")),2),NA())</f>
        <v>1.34</v>
      </c>
      <c r="F21" s="180">
        <f>IF(ISNUMBER(VALUE(SUBSTITUTE(実質収支比率等に係る経年分析!J$49,"▲","-"))),ROUND(VALUE(SUBSTITUTE(実質収支比率等に係る経年分析!J$49,"▲","-")),2),NA())</f>
        <v>4.1500000000000004</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1.99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通所介護事業特別会計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2">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2">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1.76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0.25</v>
      </c>
    </row>
    <row r="32" spans="1:11" x14ac:dyDescent="0.2">
      <c r="A32" s="181" t="str">
        <f>IF(連結実質赤字比率に係る赤字・黒字の構成分析!C$38="",NA(),連結実質赤字比率に係る赤字・黒字の構成分析!C$38)</f>
        <v>訪問看護ステーション事業特別会計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v>
      </c>
    </row>
    <row r="34" spans="1:16" x14ac:dyDescent="0.2">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2.57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4.4000000000000004</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7.08</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19.690000000000001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17.559999999999999</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1261</v>
      </c>
      <c r="E42" s="182"/>
      <c r="F42" s="182"/>
      <c r="G42" s="182">
        <f>'実質公債費比率（分子）の構造'!L$52</f>
        <v>1265</v>
      </c>
      <c r="H42" s="182"/>
      <c r="I42" s="182"/>
      <c r="J42" s="182">
        <f>'実質公債費比率（分子）の構造'!M$52</f>
        <v>1380</v>
      </c>
      <c r="K42" s="182"/>
      <c r="L42" s="182"/>
      <c r="M42" s="182">
        <f>'実質公債費比率（分子）の構造'!N$52</f>
        <v>1370</v>
      </c>
      <c r="N42" s="182"/>
      <c r="O42" s="182"/>
      <c r="P42" s="182">
        <f>'実質公債費比率（分子）の構造'!O$52</f>
        <v>1357</v>
      </c>
    </row>
    <row r="43" spans="1:16" x14ac:dyDescent="0.2">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284</v>
      </c>
      <c r="C46" s="182"/>
      <c r="D46" s="182"/>
      <c r="E46" s="182">
        <f>'実質公債費比率（分子）の構造'!L$48</f>
        <v>310</v>
      </c>
      <c r="F46" s="182"/>
      <c r="G46" s="182"/>
      <c r="H46" s="182">
        <f>'実質公債費比率（分子）の構造'!M$48</f>
        <v>258</v>
      </c>
      <c r="I46" s="182"/>
      <c r="J46" s="182"/>
      <c r="K46" s="182">
        <f>'実質公債費比率（分子）の構造'!N$48</f>
        <v>232</v>
      </c>
      <c r="L46" s="182"/>
      <c r="M46" s="182"/>
      <c r="N46" s="182">
        <f>'実質公債費比率（分子）の構造'!O$48</f>
        <v>227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1518</v>
      </c>
      <c r="C49" s="182"/>
      <c r="D49" s="182"/>
      <c r="E49" s="182">
        <f>'実質公債費比率（分子）の構造'!L$45</f>
        <v>1505</v>
      </c>
      <c r="F49" s="182"/>
      <c r="G49" s="182"/>
      <c r="H49" s="182">
        <f>'実質公債費比率（分子）の構造'!M$45</f>
        <v>1537</v>
      </c>
      <c r="I49" s="182"/>
      <c r="J49" s="182"/>
      <c r="K49" s="182">
        <f>'実質公債費比率（分子）の構造'!N$45</f>
        <v>1530</v>
      </c>
      <c r="L49" s="182"/>
      <c r="M49" s="182"/>
      <c r="N49" s="182">
        <f>'実質公債費比率（分子）の構造'!O$45</f>
        <v>1490</v>
      </c>
      <c r="O49" s="182"/>
      <c r="P49" s="182"/>
    </row>
    <row r="50" spans="1:16" x14ac:dyDescent="0.2">
      <c r="A50" s="182" t="s">
        <v>71</v>
      </c>
      <c r="B50" s="182" t="e">
        <f>NA()</f>
        <v>#N/A</v>
      </c>
      <c r="C50" s="182">
        <f>IF(ISNUMBER('実質公債費比率（分子）の構造'!K$53),'実質公債費比率（分子）の構造'!K$53,NA())</f>
        <v>541</v>
      </c>
      <c r="D50" s="182" t="e">
        <f>NA()</f>
        <v>#N/A</v>
      </c>
      <c r="E50" s="182" t="e">
        <f>NA()</f>
        <v>#N/A</v>
      </c>
      <c r="F50" s="182">
        <f>IF(ISNUMBER('実質公債費比率（分子）の構造'!L$53),'実質公債費比率（分子）の構造'!L$53,NA())</f>
        <v>550</v>
      </c>
      <c r="G50" s="182" t="e">
        <f>NA()</f>
        <v>#N/A</v>
      </c>
      <c r="H50" s="182" t="e">
        <f>NA()</f>
        <v>#N/A</v>
      </c>
      <c r="I50" s="182">
        <f>IF(ISNUMBER('実質公債費比率（分子）の構造'!M$53),'実質公債費比率（分子）の構造'!M$53,NA())</f>
        <v>415</v>
      </c>
      <c r="J50" s="182" t="e">
        <f>NA()</f>
        <v>#N/A</v>
      </c>
      <c r="K50" s="182" t="e">
        <f>NA()</f>
        <v>#N/A</v>
      </c>
      <c r="L50" s="182">
        <f>IF(ISNUMBER('実質公債費比率（分子）の構造'!N$53),'実質公債費比率（分子）の構造'!N$53,NA())</f>
        <v>392</v>
      </c>
      <c r="M50" s="182" t="e">
        <f>NA()</f>
        <v>#N/A</v>
      </c>
      <c r="N50" s="182" t="e">
        <f>NA()</f>
        <v>#N/A</v>
      </c>
      <c r="O50" s="182">
        <f>IF(ISNUMBER('実質公債費比率（分子）の構造'!O$53),'実質公債費比率（分子）の構造'!O$53,NA())</f>
        <v>360</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12693</v>
      </c>
      <c r="E56" s="181"/>
      <c r="F56" s="181"/>
      <c r="G56" s="181">
        <f>'将来負担比率（分子）の構造'!J$52</f>
        <v>12637</v>
      </c>
      <c r="H56" s="181"/>
      <c r="I56" s="181"/>
      <c r="J56" s="181">
        <f>'将来負担比率（分子）の構造'!K$52</f>
        <v>12559</v>
      </c>
      <c r="K56" s="181"/>
      <c r="L56" s="181"/>
      <c r="M56" s="181">
        <f>'将来負担比率（分子）の構造'!L$52</f>
        <v>12290</v>
      </c>
      <c r="N56" s="181"/>
      <c r="O56" s="181"/>
      <c r="P56" s="181">
        <f>'将来負担比率（分子）の構造'!M$52</f>
        <v>12103</v>
      </c>
    </row>
    <row r="57" spans="1:16" x14ac:dyDescent="0.2">
      <c r="A57" s="181" t="s">
        <v>42</v>
      </c>
      <c r="B57" s="181"/>
      <c r="C57" s="181"/>
      <c r="D57" s="181">
        <f>'将来負担比率（分子）の構造'!I$51</f>
        <v>3658</v>
      </c>
      <c r="E57" s="181"/>
      <c r="F57" s="181"/>
      <c r="G57" s="181">
        <f>'将来負担比率（分子）の構造'!J$51</f>
        <v>3350</v>
      </c>
      <c r="H57" s="181"/>
      <c r="I57" s="181"/>
      <c r="J57" s="181">
        <f>'将来負担比率（分子）の構造'!K$51</f>
        <v>3327</v>
      </c>
      <c r="K57" s="181"/>
      <c r="L57" s="181"/>
      <c r="M57" s="181">
        <f>'将来負担比率（分子）の構造'!L$51</f>
        <v>3051</v>
      </c>
      <c r="N57" s="181"/>
      <c r="O57" s="181"/>
      <c r="P57" s="181">
        <f>'将来負担比率（分子）の構造'!M$51</f>
        <v>2976</v>
      </c>
    </row>
    <row r="58" spans="1:16" x14ac:dyDescent="0.2">
      <c r="A58" s="181" t="s">
        <v>41</v>
      </c>
      <c r="B58" s="181"/>
      <c r="C58" s="181"/>
      <c r="D58" s="181">
        <f>'将来負担比率（分子）の構造'!I$50</f>
        <v>2141</v>
      </c>
      <c r="E58" s="181"/>
      <c r="F58" s="181"/>
      <c r="G58" s="181">
        <f>'将来負担比率（分子）の構造'!J$50</f>
        <v>2313</v>
      </c>
      <c r="H58" s="181"/>
      <c r="I58" s="181"/>
      <c r="J58" s="181">
        <f>'将来負担比率（分子）の構造'!K$50</f>
        <v>2760</v>
      </c>
      <c r="K58" s="181"/>
      <c r="L58" s="181"/>
      <c r="M58" s="181">
        <f>'将来負担比率（分子）の構造'!L$50</f>
        <v>3178</v>
      </c>
      <c r="N58" s="181"/>
      <c r="O58" s="181"/>
      <c r="P58" s="181">
        <f>'将来負担比率（分子）の構造'!M$50</f>
        <v>4497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73</v>
      </c>
      <c r="C61" s="181"/>
      <c r="D61" s="181"/>
      <c r="E61" s="181">
        <f>'将来負担比率（分子）の構造'!J$46</f>
        <v>126</v>
      </c>
      <c r="F61" s="181"/>
      <c r="G61" s="181"/>
      <c r="H61" s="181">
        <f>'将来負担比率（分子）の構造'!K$46</f>
        <v>122</v>
      </c>
      <c r="I61" s="181"/>
      <c r="J61" s="181"/>
      <c r="K61" s="181">
        <f>'将来負担比率（分子）の構造'!L$46</f>
        <v>122</v>
      </c>
      <c r="L61" s="181"/>
      <c r="M61" s="181"/>
      <c r="N61" s="181">
        <f>'将来負担比率（分子）の構造'!M$46</f>
        <v>122</v>
      </c>
      <c r="O61" s="181"/>
      <c r="P61" s="181"/>
    </row>
    <row r="62" spans="1:16" x14ac:dyDescent="0.2">
      <c r="A62" s="181" t="s">
        <v>35</v>
      </c>
      <c r="B62" s="181">
        <f>'将来負担比率（分子）の構造'!I$45</f>
        <v>3668</v>
      </c>
      <c r="C62" s="181"/>
      <c r="D62" s="181"/>
      <c r="E62" s="181">
        <f>'将来負担比率（分子）の構造'!J$45</f>
        <v>3684</v>
      </c>
      <c r="F62" s="181"/>
      <c r="G62" s="181"/>
      <c r="H62" s="181">
        <f>'将来負担比率（分子）の構造'!K$45</f>
        <v>2908</v>
      </c>
      <c r="I62" s="181"/>
      <c r="J62" s="181"/>
      <c r="K62" s="181">
        <f>'将来負担比率（分子）の構造'!L$45</f>
        <v>2819</v>
      </c>
      <c r="L62" s="181"/>
      <c r="M62" s="181"/>
      <c r="N62" s="181">
        <f>'将来負担比率（分子）の構造'!M$45</f>
        <v>2778</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4454</v>
      </c>
      <c r="C64" s="181"/>
      <c r="D64" s="181"/>
      <c r="E64" s="181">
        <f>'将来負担比率（分子）の構造'!J$43</f>
        <v>4250</v>
      </c>
      <c r="F64" s="181"/>
      <c r="G64" s="181"/>
      <c r="H64" s="181">
        <f>'将来負担比率（分子）の構造'!K$43</f>
        <v>3789</v>
      </c>
      <c r="I64" s="181"/>
      <c r="J64" s="181"/>
      <c r="K64" s="181">
        <f>'将来負担比率（分子）の構造'!L$43</f>
        <v>3146</v>
      </c>
      <c r="L64" s="181"/>
      <c r="M64" s="181"/>
      <c r="N64" s="181">
        <f>'将来負担比率（分子）の構造'!M$43</f>
        <v>2690</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17931</v>
      </c>
      <c r="C66" s="181"/>
      <c r="D66" s="181"/>
      <c r="E66" s="181">
        <f>'将来負担比率（分子）の構造'!J$41</f>
        <v>17416</v>
      </c>
      <c r="F66" s="181"/>
      <c r="G66" s="181"/>
      <c r="H66" s="181">
        <f>'将来負担比率（分子）の構造'!K$41</f>
        <v>17016</v>
      </c>
      <c r="I66" s="181"/>
      <c r="J66" s="181"/>
      <c r="K66" s="181">
        <f>'将来負担比率（分子）の構造'!L$41</f>
        <v>16633</v>
      </c>
      <c r="L66" s="181"/>
      <c r="M66" s="181"/>
      <c r="N66" s="181">
        <f>'将来負担比率（分子）の構造'!M$41</f>
        <v>16303</v>
      </c>
      <c r="O66" s="181"/>
      <c r="P66" s="181"/>
    </row>
    <row r="67" spans="1:16" x14ac:dyDescent="0.2">
      <c r="A67" s="181" t="s">
        <v>75</v>
      </c>
      <c r="B67" s="181" t="e">
        <f>NA()</f>
        <v>#N/A</v>
      </c>
      <c r="C67" s="181">
        <f>IF(ISNUMBER('将来負担比率（分子）の構造'!I$53), IF('将来負担比率（分子）の構造'!I$53 &lt; 0, 0, '将来負担比率（分子）の構造'!I$53), NA())</f>
        <v>7635</v>
      </c>
      <c r="D67" s="181" t="e">
        <f>NA()</f>
        <v>#N/A</v>
      </c>
      <c r="E67" s="181" t="e">
        <f>NA()</f>
        <v>#N/A</v>
      </c>
      <c r="F67" s="181">
        <f>IF(ISNUMBER('将来負担比率（分子）の構造'!J$53), IF('将来負担比率（分子）の構造'!J$53 &lt; 0, 0, '将来負担比率（分子）の構造'!J$53), NA())</f>
        <v>7177</v>
      </c>
      <c r="G67" s="181" t="e">
        <f>NA()</f>
        <v>#N/A</v>
      </c>
      <c r="H67" s="181" t="e">
        <f>NA()</f>
        <v>#N/A</v>
      </c>
      <c r="I67" s="181">
        <f>IF(ISNUMBER('将来負担比率（分子）の構造'!K$53), IF('将来負担比率（分子）の構造'!K$53 &lt; 0, 0, '将来負担比率（分子）の構造'!K$53), NA())</f>
        <v>5190</v>
      </c>
      <c r="J67" s="181" t="e">
        <f>NA()</f>
        <v>#N/A</v>
      </c>
      <c r="K67" s="181" t="e">
        <f>NA()</f>
        <v>#N/A</v>
      </c>
      <c r="L67" s="181">
        <f>IF(ISNUMBER('将来負担比率（分子）の構造'!L$53), IF('将来負担比率（分子）の構造'!L$53 &lt; 0, 0, '将来負担比率（分子）の構造'!L$53), NA())</f>
        <v>4202</v>
      </c>
      <c r="M67" s="181" t="e">
        <f>NA()</f>
        <v>#N/A</v>
      </c>
      <c r="N67" s="181" t="e">
        <f>NA()</f>
        <v>#N/A</v>
      </c>
      <c r="O67" s="181">
        <f>IF(ISNUMBER('将来負担比率（分子）の構造'!M$53), IF('将来負担比率（分子）の構造'!M$53 &lt; 0, 0, '将来負担比率（分子）の構造'!M$53), NA())</f>
        <v>2317</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755</v>
      </c>
      <c r="C72" s="185">
        <f>基金残高に係る経年分析!G55</f>
        <v>865</v>
      </c>
      <c r="D72" s="185">
        <f>基金残高に係る経年分析!H55</f>
        <v>1215</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2269</v>
      </c>
      <c r="C74" s="185">
        <f>基金残高に係る経年分析!G57</f>
        <v>2291</v>
      </c>
      <c r="D74" s="185">
        <f>基金残高に係る経年分析!H57</f>
        <v>2984</v>
      </c>
    </row>
  </sheetData>
  <sheetProtection algorithmName="SHA-512" hashValue="dQ7wsNtnjiSJV22FPT8rYBHCiYN/aFnOCXzFp6XUrBkZ70xKSjuOgbMsAOwh4rURXAx5rv4ZHUnraL3jbq5AvQ==" saltValue="H5U/t2q0oeHlszK4vccc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225</v>
      </c>
      <c r="C5" s="670"/>
      <c r="D5" s="670"/>
      <c r="E5" s="670"/>
      <c r="F5" s="670"/>
      <c r="G5" s="670"/>
      <c r="H5" s="670"/>
      <c r="I5" s="670"/>
      <c r="J5" s="670"/>
      <c r="K5" s="670"/>
      <c r="L5" s="670"/>
      <c r="M5" s="670"/>
      <c r="N5" s="670"/>
      <c r="O5" s="670"/>
      <c r="P5" s="670"/>
      <c r="Q5" s="671"/>
      <c r="R5" s="672">
        <v>6897954</v>
      </c>
      <c r="S5" s="673"/>
      <c r="T5" s="673"/>
      <c r="U5" s="673"/>
      <c r="V5" s="673"/>
      <c r="W5" s="673"/>
      <c r="X5" s="673"/>
      <c r="Y5" s="674"/>
      <c r="Z5" s="675">
        <v>38.9</v>
      </c>
      <c r="AA5" s="675"/>
      <c r="AB5" s="675"/>
      <c r="AC5" s="675"/>
      <c r="AD5" s="676">
        <v>6498597</v>
      </c>
      <c r="AE5" s="676"/>
      <c r="AF5" s="676"/>
      <c r="AG5" s="676"/>
      <c r="AH5" s="676"/>
      <c r="AI5" s="676"/>
      <c r="AJ5" s="676"/>
      <c r="AK5" s="676"/>
      <c r="AL5" s="677">
        <v>78</v>
      </c>
      <c r="AM5" s="678"/>
      <c r="AN5" s="678"/>
      <c r="AO5" s="679"/>
      <c r="AP5" s="669" t="s">
        <v>226</v>
      </c>
      <c r="AQ5" s="670"/>
      <c r="AR5" s="670"/>
      <c r="AS5" s="670"/>
      <c r="AT5" s="670"/>
      <c r="AU5" s="670"/>
      <c r="AV5" s="670"/>
      <c r="AW5" s="670"/>
      <c r="AX5" s="670"/>
      <c r="AY5" s="670"/>
      <c r="AZ5" s="670"/>
      <c r="BA5" s="670"/>
      <c r="BB5" s="670"/>
      <c r="BC5" s="670"/>
      <c r="BD5" s="670"/>
      <c r="BE5" s="670"/>
      <c r="BF5" s="671"/>
      <c r="BG5" s="683">
        <v>6497990</v>
      </c>
      <c r="BH5" s="684"/>
      <c r="BI5" s="684"/>
      <c r="BJ5" s="684"/>
      <c r="BK5" s="684"/>
      <c r="BL5" s="684"/>
      <c r="BM5" s="684"/>
      <c r="BN5" s="685"/>
      <c r="BO5" s="686">
        <v>94.2</v>
      </c>
      <c r="BP5" s="686"/>
      <c r="BQ5" s="686"/>
      <c r="BR5" s="686"/>
      <c r="BS5" s="687">
        <v>57683</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2">
      <c r="B6" s="680" t="s">
        <v>230</v>
      </c>
      <c r="C6" s="681"/>
      <c r="D6" s="681"/>
      <c r="E6" s="681"/>
      <c r="F6" s="681"/>
      <c r="G6" s="681"/>
      <c r="H6" s="681"/>
      <c r="I6" s="681"/>
      <c r="J6" s="681"/>
      <c r="K6" s="681"/>
      <c r="L6" s="681"/>
      <c r="M6" s="681"/>
      <c r="N6" s="681"/>
      <c r="O6" s="681"/>
      <c r="P6" s="681"/>
      <c r="Q6" s="682"/>
      <c r="R6" s="683">
        <v>97903</v>
      </c>
      <c r="S6" s="684"/>
      <c r="T6" s="684"/>
      <c r="U6" s="684"/>
      <c r="V6" s="684"/>
      <c r="W6" s="684"/>
      <c r="X6" s="684"/>
      <c r="Y6" s="685"/>
      <c r="Z6" s="686">
        <v>0.6</v>
      </c>
      <c r="AA6" s="686"/>
      <c r="AB6" s="686"/>
      <c r="AC6" s="686"/>
      <c r="AD6" s="687">
        <v>97903</v>
      </c>
      <c r="AE6" s="687"/>
      <c r="AF6" s="687"/>
      <c r="AG6" s="687"/>
      <c r="AH6" s="687"/>
      <c r="AI6" s="687"/>
      <c r="AJ6" s="687"/>
      <c r="AK6" s="687"/>
      <c r="AL6" s="688">
        <v>1.2</v>
      </c>
      <c r="AM6" s="689"/>
      <c r="AN6" s="689"/>
      <c r="AO6" s="690"/>
      <c r="AP6" s="680" t="s">
        <v>231</v>
      </c>
      <c r="AQ6" s="681"/>
      <c r="AR6" s="681"/>
      <c r="AS6" s="681"/>
      <c r="AT6" s="681"/>
      <c r="AU6" s="681"/>
      <c r="AV6" s="681"/>
      <c r="AW6" s="681"/>
      <c r="AX6" s="681"/>
      <c r="AY6" s="681"/>
      <c r="AZ6" s="681"/>
      <c r="BA6" s="681"/>
      <c r="BB6" s="681"/>
      <c r="BC6" s="681"/>
      <c r="BD6" s="681"/>
      <c r="BE6" s="681"/>
      <c r="BF6" s="682"/>
      <c r="BG6" s="683">
        <v>6497990</v>
      </c>
      <c r="BH6" s="684"/>
      <c r="BI6" s="684"/>
      <c r="BJ6" s="684"/>
      <c r="BK6" s="684"/>
      <c r="BL6" s="684"/>
      <c r="BM6" s="684"/>
      <c r="BN6" s="685"/>
      <c r="BO6" s="686">
        <v>94.2</v>
      </c>
      <c r="BP6" s="686"/>
      <c r="BQ6" s="686"/>
      <c r="BR6" s="686"/>
      <c r="BS6" s="687">
        <v>57683</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166433</v>
      </c>
      <c r="CS6" s="684"/>
      <c r="CT6" s="684"/>
      <c r="CU6" s="684"/>
      <c r="CV6" s="684"/>
      <c r="CW6" s="684"/>
      <c r="CX6" s="684"/>
      <c r="CY6" s="685"/>
      <c r="CZ6" s="677">
        <v>1</v>
      </c>
      <c r="DA6" s="678"/>
      <c r="DB6" s="678"/>
      <c r="DC6" s="697"/>
      <c r="DD6" s="692" t="s">
        <v>138</v>
      </c>
      <c r="DE6" s="684"/>
      <c r="DF6" s="684"/>
      <c r="DG6" s="684"/>
      <c r="DH6" s="684"/>
      <c r="DI6" s="684"/>
      <c r="DJ6" s="684"/>
      <c r="DK6" s="684"/>
      <c r="DL6" s="684"/>
      <c r="DM6" s="684"/>
      <c r="DN6" s="684"/>
      <c r="DO6" s="684"/>
      <c r="DP6" s="685"/>
      <c r="DQ6" s="692">
        <v>166433</v>
      </c>
      <c r="DR6" s="684"/>
      <c r="DS6" s="684"/>
      <c r="DT6" s="684"/>
      <c r="DU6" s="684"/>
      <c r="DV6" s="684"/>
      <c r="DW6" s="684"/>
      <c r="DX6" s="684"/>
      <c r="DY6" s="684"/>
      <c r="DZ6" s="684"/>
      <c r="EA6" s="684"/>
      <c r="EB6" s="684"/>
      <c r="EC6" s="693"/>
    </row>
    <row r="7" spans="2:143" ht="11.25" customHeight="1" x14ac:dyDescent="0.2">
      <c r="B7" s="680" t="s">
        <v>233</v>
      </c>
      <c r="C7" s="681"/>
      <c r="D7" s="681"/>
      <c r="E7" s="681"/>
      <c r="F7" s="681"/>
      <c r="G7" s="681"/>
      <c r="H7" s="681"/>
      <c r="I7" s="681"/>
      <c r="J7" s="681"/>
      <c r="K7" s="681"/>
      <c r="L7" s="681"/>
      <c r="M7" s="681"/>
      <c r="N7" s="681"/>
      <c r="O7" s="681"/>
      <c r="P7" s="681"/>
      <c r="Q7" s="682"/>
      <c r="R7" s="683">
        <v>3442</v>
      </c>
      <c r="S7" s="684"/>
      <c r="T7" s="684"/>
      <c r="U7" s="684"/>
      <c r="V7" s="684"/>
      <c r="W7" s="684"/>
      <c r="X7" s="684"/>
      <c r="Y7" s="685"/>
      <c r="Z7" s="686">
        <v>0</v>
      </c>
      <c r="AA7" s="686"/>
      <c r="AB7" s="686"/>
      <c r="AC7" s="686"/>
      <c r="AD7" s="687">
        <v>3442</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2760428</v>
      </c>
      <c r="BH7" s="684"/>
      <c r="BI7" s="684"/>
      <c r="BJ7" s="684"/>
      <c r="BK7" s="684"/>
      <c r="BL7" s="684"/>
      <c r="BM7" s="684"/>
      <c r="BN7" s="685"/>
      <c r="BO7" s="686">
        <v>40</v>
      </c>
      <c r="BP7" s="686"/>
      <c r="BQ7" s="686"/>
      <c r="BR7" s="686"/>
      <c r="BS7" s="687">
        <v>57683</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4738923</v>
      </c>
      <c r="CS7" s="684"/>
      <c r="CT7" s="684"/>
      <c r="CU7" s="684"/>
      <c r="CV7" s="684"/>
      <c r="CW7" s="684"/>
      <c r="CX7" s="684"/>
      <c r="CY7" s="685"/>
      <c r="CZ7" s="686">
        <v>27.8</v>
      </c>
      <c r="DA7" s="686"/>
      <c r="DB7" s="686"/>
      <c r="DC7" s="686"/>
      <c r="DD7" s="692">
        <v>82655</v>
      </c>
      <c r="DE7" s="684"/>
      <c r="DF7" s="684"/>
      <c r="DG7" s="684"/>
      <c r="DH7" s="684"/>
      <c r="DI7" s="684"/>
      <c r="DJ7" s="684"/>
      <c r="DK7" s="684"/>
      <c r="DL7" s="684"/>
      <c r="DM7" s="684"/>
      <c r="DN7" s="684"/>
      <c r="DO7" s="684"/>
      <c r="DP7" s="685"/>
      <c r="DQ7" s="692">
        <v>4497805</v>
      </c>
      <c r="DR7" s="684"/>
      <c r="DS7" s="684"/>
      <c r="DT7" s="684"/>
      <c r="DU7" s="684"/>
      <c r="DV7" s="684"/>
      <c r="DW7" s="684"/>
      <c r="DX7" s="684"/>
      <c r="DY7" s="684"/>
      <c r="DZ7" s="684"/>
      <c r="EA7" s="684"/>
      <c r="EB7" s="684"/>
      <c r="EC7" s="693"/>
    </row>
    <row r="8" spans="2:143" ht="11.25" customHeight="1" x14ac:dyDescent="0.2">
      <c r="B8" s="680" t="s">
        <v>236</v>
      </c>
      <c r="C8" s="681"/>
      <c r="D8" s="681"/>
      <c r="E8" s="681"/>
      <c r="F8" s="681"/>
      <c r="G8" s="681"/>
      <c r="H8" s="681"/>
      <c r="I8" s="681"/>
      <c r="J8" s="681"/>
      <c r="K8" s="681"/>
      <c r="L8" s="681"/>
      <c r="M8" s="681"/>
      <c r="N8" s="681"/>
      <c r="O8" s="681"/>
      <c r="P8" s="681"/>
      <c r="Q8" s="682"/>
      <c r="R8" s="683">
        <v>31693</v>
      </c>
      <c r="S8" s="684"/>
      <c r="T8" s="684"/>
      <c r="U8" s="684"/>
      <c r="V8" s="684"/>
      <c r="W8" s="684"/>
      <c r="X8" s="684"/>
      <c r="Y8" s="685"/>
      <c r="Z8" s="686">
        <v>0.2</v>
      </c>
      <c r="AA8" s="686"/>
      <c r="AB8" s="686"/>
      <c r="AC8" s="686"/>
      <c r="AD8" s="687">
        <v>31693</v>
      </c>
      <c r="AE8" s="687"/>
      <c r="AF8" s="687"/>
      <c r="AG8" s="687"/>
      <c r="AH8" s="687"/>
      <c r="AI8" s="687"/>
      <c r="AJ8" s="687"/>
      <c r="AK8" s="687"/>
      <c r="AL8" s="688">
        <v>0.4</v>
      </c>
      <c r="AM8" s="689"/>
      <c r="AN8" s="689"/>
      <c r="AO8" s="690"/>
      <c r="AP8" s="680" t="s">
        <v>237</v>
      </c>
      <c r="AQ8" s="681"/>
      <c r="AR8" s="681"/>
      <c r="AS8" s="681"/>
      <c r="AT8" s="681"/>
      <c r="AU8" s="681"/>
      <c r="AV8" s="681"/>
      <c r="AW8" s="681"/>
      <c r="AX8" s="681"/>
      <c r="AY8" s="681"/>
      <c r="AZ8" s="681"/>
      <c r="BA8" s="681"/>
      <c r="BB8" s="681"/>
      <c r="BC8" s="681"/>
      <c r="BD8" s="681"/>
      <c r="BE8" s="681"/>
      <c r="BF8" s="682"/>
      <c r="BG8" s="683">
        <v>76287</v>
      </c>
      <c r="BH8" s="684"/>
      <c r="BI8" s="684"/>
      <c r="BJ8" s="684"/>
      <c r="BK8" s="684"/>
      <c r="BL8" s="684"/>
      <c r="BM8" s="684"/>
      <c r="BN8" s="685"/>
      <c r="BO8" s="686">
        <v>1.1000000000000001</v>
      </c>
      <c r="BP8" s="686"/>
      <c r="BQ8" s="686"/>
      <c r="BR8" s="686"/>
      <c r="BS8" s="692" t="s">
        <v>238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5453092</v>
      </c>
      <c r="CS8" s="684"/>
      <c r="CT8" s="684"/>
      <c r="CU8" s="684"/>
      <c r="CV8" s="684"/>
      <c r="CW8" s="684"/>
      <c r="CX8" s="684"/>
      <c r="CY8" s="685"/>
      <c r="CZ8" s="686">
        <v>32</v>
      </c>
      <c r="DA8" s="686"/>
      <c r="DB8" s="686"/>
      <c r="DC8" s="686"/>
      <c r="DD8" s="692">
        <v>187446</v>
      </c>
      <c r="DE8" s="684"/>
      <c r="DF8" s="684"/>
      <c r="DG8" s="684"/>
      <c r="DH8" s="684"/>
      <c r="DI8" s="684"/>
      <c r="DJ8" s="684"/>
      <c r="DK8" s="684"/>
      <c r="DL8" s="684"/>
      <c r="DM8" s="684"/>
      <c r="DN8" s="684"/>
      <c r="DO8" s="684"/>
      <c r="DP8" s="685"/>
      <c r="DQ8" s="692">
        <v>2497140</v>
      </c>
      <c r="DR8" s="684"/>
      <c r="DS8" s="684"/>
      <c r="DT8" s="684"/>
      <c r="DU8" s="684"/>
      <c r="DV8" s="684"/>
      <c r="DW8" s="684"/>
      <c r="DX8" s="684"/>
      <c r="DY8" s="684"/>
      <c r="DZ8" s="684"/>
      <c r="EA8" s="684"/>
      <c r="EB8" s="684"/>
      <c r="EC8" s="693"/>
    </row>
    <row r="9" spans="2:143" ht="11.25" customHeight="1" x14ac:dyDescent="0.2">
      <c r="B9" s="680" t="s">
        <v>240</v>
      </c>
      <c r="C9" s="681"/>
      <c r="D9" s="681"/>
      <c r="E9" s="681"/>
      <c r="F9" s="681"/>
      <c r="G9" s="681"/>
      <c r="H9" s="681"/>
      <c r="I9" s="681"/>
      <c r="J9" s="681"/>
      <c r="K9" s="681"/>
      <c r="L9" s="681"/>
      <c r="M9" s="681"/>
      <c r="N9" s="681"/>
      <c r="O9" s="681"/>
      <c r="P9" s="681"/>
      <c r="Q9" s="682"/>
      <c r="R9" s="683">
        <v>19009</v>
      </c>
      <c r="S9" s="684"/>
      <c r="T9" s="684"/>
      <c r="U9" s="684"/>
      <c r="V9" s="684"/>
      <c r="W9" s="684"/>
      <c r="X9" s="684"/>
      <c r="Y9" s="685"/>
      <c r="Z9" s="686">
        <v>0.1</v>
      </c>
      <c r="AA9" s="686"/>
      <c r="AB9" s="686"/>
      <c r="AC9" s="686"/>
      <c r="AD9" s="687">
        <v>19009</v>
      </c>
      <c r="AE9" s="687"/>
      <c r="AF9" s="687"/>
      <c r="AG9" s="687"/>
      <c r="AH9" s="687"/>
      <c r="AI9" s="687"/>
      <c r="AJ9" s="687"/>
      <c r="AK9" s="687"/>
      <c r="AL9" s="688">
        <v>0.2</v>
      </c>
      <c r="AM9" s="689"/>
      <c r="AN9" s="689"/>
      <c r="AO9" s="690"/>
      <c r="AP9" s="680" t="s">
        <v>241</v>
      </c>
      <c r="AQ9" s="681"/>
      <c r="AR9" s="681"/>
      <c r="AS9" s="681"/>
      <c r="AT9" s="681"/>
      <c r="AU9" s="681"/>
      <c r="AV9" s="681"/>
      <c r="AW9" s="681"/>
      <c r="AX9" s="681"/>
      <c r="AY9" s="681"/>
      <c r="AZ9" s="681"/>
      <c r="BA9" s="681"/>
      <c r="BB9" s="681"/>
      <c r="BC9" s="681"/>
      <c r="BD9" s="681"/>
      <c r="BE9" s="681"/>
      <c r="BF9" s="682"/>
      <c r="BG9" s="683">
        <v>2240389</v>
      </c>
      <c r="BH9" s="684"/>
      <c r="BI9" s="684"/>
      <c r="BJ9" s="684"/>
      <c r="BK9" s="684"/>
      <c r="BL9" s="684"/>
      <c r="BM9" s="684"/>
      <c r="BN9" s="685"/>
      <c r="BO9" s="686">
        <v>32.5</v>
      </c>
      <c r="BP9" s="686"/>
      <c r="BQ9" s="686"/>
      <c r="BR9" s="686"/>
      <c r="BS9" s="692" t="s">
        <v>238</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1260142</v>
      </c>
      <c r="CS9" s="684"/>
      <c r="CT9" s="684"/>
      <c r="CU9" s="684"/>
      <c r="CV9" s="684"/>
      <c r="CW9" s="684"/>
      <c r="CX9" s="684"/>
      <c r="CY9" s="685"/>
      <c r="CZ9" s="686">
        <v>7.4</v>
      </c>
      <c r="DA9" s="686"/>
      <c r="DB9" s="686"/>
      <c r="DC9" s="686"/>
      <c r="DD9" s="692">
        <v>174203</v>
      </c>
      <c r="DE9" s="684"/>
      <c r="DF9" s="684"/>
      <c r="DG9" s="684"/>
      <c r="DH9" s="684"/>
      <c r="DI9" s="684"/>
      <c r="DJ9" s="684"/>
      <c r="DK9" s="684"/>
      <c r="DL9" s="684"/>
      <c r="DM9" s="684"/>
      <c r="DN9" s="684"/>
      <c r="DO9" s="684"/>
      <c r="DP9" s="685"/>
      <c r="DQ9" s="692">
        <v>964853</v>
      </c>
      <c r="DR9" s="684"/>
      <c r="DS9" s="684"/>
      <c r="DT9" s="684"/>
      <c r="DU9" s="684"/>
      <c r="DV9" s="684"/>
      <c r="DW9" s="684"/>
      <c r="DX9" s="684"/>
      <c r="DY9" s="684"/>
      <c r="DZ9" s="684"/>
      <c r="EA9" s="684"/>
      <c r="EB9" s="684"/>
      <c r="EC9" s="693"/>
    </row>
    <row r="10" spans="2:143" ht="11.25" customHeight="1" x14ac:dyDescent="0.2">
      <c r="B10" s="680" t="s">
        <v>243</v>
      </c>
      <c r="C10" s="681"/>
      <c r="D10" s="681"/>
      <c r="E10" s="681"/>
      <c r="F10" s="681"/>
      <c r="G10" s="681"/>
      <c r="H10" s="681"/>
      <c r="I10" s="681"/>
      <c r="J10" s="681"/>
      <c r="K10" s="681"/>
      <c r="L10" s="681"/>
      <c r="M10" s="681"/>
      <c r="N10" s="681"/>
      <c r="O10" s="681"/>
      <c r="P10" s="681"/>
      <c r="Q10" s="682"/>
      <c r="R10" s="683" t="s">
        <v>138</v>
      </c>
      <c r="S10" s="684"/>
      <c r="T10" s="684"/>
      <c r="U10" s="684"/>
      <c r="V10" s="684"/>
      <c r="W10" s="684"/>
      <c r="X10" s="684"/>
      <c r="Y10" s="685"/>
      <c r="Z10" s="686" t="s">
        <v>238</v>
      </c>
      <c r="AA10" s="686"/>
      <c r="AB10" s="686"/>
      <c r="AC10" s="686"/>
      <c r="AD10" s="687" t="s">
        <v>138</v>
      </c>
      <c r="AE10" s="687"/>
      <c r="AF10" s="687"/>
      <c r="AG10" s="687"/>
      <c r="AH10" s="687"/>
      <c r="AI10" s="687"/>
      <c r="AJ10" s="687"/>
      <c r="AK10" s="687"/>
      <c r="AL10" s="688" t="s">
        <v>238</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90796</v>
      </c>
      <c r="BH10" s="684"/>
      <c r="BI10" s="684"/>
      <c r="BJ10" s="684"/>
      <c r="BK10" s="684"/>
      <c r="BL10" s="684"/>
      <c r="BM10" s="684"/>
      <c r="BN10" s="685"/>
      <c r="BO10" s="686">
        <v>1.3</v>
      </c>
      <c r="BP10" s="686"/>
      <c r="BQ10" s="686"/>
      <c r="BR10" s="686"/>
      <c r="BS10" s="692" t="s">
        <v>238</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13889</v>
      </c>
      <c r="CS10" s="684"/>
      <c r="CT10" s="684"/>
      <c r="CU10" s="684"/>
      <c r="CV10" s="684"/>
      <c r="CW10" s="684"/>
      <c r="CX10" s="684"/>
      <c r="CY10" s="685"/>
      <c r="CZ10" s="686">
        <v>0.1</v>
      </c>
      <c r="DA10" s="686"/>
      <c r="DB10" s="686"/>
      <c r="DC10" s="686"/>
      <c r="DD10" s="692" t="s">
        <v>138</v>
      </c>
      <c r="DE10" s="684"/>
      <c r="DF10" s="684"/>
      <c r="DG10" s="684"/>
      <c r="DH10" s="684"/>
      <c r="DI10" s="684"/>
      <c r="DJ10" s="684"/>
      <c r="DK10" s="684"/>
      <c r="DL10" s="684"/>
      <c r="DM10" s="684"/>
      <c r="DN10" s="684"/>
      <c r="DO10" s="684"/>
      <c r="DP10" s="685"/>
      <c r="DQ10" s="692">
        <v>1889</v>
      </c>
      <c r="DR10" s="684"/>
      <c r="DS10" s="684"/>
      <c r="DT10" s="684"/>
      <c r="DU10" s="684"/>
      <c r="DV10" s="684"/>
      <c r="DW10" s="684"/>
      <c r="DX10" s="684"/>
      <c r="DY10" s="684"/>
      <c r="DZ10" s="684"/>
      <c r="EA10" s="684"/>
      <c r="EB10" s="684"/>
      <c r="EC10" s="693"/>
    </row>
    <row r="11" spans="2:143" ht="11.25" customHeight="1" x14ac:dyDescent="0.2">
      <c r="B11" s="680" t="s">
        <v>246</v>
      </c>
      <c r="C11" s="681"/>
      <c r="D11" s="681"/>
      <c r="E11" s="681"/>
      <c r="F11" s="681"/>
      <c r="G11" s="681"/>
      <c r="H11" s="681"/>
      <c r="I11" s="681"/>
      <c r="J11" s="681"/>
      <c r="K11" s="681"/>
      <c r="L11" s="681"/>
      <c r="M11" s="681"/>
      <c r="N11" s="681"/>
      <c r="O11" s="681"/>
      <c r="P11" s="681"/>
      <c r="Q11" s="682"/>
      <c r="R11" s="683">
        <v>698089</v>
      </c>
      <c r="S11" s="684"/>
      <c r="T11" s="684"/>
      <c r="U11" s="684"/>
      <c r="V11" s="684"/>
      <c r="W11" s="684"/>
      <c r="X11" s="684"/>
      <c r="Y11" s="685"/>
      <c r="Z11" s="688">
        <v>3.9</v>
      </c>
      <c r="AA11" s="689"/>
      <c r="AB11" s="689"/>
      <c r="AC11" s="701"/>
      <c r="AD11" s="692">
        <v>698089</v>
      </c>
      <c r="AE11" s="684"/>
      <c r="AF11" s="684"/>
      <c r="AG11" s="684"/>
      <c r="AH11" s="684"/>
      <c r="AI11" s="684"/>
      <c r="AJ11" s="684"/>
      <c r="AK11" s="685"/>
      <c r="AL11" s="688">
        <v>8.4</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352956</v>
      </c>
      <c r="BH11" s="684"/>
      <c r="BI11" s="684"/>
      <c r="BJ11" s="684"/>
      <c r="BK11" s="684"/>
      <c r="BL11" s="684"/>
      <c r="BM11" s="684"/>
      <c r="BN11" s="685"/>
      <c r="BO11" s="686">
        <v>5.0999999999999996</v>
      </c>
      <c r="BP11" s="686"/>
      <c r="BQ11" s="686"/>
      <c r="BR11" s="686"/>
      <c r="BS11" s="692">
        <v>57683</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790302</v>
      </c>
      <c r="CS11" s="684"/>
      <c r="CT11" s="684"/>
      <c r="CU11" s="684"/>
      <c r="CV11" s="684"/>
      <c r="CW11" s="684"/>
      <c r="CX11" s="684"/>
      <c r="CY11" s="685"/>
      <c r="CZ11" s="686">
        <v>4.5999999999999996</v>
      </c>
      <c r="DA11" s="686"/>
      <c r="DB11" s="686"/>
      <c r="DC11" s="686"/>
      <c r="DD11" s="692">
        <v>640987</v>
      </c>
      <c r="DE11" s="684"/>
      <c r="DF11" s="684"/>
      <c r="DG11" s="684"/>
      <c r="DH11" s="684"/>
      <c r="DI11" s="684"/>
      <c r="DJ11" s="684"/>
      <c r="DK11" s="684"/>
      <c r="DL11" s="684"/>
      <c r="DM11" s="684"/>
      <c r="DN11" s="684"/>
      <c r="DO11" s="684"/>
      <c r="DP11" s="685"/>
      <c r="DQ11" s="692">
        <v>164217</v>
      </c>
      <c r="DR11" s="684"/>
      <c r="DS11" s="684"/>
      <c r="DT11" s="684"/>
      <c r="DU11" s="684"/>
      <c r="DV11" s="684"/>
      <c r="DW11" s="684"/>
      <c r="DX11" s="684"/>
      <c r="DY11" s="684"/>
      <c r="DZ11" s="684"/>
      <c r="EA11" s="684"/>
      <c r="EB11" s="684"/>
      <c r="EC11" s="693"/>
    </row>
    <row r="12" spans="2:143" ht="11.25" customHeight="1" x14ac:dyDescent="0.2">
      <c r="B12" s="680" t="s">
        <v>249</v>
      </c>
      <c r="C12" s="681"/>
      <c r="D12" s="681"/>
      <c r="E12" s="681"/>
      <c r="F12" s="681"/>
      <c r="G12" s="681"/>
      <c r="H12" s="681"/>
      <c r="I12" s="681"/>
      <c r="J12" s="681"/>
      <c r="K12" s="681"/>
      <c r="L12" s="681"/>
      <c r="M12" s="681"/>
      <c r="N12" s="681"/>
      <c r="O12" s="681"/>
      <c r="P12" s="681"/>
      <c r="Q12" s="682"/>
      <c r="R12" s="683" t="s">
        <v>138</v>
      </c>
      <c r="S12" s="684"/>
      <c r="T12" s="684"/>
      <c r="U12" s="684"/>
      <c r="V12" s="684"/>
      <c r="W12" s="684"/>
      <c r="X12" s="684"/>
      <c r="Y12" s="685"/>
      <c r="Z12" s="686" t="s">
        <v>138</v>
      </c>
      <c r="AA12" s="686"/>
      <c r="AB12" s="686"/>
      <c r="AC12" s="686"/>
      <c r="AD12" s="687" t="s">
        <v>238</v>
      </c>
      <c r="AE12" s="687"/>
      <c r="AF12" s="687"/>
      <c r="AG12" s="687"/>
      <c r="AH12" s="687"/>
      <c r="AI12" s="687"/>
      <c r="AJ12" s="687"/>
      <c r="AK12" s="687"/>
      <c r="AL12" s="688" t="s">
        <v>238</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3370560</v>
      </c>
      <c r="BH12" s="684"/>
      <c r="BI12" s="684"/>
      <c r="BJ12" s="684"/>
      <c r="BK12" s="684"/>
      <c r="BL12" s="684"/>
      <c r="BM12" s="684"/>
      <c r="BN12" s="685"/>
      <c r="BO12" s="686">
        <v>48.9</v>
      </c>
      <c r="BP12" s="686"/>
      <c r="BQ12" s="686"/>
      <c r="BR12" s="686"/>
      <c r="BS12" s="692" t="s">
        <v>238</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177751</v>
      </c>
      <c r="CS12" s="684"/>
      <c r="CT12" s="684"/>
      <c r="CU12" s="684"/>
      <c r="CV12" s="684"/>
      <c r="CW12" s="684"/>
      <c r="CX12" s="684"/>
      <c r="CY12" s="685"/>
      <c r="CZ12" s="686">
        <v>1</v>
      </c>
      <c r="DA12" s="686"/>
      <c r="DB12" s="686"/>
      <c r="DC12" s="686"/>
      <c r="DD12" s="692">
        <v>1736</v>
      </c>
      <c r="DE12" s="684"/>
      <c r="DF12" s="684"/>
      <c r="DG12" s="684"/>
      <c r="DH12" s="684"/>
      <c r="DI12" s="684"/>
      <c r="DJ12" s="684"/>
      <c r="DK12" s="684"/>
      <c r="DL12" s="684"/>
      <c r="DM12" s="684"/>
      <c r="DN12" s="684"/>
      <c r="DO12" s="684"/>
      <c r="DP12" s="685"/>
      <c r="DQ12" s="692">
        <v>80421</v>
      </c>
      <c r="DR12" s="684"/>
      <c r="DS12" s="684"/>
      <c r="DT12" s="684"/>
      <c r="DU12" s="684"/>
      <c r="DV12" s="684"/>
      <c r="DW12" s="684"/>
      <c r="DX12" s="684"/>
      <c r="DY12" s="684"/>
      <c r="DZ12" s="684"/>
      <c r="EA12" s="684"/>
      <c r="EB12" s="684"/>
      <c r="EC12" s="693"/>
    </row>
    <row r="13" spans="2:143" ht="11.25" customHeight="1" x14ac:dyDescent="0.2">
      <c r="B13" s="680" t="s">
        <v>252</v>
      </c>
      <c r="C13" s="681"/>
      <c r="D13" s="681"/>
      <c r="E13" s="681"/>
      <c r="F13" s="681"/>
      <c r="G13" s="681"/>
      <c r="H13" s="681"/>
      <c r="I13" s="681"/>
      <c r="J13" s="681"/>
      <c r="K13" s="681"/>
      <c r="L13" s="681"/>
      <c r="M13" s="681"/>
      <c r="N13" s="681"/>
      <c r="O13" s="681"/>
      <c r="P13" s="681"/>
      <c r="Q13" s="682"/>
      <c r="R13" s="683" t="s">
        <v>238</v>
      </c>
      <c r="S13" s="684"/>
      <c r="T13" s="684"/>
      <c r="U13" s="684"/>
      <c r="V13" s="684"/>
      <c r="W13" s="684"/>
      <c r="X13" s="684"/>
      <c r="Y13" s="685"/>
      <c r="Z13" s="686" t="s">
        <v>138</v>
      </c>
      <c r="AA13" s="686"/>
      <c r="AB13" s="686"/>
      <c r="AC13" s="686"/>
      <c r="AD13" s="687" t="s">
        <v>137</v>
      </c>
      <c r="AE13" s="687"/>
      <c r="AF13" s="687"/>
      <c r="AG13" s="687"/>
      <c r="AH13" s="687"/>
      <c r="AI13" s="687"/>
      <c r="AJ13" s="687"/>
      <c r="AK13" s="687"/>
      <c r="AL13" s="688" t="s">
        <v>137</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3370516</v>
      </c>
      <c r="BH13" s="684"/>
      <c r="BI13" s="684"/>
      <c r="BJ13" s="684"/>
      <c r="BK13" s="684"/>
      <c r="BL13" s="684"/>
      <c r="BM13" s="684"/>
      <c r="BN13" s="685"/>
      <c r="BO13" s="686">
        <v>48.9</v>
      </c>
      <c r="BP13" s="686"/>
      <c r="BQ13" s="686"/>
      <c r="BR13" s="686"/>
      <c r="BS13" s="692" t="s">
        <v>137</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867814</v>
      </c>
      <c r="CS13" s="684"/>
      <c r="CT13" s="684"/>
      <c r="CU13" s="684"/>
      <c r="CV13" s="684"/>
      <c r="CW13" s="684"/>
      <c r="CX13" s="684"/>
      <c r="CY13" s="685"/>
      <c r="CZ13" s="686">
        <v>5.0999999999999996</v>
      </c>
      <c r="DA13" s="686"/>
      <c r="DB13" s="686"/>
      <c r="DC13" s="686"/>
      <c r="DD13" s="692">
        <v>101536</v>
      </c>
      <c r="DE13" s="684"/>
      <c r="DF13" s="684"/>
      <c r="DG13" s="684"/>
      <c r="DH13" s="684"/>
      <c r="DI13" s="684"/>
      <c r="DJ13" s="684"/>
      <c r="DK13" s="684"/>
      <c r="DL13" s="684"/>
      <c r="DM13" s="684"/>
      <c r="DN13" s="684"/>
      <c r="DO13" s="684"/>
      <c r="DP13" s="685"/>
      <c r="DQ13" s="692">
        <v>632948</v>
      </c>
      <c r="DR13" s="684"/>
      <c r="DS13" s="684"/>
      <c r="DT13" s="684"/>
      <c r="DU13" s="684"/>
      <c r="DV13" s="684"/>
      <c r="DW13" s="684"/>
      <c r="DX13" s="684"/>
      <c r="DY13" s="684"/>
      <c r="DZ13" s="684"/>
      <c r="EA13" s="684"/>
      <c r="EB13" s="684"/>
      <c r="EC13" s="693"/>
    </row>
    <row r="14" spans="2:143" ht="11.25" customHeight="1" x14ac:dyDescent="0.2">
      <c r="B14" s="680" t="s">
        <v>255</v>
      </c>
      <c r="C14" s="681"/>
      <c r="D14" s="681"/>
      <c r="E14" s="681"/>
      <c r="F14" s="681"/>
      <c r="G14" s="681"/>
      <c r="H14" s="681"/>
      <c r="I14" s="681"/>
      <c r="J14" s="681"/>
      <c r="K14" s="681"/>
      <c r="L14" s="681"/>
      <c r="M14" s="681"/>
      <c r="N14" s="681"/>
      <c r="O14" s="681"/>
      <c r="P14" s="681"/>
      <c r="Q14" s="682"/>
      <c r="R14" s="683">
        <v>26599</v>
      </c>
      <c r="S14" s="684"/>
      <c r="T14" s="684"/>
      <c r="U14" s="684"/>
      <c r="V14" s="684"/>
      <c r="W14" s="684"/>
      <c r="X14" s="684"/>
      <c r="Y14" s="685"/>
      <c r="Z14" s="686">
        <v>0.2</v>
      </c>
      <c r="AA14" s="686"/>
      <c r="AB14" s="686"/>
      <c r="AC14" s="686"/>
      <c r="AD14" s="687">
        <v>26599</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103848</v>
      </c>
      <c r="BH14" s="684"/>
      <c r="BI14" s="684"/>
      <c r="BJ14" s="684"/>
      <c r="BK14" s="684"/>
      <c r="BL14" s="684"/>
      <c r="BM14" s="684"/>
      <c r="BN14" s="685"/>
      <c r="BO14" s="686">
        <v>1.5</v>
      </c>
      <c r="BP14" s="686"/>
      <c r="BQ14" s="686"/>
      <c r="BR14" s="686"/>
      <c r="BS14" s="692" t="s">
        <v>138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756428</v>
      </c>
      <c r="CS14" s="684"/>
      <c r="CT14" s="684"/>
      <c r="CU14" s="684"/>
      <c r="CV14" s="684"/>
      <c r="CW14" s="684"/>
      <c r="CX14" s="684"/>
      <c r="CY14" s="685"/>
      <c r="CZ14" s="686">
        <v>4.4000000000000004</v>
      </c>
      <c r="DA14" s="686"/>
      <c r="DB14" s="686"/>
      <c r="DC14" s="686"/>
      <c r="DD14" s="692">
        <v>13837</v>
      </c>
      <c r="DE14" s="684"/>
      <c r="DF14" s="684"/>
      <c r="DG14" s="684"/>
      <c r="DH14" s="684"/>
      <c r="DI14" s="684"/>
      <c r="DJ14" s="684"/>
      <c r="DK14" s="684"/>
      <c r="DL14" s="684"/>
      <c r="DM14" s="684"/>
      <c r="DN14" s="684"/>
      <c r="DO14" s="684"/>
      <c r="DP14" s="685"/>
      <c r="DQ14" s="692">
        <v>735509</v>
      </c>
      <c r="DR14" s="684"/>
      <c r="DS14" s="684"/>
      <c r="DT14" s="684"/>
      <c r="DU14" s="684"/>
      <c r="DV14" s="684"/>
      <c r="DW14" s="684"/>
      <c r="DX14" s="684"/>
      <c r="DY14" s="684"/>
      <c r="DZ14" s="684"/>
      <c r="EA14" s="684"/>
      <c r="EB14" s="684"/>
      <c r="EC14" s="693"/>
    </row>
    <row r="15" spans="2:143" ht="11.25" customHeight="1" x14ac:dyDescent="0.2">
      <c r="B15" s="680" t="s">
        <v>258</v>
      </c>
      <c r="C15" s="681"/>
      <c r="D15" s="681"/>
      <c r="E15" s="681"/>
      <c r="F15" s="681"/>
      <c r="G15" s="681"/>
      <c r="H15" s="681"/>
      <c r="I15" s="681"/>
      <c r="J15" s="681"/>
      <c r="K15" s="681"/>
      <c r="L15" s="681"/>
      <c r="M15" s="681"/>
      <c r="N15" s="681"/>
      <c r="O15" s="681"/>
      <c r="P15" s="681"/>
      <c r="Q15" s="682"/>
      <c r="R15" s="683" t="s">
        <v>238</v>
      </c>
      <c r="S15" s="684"/>
      <c r="T15" s="684"/>
      <c r="U15" s="684"/>
      <c r="V15" s="684"/>
      <c r="W15" s="684"/>
      <c r="X15" s="684"/>
      <c r="Y15" s="685"/>
      <c r="Z15" s="686" t="s">
        <v>138</v>
      </c>
      <c r="AA15" s="686"/>
      <c r="AB15" s="686"/>
      <c r="AC15" s="686"/>
      <c r="AD15" s="687" t="s">
        <v>138</v>
      </c>
      <c r="AE15" s="687"/>
      <c r="AF15" s="687"/>
      <c r="AG15" s="687"/>
      <c r="AH15" s="687"/>
      <c r="AI15" s="687"/>
      <c r="AJ15" s="687"/>
      <c r="AK15" s="687"/>
      <c r="AL15" s="688" t="s">
        <v>238</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263154</v>
      </c>
      <c r="BH15" s="684"/>
      <c r="BI15" s="684"/>
      <c r="BJ15" s="684"/>
      <c r="BK15" s="684"/>
      <c r="BL15" s="684"/>
      <c r="BM15" s="684"/>
      <c r="BN15" s="685"/>
      <c r="BO15" s="686">
        <v>3.8</v>
      </c>
      <c r="BP15" s="686"/>
      <c r="BQ15" s="686"/>
      <c r="BR15" s="686"/>
      <c r="BS15" s="692" t="s">
        <v>137</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1300697</v>
      </c>
      <c r="CS15" s="684"/>
      <c r="CT15" s="684"/>
      <c r="CU15" s="684"/>
      <c r="CV15" s="684"/>
      <c r="CW15" s="684"/>
      <c r="CX15" s="684"/>
      <c r="CY15" s="685"/>
      <c r="CZ15" s="686">
        <v>7.6</v>
      </c>
      <c r="DA15" s="686"/>
      <c r="DB15" s="686"/>
      <c r="DC15" s="686"/>
      <c r="DD15" s="692">
        <v>184380</v>
      </c>
      <c r="DE15" s="684"/>
      <c r="DF15" s="684"/>
      <c r="DG15" s="684"/>
      <c r="DH15" s="684"/>
      <c r="DI15" s="684"/>
      <c r="DJ15" s="684"/>
      <c r="DK15" s="684"/>
      <c r="DL15" s="684"/>
      <c r="DM15" s="684"/>
      <c r="DN15" s="684"/>
      <c r="DO15" s="684"/>
      <c r="DP15" s="685"/>
      <c r="DQ15" s="692">
        <v>1083029</v>
      </c>
      <c r="DR15" s="684"/>
      <c r="DS15" s="684"/>
      <c r="DT15" s="684"/>
      <c r="DU15" s="684"/>
      <c r="DV15" s="684"/>
      <c r="DW15" s="684"/>
      <c r="DX15" s="684"/>
      <c r="DY15" s="684"/>
      <c r="DZ15" s="684"/>
      <c r="EA15" s="684"/>
      <c r="EB15" s="684"/>
      <c r="EC15" s="693"/>
    </row>
    <row r="16" spans="2:143" ht="11.25" customHeight="1" x14ac:dyDescent="0.2">
      <c r="B16" s="680" t="s">
        <v>261</v>
      </c>
      <c r="C16" s="681"/>
      <c r="D16" s="681"/>
      <c r="E16" s="681"/>
      <c r="F16" s="681"/>
      <c r="G16" s="681"/>
      <c r="H16" s="681"/>
      <c r="I16" s="681"/>
      <c r="J16" s="681"/>
      <c r="K16" s="681"/>
      <c r="L16" s="681"/>
      <c r="M16" s="681"/>
      <c r="N16" s="681"/>
      <c r="O16" s="681"/>
      <c r="P16" s="681"/>
      <c r="Q16" s="682"/>
      <c r="R16" s="683">
        <v>8304</v>
      </c>
      <c r="S16" s="684"/>
      <c r="T16" s="684"/>
      <c r="U16" s="684"/>
      <c r="V16" s="684"/>
      <c r="W16" s="684"/>
      <c r="X16" s="684"/>
      <c r="Y16" s="685"/>
      <c r="Z16" s="686">
        <v>0</v>
      </c>
      <c r="AA16" s="686"/>
      <c r="AB16" s="686"/>
      <c r="AC16" s="686"/>
      <c r="AD16" s="687">
        <v>8304</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238</v>
      </c>
      <c r="BH16" s="684"/>
      <c r="BI16" s="684"/>
      <c r="BJ16" s="684"/>
      <c r="BK16" s="684"/>
      <c r="BL16" s="684"/>
      <c r="BM16" s="684"/>
      <c r="BN16" s="685"/>
      <c r="BO16" s="686" t="s">
        <v>238</v>
      </c>
      <c r="BP16" s="686"/>
      <c r="BQ16" s="686"/>
      <c r="BR16" s="686"/>
      <c r="BS16" s="692" t="s">
        <v>238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46640</v>
      </c>
      <c r="CS16" s="684"/>
      <c r="CT16" s="684"/>
      <c r="CU16" s="684"/>
      <c r="CV16" s="684"/>
      <c r="CW16" s="684"/>
      <c r="CX16" s="684"/>
      <c r="CY16" s="685"/>
      <c r="CZ16" s="686">
        <v>0.3</v>
      </c>
      <c r="DA16" s="686"/>
      <c r="DB16" s="686"/>
      <c r="DC16" s="686"/>
      <c r="DD16" s="692" t="s">
        <v>138</v>
      </c>
      <c r="DE16" s="684"/>
      <c r="DF16" s="684"/>
      <c r="DG16" s="684"/>
      <c r="DH16" s="684"/>
      <c r="DI16" s="684"/>
      <c r="DJ16" s="684"/>
      <c r="DK16" s="684"/>
      <c r="DL16" s="684"/>
      <c r="DM16" s="684"/>
      <c r="DN16" s="684"/>
      <c r="DO16" s="684"/>
      <c r="DP16" s="685"/>
      <c r="DQ16" s="692">
        <v>46005</v>
      </c>
      <c r="DR16" s="684"/>
      <c r="DS16" s="684"/>
      <c r="DT16" s="684"/>
      <c r="DU16" s="684"/>
      <c r="DV16" s="684"/>
      <c r="DW16" s="684"/>
      <c r="DX16" s="684"/>
      <c r="DY16" s="684"/>
      <c r="DZ16" s="684"/>
      <c r="EA16" s="684"/>
      <c r="EB16" s="684"/>
      <c r="EC16" s="693"/>
    </row>
    <row r="17" spans="2:133" ht="11.25" customHeight="1" x14ac:dyDescent="0.2">
      <c r="B17" s="680" t="s">
        <v>264</v>
      </c>
      <c r="C17" s="681"/>
      <c r="D17" s="681"/>
      <c r="E17" s="681"/>
      <c r="F17" s="681"/>
      <c r="G17" s="681"/>
      <c r="H17" s="681"/>
      <c r="I17" s="681"/>
      <c r="J17" s="681"/>
      <c r="K17" s="681"/>
      <c r="L17" s="681"/>
      <c r="M17" s="681"/>
      <c r="N17" s="681"/>
      <c r="O17" s="681"/>
      <c r="P17" s="681"/>
      <c r="Q17" s="682"/>
      <c r="R17" s="683">
        <v>97728</v>
      </c>
      <c r="S17" s="684"/>
      <c r="T17" s="684"/>
      <c r="U17" s="684"/>
      <c r="V17" s="684"/>
      <c r="W17" s="684"/>
      <c r="X17" s="684"/>
      <c r="Y17" s="685"/>
      <c r="Z17" s="686">
        <v>0.6</v>
      </c>
      <c r="AA17" s="686"/>
      <c r="AB17" s="686"/>
      <c r="AC17" s="686"/>
      <c r="AD17" s="687">
        <v>97728</v>
      </c>
      <c r="AE17" s="687"/>
      <c r="AF17" s="687"/>
      <c r="AG17" s="687"/>
      <c r="AH17" s="687"/>
      <c r="AI17" s="687"/>
      <c r="AJ17" s="687"/>
      <c r="AK17" s="687"/>
      <c r="AL17" s="688">
        <v>1.2</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238</v>
      </c>
      <c r="BH17" s="684"/>
      <c r="BI17" s="684"/>
      <c r="BJ17" s="684"/>
      <c r="BK17" s="684"/>
      <c r="BL17" s="684"/>
      <c r="BM17" s="684"/>
      <c r="BN17" s="685"/>
      <c r="BO17" s="686" t="s">
        <v>238</v>
      </c>
      <c r="BP17" s="686"/>
      <c r="BQ17" s="686"/>
      <c r="BR17" s="686"/>
      <c r="BS17" s="692" t="s">
        <v>138</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1490246</v>
      </c>
      <c r="CS17" s="684"/>
      <c r="CT17" s="684"/>
      <c r="CU17" s="684"/>
      <c r="CV17" s="684"/>
      <c r="CW17" s="684"/>
      <c r="CX17" s="684"/>
      <c r="CY17" s="685"/>
      <c r="CZ17" s="686">
        <v>8.6999999999999993</v>
      </c>
      <c r="DA17" s="686"/>
      <c r="DB17" s="686"/>
      <c r="DC17" s="686"/>
      <c r="DD17" s="692" t="s">
        <v>138</v>
      </c>
      <c r="DE17" s="684"/>
      <c r="DF17" s="684"/>
      <c r="DG17" s="684"/>
      <c r="DH17" s="684"/>
      <c r="DI17" s="684"/>
      <c r="DJ17" s="684"/>
      <c r="DK17" s="684"/>
      <c r="DL17" s="684"/>
      <c r="DM17" s="684"/>
      <c r="DN17" s="684"/>
      <c r="DO17" s="684"/>
      <c r="DP17" s="685"/>
      <c r="DQ17" s="692">
        <v>1476724</v>
      </c>
      <c r="DR17" s="684"/>
      <c r="DS17" s="684"/>
      <c r="DT17" s="684"/>
      <c r="DU17" s="684"/>
      <c r="DV17" s="684"/>
      <c r="DW17" s="684"/>
      <c r="DX17" s="684"/>
      <c r="DY17" s="684"/>
      <c r="DZ17" s="684"/>
      <c r="EA17" s="684"/>
      <c r="EB17" s="684"/>
      <c r="EC17" s="693"/>
    </row>
    <row r="18" spans="2:133" ht="11.25" customHeight="1" x14ac:dyDescent="0.2">
      <c r="B18" s="680" t="s">
        <v>267</v>
      </c>
      <c r="C18" s="681"/>
      <c r="D18" s="681"/>
      <c r="E18" s="681"/>
      <c r="F18" s="681"/>
      <c r="G18" s="681"/>
      <c r="H18" s="681"/>
      <c r="I18" s="681"/>
      <c r="J18" s="681"/>
      <c r="K18" s="681"/>
      <c r="L18" s="681"/>
      <c r="M18" s="681"/>
      <c r="N18" s="681"/>
      <c r="O18" s="681"/>
      <c r="P18" s="681"/>
      <c r="Q18" s="682"/>
      <c r="R18" s="683">
        <v>37566</v>
      </c>
      <c r="S18" s="684"/>
      <c r="T18" s="684"/>
      <c r="U18" s="684"/>
      <c r="V18" s="684"/>
      <c r="W18" s="684"/>
      <c r="X18" s="684"/>
      <c r="Y18" s="685"/>
      <c r="Z18" s="686">
        <v>0.2</v>
      </c>
      <c r="AA18" s="686"/>
      <c r="AB18" s="686"/>
      <c r="AC18" s="686"/>
      <c r="AD18" s="687">
        <v>37566</v>
      </c>
      <c r="AE18" s="687"/>
      <c r="AF18" s="687"/>
      <c r="AG18" s="687"/>
      <c r="AH18" s="687"/>
      <c r="AI18" s="687"/>
      <c r="AJ18" s="687"/>
      <c r="AK18" s="687"/>
      <c r="AL18" s="688">
        <v>0.5</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137</v>
      </c>
      <c r="BH18" s="684"/>
      <c r="BI18" s="684"/>
      <c r="BJ18" s="684"/>
      <c r="BK18" s="684"/>
      <c r="BL18" s="684"/>
      <c r="BM18" s="684"/>
      <c r="BN18" s="685"/>
      <c r="BO18" s="686" t="s">
        <v>238</v>
      </c>
      <c r="BP18" s="686"/>
      <c r="BQ18" s="686"/>
      <c r="BR18" s="686"/>
      <c r="BS18" s="692" t="s">
        <v>238</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138</v>
      </c>
      <c r="CS18" s="684"/>
      <c r="CT18" s="684"/>
      <c r="CU18" s="684"/>
      <c r="CV18" s="684"/>
      <c r="CW18" s="684"/>
      <c r="CX18" s="684"/>
      <c r="CY18" s="685"/>
      <c r="CZ18" s="686" t="s">
        <v>137</v>
      </c>
      <c r="DA18" s="686"/>
      <c r="DB18" s="686"/>
      <c r="DC18" s="686"/>
      <c r="DD18" s="692" t="s">
        <v>238</v>
      </c>
      <c r="DE18" s="684"/>
      <c r="DF18" s="684"/>
      <c r="DG18" s="684"/>
      <c r="DH18" s="684"/>
      <c r="DI18" s="684"/>
      <c r="DJ18" s="684"/>
      <c r="DK18" s="684"/>
      <c r="DL18" s="684"/>
      <c r="DM18" s="684"/>
      <c r="DN18" s="684"/>
      <c r="DO18" s="684"/>
      <c r="DP18" s="685"/>
      <c r="DQ18" s="692" t="s">
        <v>138</v>
      </c>
      <c r="DR18" s="684"/>
      <c r="DS18" s="684"/>
      <c r="DT18" s="684"/>
      <c r="DU18" s="684"/>
      <c r="DV18" s="684"/>
      <c r="DW18" s="684"/>
      <c r="DX18" s="684"/>
      <c r="DY18" s="684"/>
      <c r="DZ18" s="684"/>
      <c r="EA18" s="684"/>
      <c r="EB18" s="684"/>
      <c r="EC18" s="693"/>
    </row>
    <row r="19" spans="2:133" ht="11.25" customHeight="1" x14ac:dyDescent="0.2">
      <c r="B19" s="680" t="s">
        <v>270</v>
      </c>
      <c r="C19" s="681"/>
      <c r="D19" s="681"/>
      <c r="E19" s="681"/>
      <c r="F19" s="681"/>
      <c r="G19" s="681"/>
      <c r="H19" s="681"/>
      <c r="I19" s="681"/>
      <c r="J19" s="681"/>
      <c r="K19" s="681"/>
      <c r="L19" s="681"/>
      <c r="M19" s="681"/>
      <c r="N19" s="681"/>
      <c r="O19" s="681"/>
      <c r="P19" s="681"/>
      <c r="Q19" s="682"/>
      <c r="R19" s="683">
        <v>4319</v>
      </c>
      <c r="S19" s="684"/>
      <c r="T19" s="684"/>
      <c r="U19" s="684"/>
      <c r="V19" s="684"/>
      <c r="W19" s="684"/>
      <c r="X19" s="684"/>
      <c r="Y19" s="685"/>
      <c r="Z19" s="686">
        <v>0</v>
      </c>
      <c r="AA19" s="686"/>
      <c r="AB19" s="686"/>
      <c r="AC19" s="686"/>
      <c r="AD19" s="687">
        <v>4319</v>
      </c>
      <c r="AE19" s="687"/>
      <c r="AF19" s="687"/>
      <c r="AG19" s="687"/>
      <c r="AH19" s="687"/>
      <c r="AI19" s="687"/>
      <c r="AJ19" s="687"/>
      <c r="AK19" s="687"/>
      <c r="AL19" s="688">
        <v>0.1</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399964</v>
      </c>
      <c r="BH19" s="684"/>
      <c r="BI19" s="684"/>
      <c r="BJ19" s="684"/>
      <c r="BK19" s="684"/>
      <c r="BL19" s="684"/>
      <c r="BM19" s="684"/>
      <c r="BN19" s="685"/>
      <c r="BO19" s="686">
        <v>5.8</v>
      </c>
      <c r="BP19" s="686"/>
      <c r="BQ19" s="686"/>
      <c r="BR19" s="686"/>
      <c r="BS19" s="692" t="s">
        <v>138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238</v>
      </c>
      <c r="CS19" s="684"/>
      <c r="CT19" s="684"/>
      <c r="CU19" s="684"/>
      <c r="CV19" s="684"/>
      <c r="CW19" s="684"/>
      <c r="CX19" s="684"/>
      <c r="CY19" s="685"/>
      <c r="CZ19" s="686" t="s">
        <v>238</v>
      </c>
      <c r="DA19" s="686"/>
      <c r="DB19" s="686"/>
      <c r="DC19" s="686"/>
      <c r="DD19" s="692" t="s">
        <v>138</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x14ac:dyDescent="0.2">
      <c r="B20" s="680" t="s">
        <v>273</v>
      </c>
      <c r="C20" s="681"/>
      <c r="D20" s="681"/>
      <c r="E20" s="681"/>
      <c r="F20" s="681"/>
      <c r="G20" s="681"/>
      <c r="H20" s="681"/>
      <c r="I20" s="681"/>
      <c r="J20" s="681"/>
      <c r="K20" s="681"/>
      <c r="L20" s="681"/>
      <c r="M20" s="681"/>
      <c r="N20" s="681"/>
      <c r="O20" s="681"/>
      <c r="P20" s="681"/>
      <c r="Q20" s="682"/>
      <c r="R20" s="683">
        <v>1407</v>
      </c>
      <c r="S20" s="684"/>
      <c r="T20" s="684"/>
      <c r="U20" s="684"/>
      <c r="V20" s="684"/>
      <c r="W20" s="684"/>
      <c r="X20" s="684"/>
      <c r="Y20" s="685"/>
      <c r="Z20" s="686">
        <v>0</v>
      </c>
      <c r="AA20" s="686"/>
      <c r="AB20" s="686"/>
      <c r="AC20" s="686"/>
      <c r="AD20" s="687">
        <v>1407</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399964</v>
      </c>
      <c r="BH20" s="684"/>
      <c r="BI20" s="684"/>
      <c r="BJ20" s="684"/>
      <c r="BK20" s="684"/>
      <c r="BL20" s="684"/>
      <c r="BM20" s="684"/>
      <c r="BN20" s="685"/>
      <c r="BO20" s="686">
        <v>5.8</v>
      </c>
      <c r="BP20" s="686"/>
      <c r="BQ20" s="686"/>
      <c r="BR20" s="686"/>
      <c r="BS20" s="692" t="s">
        <v>238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17062357</v>
      </c>
      <c r="CS20" s="684"/>
      <c r="CT20" s="684"/>
      <c r="CU20" s="684"/>
      <c r="CV20" s="684"/>
      <c r="CW20" s="684"/>
      <c r="CX20" s="684"/>
      <c r="CY20" s="685"/>
      <c r="CZ20" s="686">
        <v>100</v>
      </c>
      <c r="DA20" s="686"/>
      <c r="DB20" s="686"/>
      <c r="DC20" s="686"/>
      <c r="DD20" s="692">
        <v>1386780</v>
      </c>
      <c r="DE20" s="684"/>
      <c r="DF20" s="684"/>
      <c r="DG20" s="684"/>
      <c r="DH20" s="684"/>
      <c r="DI20" s="684"/>
      <c r="DJ20" s="684"/>
      <c r="DK20" s="684"/>
      <c r="DL20" s="684"/>
      <c r="DM20" s="684"/>
      <c r="DN20" s="684"/>
      <c r="DO20" s="684"/>
      <c r="DP20" s="685"/>
      <c r="DQ20" s="692">
        <v>12346973</v>
      </c>
      <c r="DR20" s="684"/>
      <c r="DS20" s="684"/>
      <c r="DT20" s="684"/>
      <c r="DU20" s="684"/>
      <c r="DV20" s="684"/>
      <c r="DW20" s="684"/>
      <c r="DX20" s="684"/>
      <c r="DY20" s="684"/>
      <c r="DZ20" s="684"/>
      <c r="EA20" s="684"/>
      <c r="EB20" s="684"/>
      <c r="EC20" s="693"/>
    </row>
    <row r="21" spans="2:133" ht="11.25" customHeight="1" x14ac:dyDescent="0.2">
      <c r="B21" s="680" t="s">
        <v>276</v>
      </c>
      <c r="C21" s="681"/>
      <c r="D21" s="681"/>
      <c r="E21" s="681"/>
      <c r="F21" s="681"/>
      <c r="G21" s="681"/>
      <c r="H21" s="681"/>
      <c r="I21" s="681"/>
      <c r="J21" s="681"/>
      <c r="K21" s="681"/>
      <c r="L21" s="681"/>
      <c r="M21" s="681"/>
      <c r="N21" s="681"/>
      <c r="O21" s="681"/>
      <c r="P21" s="681"/>
      <c r="Q21" s="682"/>
      <c r="R21" s="683">
        <v>54436</v>
      </c>
      <c r="S21" s="684"/>
      <c r="T21" s="684"/>
      <c r="U21" s="684"/>
      <c r="V21" s="684"/>
      <c r="W21" s="684"/>
      <c r="X21" s="684"/>
      <c r="Y21" s="685"/>
      <c r="Z21" s="686">
        <v>0.3</v>
      </c>
      <c r="AA21" s="686"/>
      <c r="AB21" s="686"/>
      <c r="AC21" s="686"/>
      <c r="AD21" s="687">
        <v>54436</v>
      </c>
      <c r="AE21" s="687"/>
      <c r="AF21" s="687"/>
      <c r="AG21" s="687"/>
      <c r="AH21" s="687"/>
      <c r="AI21" s="687"/>
      <c r="AJ21" s="687"/>
      <c r="AK21" s="687"/>
      <c r="AL21" s="688">
        <v>0.7</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607</v>
      </c>
      <c r="BH21" s="684"/>
      <c r="BI21" s="684"/>
      <c r="BJ21" s="684"/>
      <c r="BK21" s="684"/>
      <c r="BL21" s="684"/>
      <c r="BM21" s="684"/>
      <c r="BN21" s="685"/>
      <c r="BO21" s="686">
        <v>0</v>
      </c>
      <c r="BP21" s="686"/>
      <c r="BQ21" s="686"/>
      <c r="BR21" s="686"/>
      <c r="BS21" s="692" t="s">
        <v>138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278</v>
      </c>
      <c r="C22" s="681"/>
      <c r="D22" s="681"/>
      <c r="E22" s="681"/>
      <c r="F22" s="681"/>
      <c r="G22" s="681"/>
      <c r="H22" s="681"/>
      <c r="I22" s="681"/>
      <c r="J22" s="681"/>
      <c r="K22" s="681"/>
      <c r="L22" s="681"/>
      <c r="M22" s="681"/>
      <c r="N22" s="681"/>
      <c r="O22" s="681"/>
      <c r="P22" s="681"/>
      <c r="Q22" s="682"/>
      <c r="R22" s="683">
        <v>842558</v>
      </c>
      <c r="S22" s="684"/>
      <c r="T22" s="684"/>
      <c r="U22" s="684"/>
      <c r="V22" s="684"/>
      <c r="W22" s="684"/>
      <c r="X22" s="684"/>
      <c r="Y22" s="685"/>
      <c r="Z22" s="686">
        <v>4.8</v>
      </c>
      <c r="AA22" s="686"/>
      <c r="AB22" s="686"/>
      <c r="AC22" s="686"/>
      <c r="AD22" s="687">
        <v>762670</v>
      </c>
      <c r="AE22" s="687"/>
      <c r="AF22" s="687"/>
      <c r="AG22" s="687"/>
      <c r="AH22" s="687"/>
      <c r="AI22" s="687"/>
      <c r="AJ22" s="687"/>
      <c r="AK22" s="687"/>
      <c r="AL22" s="688">
        <v>9.1999999999999993</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238</v>
      </c>
      <c r="BH22" s="684"/>
      <c r="BI22" s="684"/>
      <c r="BJ22" s="684"/>
      <c r="BK22" s="684"/>
      <c r="BL22" s="684"/>
      <c r="BM22" s="684"/>
      <c r="BN22" s="685"/>
      <c r="BO22" s="686" t="s">
        <v>238</v>
      </c>
      <c r="BP22" s="686"/>
      <c r="BQ22" s="686"/>
      <c r="BR22" s="686"/>
      <c r="BS22" s="692" t="s">
        <v>238</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281</v>
      </c>
      <c r="C23" s="681"/>
      <c r="D23" s="681"/>
      <c r="E23" s="681"/>
      <c r="F23" s="681"/>
      <c r="G23" s="681"/>
      <c r="H23" s="681"/>
      <c r="I23" s="681"/>
      <c r="J23" s="681"/>
      <c r="K23" s="681"/>
      <c r="L23" s="681"/>
      <c r="M23" s="681"/>
      <c r="N23" s="681"/>
      <c r="O23" s="681"/>
      <c r="P23" s="681"/>
      <c r="Q23" s="682"/>
      <c r="R23" s="683">
        <v>762670</v>
      </c>
      <c r="S23" s="684"/>
      <c r="T23" s="684"/>
      <c r="U23" s="684"/>
      <c r="V23" s="684"/>
      <c r="W23" s="684"/>
      <c r="X23" s="684"/>
      <c r="Y23" s="685"/>
      <c r="Z23" s="686">
        <v>4.3</v>
      </c>
      <c r="AA23" s="686"/>
      <c r="AB23" s="686"/>
      <c r="AC23" s="686"/>
      <c r="AD23" s="687">
        <v>762670</v>
      </c>
      <c r="AE23" s="687"/>
      <c r="AF23" s="687"/>
      <c r="AG23" s="687"/>
      <c r="AH23" s="687"/>
      <c r="AI23" s="687"/>
      <c r="AJ23" s="687"/>
      <c r="AK23" s="687"/>
      <c r="AL23" s="688">
        <v>9.1999999999999993</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399357</v>
      </c>
      <c r="BH23" s="684"/>
      <c r="BI23" s="684"/>
      <c r="BJ23" s="684"/>
      <c r="BK23" s="684"/>
      <c r="BL23" s="684"/>
      <c r="BM23" s="684"/>
      <c r="BN23" s="685"/>
      <c r="BO23" s="686">
        <v>5.8</v>
      </c>
      <c r="BP23" s="686"/>
      <c r="BQ23" s="686"/>
      <c r="BR23" s="686"/>
      <c r="BS23" s="692" t="s">
        <v>138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2">
      <c r="B24" s="680" t="s">
        <v>288</v>
      </c>
      <c r="C24" s="681"/>
      <c r="D24" s="681"/>
      <c r="E24" s="681"/>
      <c r="F24" s="681"/>
      <c r="G24" s="681"/>
      <c r="H24" s="681"/>
      <c r="I24" s="681"/>
      <c r="J24" s="681"/>
      <c r="K24" s="681"/>
      <c r="L24" s="681"/>
      <c r="M24" s="681"/>
      <c r="N24" s="681"/>
      <c r="O24" s="681"/>
      <c r="P24" s="681"/>
      <c r="Q24" s="682"/>
      <c r="R24" s="683">
        <v>79863</v>
      </c>
      <c r="S24" s="684"/>
      <c r="T24" s="684"/>
      <c r="U24" s="684"/>
      <c r="V24" s="684"/>
      <c r="W24" s="684"/>
      <c r="X24" s="684"/>
      <c r="Y24" s="685"/>
      <c r="Z24" s="686">
        <v>0.5</v>
      </c>
      <c r="AA24" s="686"/>
      <c r="AB24" s="686"/>
      <c r="AC24" s="686"/>
      <c r="AD24" s="687" t="s">
        <v>138</v>
      </c>
      <c r="AE24" s="687"/>
      <c r="AF24" s="687"/>
      <c r="AG24" s="687"/>
      <c r="AH24" s="687"/>
      <c r="AI24" s="687"/>
      <c r="AJ24" s="687"/>
      <c r="AK24" s="687"/>
      <c r="AL24" s="688" t="s">
        <v>138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238</v>
      </c>
      <c r="BH24" s="684"/>
      <c r="BI24" s="684"/>
      <c r="BJ24" s="684"/>
      <c r="BK24" s="684"/>
      <c r="BL24" s="684"/>
      <c r="BM24" s="684"/>
      <c r="BN24" s="685"/>
      <c r="BO24" s="686" t="s">
        <v>137</v>
      </c>
      <c r="BP24" s="686"/>
      <c r="BQ24" s="686"/>
      <c r="BR24" s="686"/>
      <c r="BS24" s="692" t="s">
        <v>138</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7369240</v>
      </c>
      <c r="CS24" s="673"/>
      <c r="CT24" s="673"/>
      <c r="CU24" s="673"/>
      <c r="CV24" s="673"/>
      <c r="CW24" s="673"/>
      <c r="CX24" s="673"/>
      <c r="CY24" s="674"/>
      <c r="CZ24" s="677">
        <v>43.2</v>
      </c>
      <c r="DA24" s="678"/>
      <c r="DB24" s="678"/>
      <c r="DC24" s="697"/>
      <c r="DD24" s="717">
        <v>4755888</v>
      </c>
      <c r="DE24" s="673"/>
      <c r="DF24" s="673"/>
      <c r="DG24" s="673"/>
      <c r="DH24" s="673"/>
      <c r="DI24" s="673"/>
      <c r="DJ24" s="673"/>
      <c r="DK24" s="674"/>
      <c r="DL24" s="717">
        <v>4724416</v>
      </c>
      <c r="DM24" s="673"/>
      <c r="DN24" s="673"/>
      <c r="DO24" s="673"/>
      <c r="DP24" s="673"/>
      <c r="DQ24" s="673"/>
      <c r="DR24" s="673"/>
      <c r="DS24" s="673"/>
      <c r="DT24" s="673"/>
      <c r="DU24" s="673"/>
      <c r="DV24" s="674"/>
      <c r="DW24" s="677">
        <v>52.9</v>
      </c>
      <c r="DX24" s="678"/>
      <c r="DY24" s="678"/>
      <c r="DZ24" s="678"/>
      <c r="EA24" s="678"/>
      <c r="EB24" s="678"/>
      <c r="EC24" s="679"/>
    </row>
    <row r="25" spans="2:133" ht="11.25" customHeight="1" x14ac:dyDescent="0.2">
      <c r="B25" s="680" t="s">
        <v>291</v>
      </c>
      <c r="C25" s="681"/>
      <c r="D25" s="681"/>
      <c r="E25" s="681"/>
      <c r="F25" s="681"/>
      <c r="G25" s="681"/>
      <c r="H25" s="681"/>
      <c r="I25" s="681"/>
      <c r="J25" s="681"/>
      <c r="K25" s="681"/>
      <c r="L25" s="681"/>
      <c r="M25" s="681"/>
      <c r="N25" s="681"/>
      <c r="O25" s="681"/>
      <c r="P25" s="681"/>
      <c r="Q25" s="682"/>
      <c r="R25" s="683">
        <v>25</v>
      </c>
      <c r="S25" s="684"/>
      <c r="T25" s="684"/>
      <c r="U25" s="684"/>
      <c r="V25" s="684"/>
      <c r="W25" s="684"/>
      <c r="X25" s="684"/>
      <c r="Y25" s="685"/>
      <c r="Z25" s="686">
        <v>0</v>
      </c>
      <c r="AA25" s="686"/>
      <c r="AB25" s="686"/>
      <c r="AC25" s="686"/>
      <c r="AD25" s="687" t="s">
        <v>238</v>
      </c>
      <c r="AE25" s="687"/>
      <c r="AF25" s="687"/>
      <c r="AG25" s="687"/>
      <c r="AH25" s="687"/>
      <c r="AI25" s="687"/>
      <c r="AJ25" s="687"/>
      <c r="AK25" s="687"/>
      <c r="AL25" s="688" t="s">
        <v>238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238</v>
      </c>
      <c r="BH25" s="684"/>
      <c r="BI25" s="684"/>
      <c r="BJ25" s="684"/>
      <c r="BK25" s="684"/>
      <c r="BL25" s="684"/>
      <c r="BM25" s="684"/>
      <c r="BN25" s="685"/>
      <c r="BO25" s="686" t="s">
        <v>137</v>
      </c>
      <c r="BP25" s="686"/>
      <c r="BQ25" s="686"/>
      <c r="BR25" s="686"/>
      <c r="BS25" s="692" t="s">
        <v>238</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2607846</v>
      </c>
      <c r="CS25" s="720"/>
      <c r="CT25" s="720"/>
      <c r="CU25" s="720"/>
      <c r="CV25" s="720"/>
      <c r="CW25" s="720"/>
      <c r="CX25" s="720"/>
      <c r="CY25" s="721"/>
      <c r="CZ25" s="688">
        <v>15.3</v>
      </c>
      <c r="DA25" s="718"/>
      <c r="DB25" s="718"/>
      <c r="DC25" s="722"/>
      <c r="DD25" s="692">
        <v>2397555</v>
      </c>
      <c r="DE25" s="720"/>
      <c r="DF25" s="720"/>
      <c r="DG25" s="720"/>
      <c r="DH25" s="720"/>
      <c r="DI25" s="720"/>
      <c r="DJ25" s="720"/>
      <c r="DK25" s="721"/>
      <c r="DL25" s="692">
        <v>2367625</v>
      </c>
      <c r="DM25" s="720"/>
      <c r="DN25" s="720"/>
      <c r="DO25" s="720"/>
      <c r="DP25" s="720"/>
      <c r="DQ25" s="720"/>
      <c r="DR25" s="720"/>
      <c r="DS25" s="720"/>
      <c r="DT25" s="720"/>
      <c r="DU25" s="720"/>
      <c r="DV25" s="721"/>
      <c r="DW25" s="688">
        <v>26.5</v>
      </c>
      <c r="DX25" s="718"/>
      <c r="DY25" s="718"/>
      <c r="DZ25" s="718"/>
      <c r="EA25" s="718"/>
      <c r="EB25" s="718"/>
      <c r="EC25" s="719"/>
    </row>
    <row r="26" spans="2:133" ht="11.25" customHeight="1" x14ac:dyDescent="0.2">
      <c r="B26" s="680" t="s">
        <v>294</v>
      </c>
      <c r="C26" s="681"/>
      <c r="D26" s="681"/>
      <c r="E26" s="681"/>
      <c r="F26" s="681"/>
      <c r="G26" s="681"/>
      <c r="H26" s="681"/>
      <c r="I26" s="681"/>
      <c r="J26" s="681"/>
      <c r="K26" s="681"/>
      <c r="L26" s="681"/>
      <c r="M26" s="681"/>
      <c r="N26" s="681"/>
      <c r="O26" s="681"/>
      <c r="P26" s="681"/>
      <c r="Q26" s="682"/>
      <c r="R26" s="683">
        <v>8723279</v>
      </c>
      <c r="S26" s="684"/>
      <c r="T26" s="684"/>
      <c r="U26" s="684"/>
      <c r="V26" s="684"/>
      <c r="W26" s="684"/>
      <c r="X26" s="684"/>
      <c r="Y26" s="685"/>
      <c r="Z26" s="686">
        <v>49.2</v>
      </c>
      <c r="AA26" s="686"/>
      <c r="AB26" s="686"/>
      <c r="AC26" s="686"/>
      <c r="AD26" s="687">
        <v>8244034</v>
      </c>
      <c r="AE26" s="687"/>
      <c r="AF26" s="687"/>
      <c r="AG26" s="687"/>
      <c r="AH26" s="687"/>
      <c r="AI26" s="687"/>
      <c r="AJ26" s="687"/>
      <c r="AK26" s="687"/>
      <c r="AL26" s="688">
        <v>98.9</v>
      </c>
      <c r="AM26" s="689"/>
      <c r="AN26" s="689"/>
      <c r="AO26" s="690"/>
      <c r="AP26" s="702" t="s">
        <v>295</v>
      </c>
      <c r="AQ26" s="729"/>
      <c r="AR26" s="729"/>
      <c r="AS26" s="729"/>
      <c r="AT26" s="729"/>
      <c r="AU26" s="729"/>
      <c r="AV26" s="729"/>
      <c r="AW26" s="729"/>
      <c r="AX26" s="729"/>
      <c r="AY26" s="729"/>
      <c r="AZ26" s="729"/>
      <c r="BA26" s="729"/>
      <c r="BB26" s="729"/>
      <c r="BC26" s="729"/>
      <c r="BD26" s="729"/>
      <c r="BE26" s="729"/>
      <c r="BF26" s="704"/>
      <c r="BG26" s="683" t="s">
        <v>138</v>
      </c>
      <c r="BH26" s="684"/>
      <c r="BI26" s="684"/>
      <c r="BJ26" s="684"/>
      <c r="BK26" s="684"/>
      <c r="BL26" s="684"/>
      <c r="BM26" s="684"/>
      <c r="BN26" s="685"/>
      <c r="BO26" s="686" t="s">
        <v>238</v>
      </c>
      <c r="BP26" s="686"/>
      <c r="BQ26" s="686"/>
      <c r="BR26" s="686"/>
      <c r="BS26" s="692" t="s">
        <v>238</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1687780</v>
      </c>
      <c r="CS26" s="684"/>
      <c r="CT26" s="684"/>
      <c r="CU26" s="684"/>
      <c r="CV26" s="684"/>
      <c r="CW26" s="684"/>
      <c r="CX26" s="684"/>
      <c r="CY26" s="685"/>
      <c r="CZ26" s="688">
        <v>9.9</v>
      </c>
      <c r="DA26" s="718"/>
      <c r="DB26" s="718"/>
      <c r="DC26" s="722"/>
      <c r="DD26" s="692">
        <v>1500397</v>
      </c>
      <c r="DE26" s="684"/>
      <c r="DF26" s="684"/>
      <c r="DG26" s="684"/>
      <c r="DH26" s="684"/>
      <c r="DI26" s="684"/>
      <c r="DJ26" s="684"/>
      <c r="DK26" s="685"/>
      <c r="DL26" s="692" t="s">
        <v>138</v>
      </c>
      <c r="DM26" s="684"/>
      <c r="DN26" s="684"/>
      <c r="DO26" s="684"/>
      <c r="DP26" s="684"/>
      <c r="DQ26" s="684"/>
      <c r="DR26" s="684"/>
      <c r="DS26" s="684"/>
      <c r="DT26" s="684"/>
      <c r="DU26" s="684"/>
      <c r="DV26" s="685"/>
      <c r="DW26" s="688" t="s">
        <v>238</v>
      </c>
      <c r="DX26" s="718"/>
      <c r="DY26" s="718"/>
      <c r="DZ26" s="718"/>
      <c r="EA26" s="718"/>
      <c r="EB26" s="718"/>
      <c r="EC26" s="719"/>
    </row>
    <row r="27" spans="2:133" ht="11.25" customHeight="1" x14ac:dyDescent="0.2">
      <c r="B27" s="680" t="s">
        <v>297</v>
      </c>
      <c r="C27" s="681"/>
      <c r="D27" s="681"/>
      <c r="E27" s="681"/>
      <c r="F27" s="681"/>
      <c r="G27" s="681"/>
      <c r="H27" s="681"/>
      <c r="I27" s="681"/>
      <c r="J27" s="681"/>
      <c r="K27" s="681"/>
      <c r="L27" s="681"/>
      <c r="M27" s="681"/>
      <c r="N27" s="681"/>
      <c r="O27" s="681"/>
      <c r="P27" s="681"/>
      <c r="Q27" s="682"/>
      <c r="R27" s="683">
        <v>4724</v>
      </c>
      <c r="S27" s="684"/>
      <c r="T27" s="684"/>
      <c r="U27" s="684"/>
      <c r="V27" s="684"/>
      <c r="W27" s="684"/>
      <c r="X27" s="684"/>
      <c r="Y27" s="685"/>
      <c r="Z27" s="686">
        <v>0</v>
      </c>
      <c r="AA27" s="686"/>
      <c r="AB27" s="686"/>
      <c r="AC27" s="686"/>
      <c r="AD27" s="687">
        <v>4724</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6897954</v>
      </c>
      <c r="BH27" s="684"/>
      <c r="BI27" s="684"/>
      <c r="BJ27" s="684"/>
      <c r="BK27" s="684"/>
      <c r="BL27" s="684"/>
      <c r="BM27" s="684"/>
      <c r="BN27" s="685"/>
      <c r="BO27" s="686">
        <v>100</v>
      </c>
      <c r="BP27" s="686"/>
      <c r="BQ27" s="686"/>
      <c r="BR27" s="686"/>
      <c r="BS27" s="692">
        <v>57683</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3271148</v>
      </c>
      <c r="CS27" s="720"/>
      <c r="CT27" s="720"/>
      <c r="CU27" s="720"/>
      <c r="CV27" s="720"/>
      <c r="CW27" s="720"/>
      <c r="CX27" s="720"/>
      <c r="CY27" s="721"/>
      <c r="CZ27" s="688">
        <v>19.2</v>
      </c>
      <c r="DA27" s="718"/>
      <c r="DB27" s="718"/>
      <c r="DC27" s="722"/>
      <c r="DD27" s="692">
        <v>881609</v>
      </c>
      <c r="DE27" s="720"/>
      <c r="DF27" s="720"/>
      <c r="DG27" s="720"/>
      <c r="DH27" s="720"/>
      <c r="DI27" s="720"/>
      <c r="DJ27" s="720"/>
      <c r="DK27" s="721"/>
      <c r="DL27" s="692">
        <v>880067</v>
      </c>
      <c r="DM27" s="720"/>
      <c r="DN27" s="720"/>
      <c r="DO27" s="720"/>
      <c r="DP27" s="720"/>
      <c r="DQ27" s="720"/>
      <c r="DR27" s="720"/>
      <c r="DS27" s="720"/>
      <c r="DT27" s="720"/>
      <c r="DU27" s="720"/>
      <c r="DV27" s="721"/>
      <c r="DW27" s="688">
        <v>9.9</v>
      </c>
      <c r="DX27" s="718"/>
      <c r="DY27" s="718"/>
      <c r="DZ27" s="718"/>
      <c r="EA27" s="718"/>
      <c r="EB27" s="718"/>
      <c r="EC27" s="719"/>
    </row>
    <row r="28" spans="2:133" ht="11.25" customHeight="1" x14ac:dyDescent="0.2">
      <c r="B28" s="680" t="s">
        <v>300</v>
      </c>
      <c r="C28" s="681"/>
      <c r="D28" s="681"/>
      <c r="E28" s="681"/>
      <c r="F28" s="681"/>
      <c r="G28" s="681"/>
      <c r="H28" s="681"/>
      <c r="I28" s="681"/>
      <c r="J28" s="681"/>
      <c r="K28" s="681"/>
      <c r="L28" s="681"/>
      <c r="M28" s="681"/>
      <c r="N28" s="681"/>
      <c r="O28" s="681"/>
      <c r="P28" s="681"/>
      <c r="Q28" s="682"/>
      <c r="R28" s="683">
        <v>129516</v>
      </c>
      <c r="S28" s="684"/>
      <c r="T28" s="684"/>
      <c r="U28" s="684"/>
      <c r="V28" s="684"/>
      <c r="W28" s="684"/>
      <c r="X28" s="684"/>
      <c r="Y28" s="685"/>
      <c r="Z28" s="686">
        <v>0.7</v>
      </c>
      <c r="AA28" s="686"/>
      <c r="AB28" s="686"/>
      <c r="AC28" s="686"/>
      <c r="AD28" s="687" t="s">
        <v>138</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1490246</v>
      </c>
      <c r="CS28" s="684"/>
      <c r="CT28" s="684"/>
      <c r="CU28" s="684"/>
      <c r="CV28" s="684"/>
      <c r="CW28" s="684"/>
      <c r="CX28" s="684"/>
      <c r="CY28" s="685"/>
      <c r="CZ28" s="688">
        <v>8.6999999999999993</v>
      </c>
      <c r="DA28" s="718"/>
      <c r="DB28" s="718"/>
      <c r="DC28" s="722"/>
      <c r="DD28" s="692">
        <v>1476724</v>
      </c>
      <c r="DE28" s="684"/>
      <c r="DF28" s="684"/>
      <c r="DG28" s="684"/>
      <c r="DH28" s="684"/>
      <c r="DI28" s="684"/>
      <c r="DJ28" s="684"/>
      <c r="DK28" s="685"/>
      <c r="DL28" s="692">
        <v>1476724</v>
      </c>
      <c r="DM28" s="684"/>
      <c r="DN28" s="684"/>
      <c r="DO28" s="684"/>
      <c r="DP28" s="684"/>
      <c r="DQ28" s="684"/>
      <c r="DR28" s="684"/>
      <c r="DS28" s="684"/>
      <c r="DT28" s="684"/>
      <c r="DU28" s="684"/>
      <c r="DV28" s="685"/>
      <c r="DW28" s="688">
        <v>16.5</v>
      </c>
      <c r="DX28" s="718"/>
      <c r="DY28" s="718"/>
      <c r="DZ28" s="718"/>
      <c r="EA28" s="718"/>
      <c r="EB28" s="718"/>
      <c r="EC28" s="719"/>
    </row>
    <row r="29" spans="2:133" ht="11.25" customHeight="1" x14ac:dyDescent="0.2">
      <c r="B29" s="680" t="s">
        <v>302</v>
      </c>
      <c r="C29" s="681"/>
      <c r="D29" s="681"/>
      <c r="E29" s="681"/>
      <c r="F29" s="681"/>
      <c r="G29" s="681"/>
      <c r="H29" s="681"/>
      <c r="I29" s="681"/>
      <c r="J29" s="681"/>
      <c r="K29" s="681"/>
      <c r="L29" s="681"/>
      <c r="M29" s="681"/>
      <c r="N29" s="681"/>
      <c r="O29" s="681"/>
      <c r="P29" s="681"/>
      <c r="Q29" s="682"/>
      <c r="R29" s="683">
        <v>173426</v>
      </c>
      <c r="S29" s="684"/>
      <c r="T29" s="684"/>
      <c r="U29" s="684"/>
      <c r="V29" s="684"/>
      <c r="W29" s="684"/>
      <c r="X29" s="684"/>
      <c r="Y29" s="685"/>
      <c r="Z29" s="686">
        <v>1</v>
      </c>
      <c r="AA29" s="686"/>
      <c r="AB29" s="686"/>
      <c r="AC29" s="686"/>
      <c r="AD29" s="687">
        <v>19634</v>
      </c>
      <c r="AE29" s="687"/>
      <c r="AF29" s="687"/>
      <c r="AG29" s="687"/>
      <c r="AH29" s="687"/>
      <c r="AI29" s="687"/>
      <c r="AJ29" s="687"/>
      <c r="AK29" s="687"/>
      <c r="AL29" s="688">
        <v>0.2</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1490246</v>
      </c>
      <c r="CS29" s="720"/>
      <c r="CT29" s="720"/>
      <c r="CU29" s="720"/>
      <c r="CV29" s="720"/>
      <c r="CW29" s="720"/>
      <c r="CX29" s="720"/>
      <c r="CY29" s="721"/>
      <c r="CZ29" s="688">
        <v>8.6999999999999993</v>
      </c>
      <c r="DA29" s="718"/>
      <c r="DB29" s="718"/>
      <c r="DC29" s="722"/>
      <c r="DD29" s="692">
        <v>1476724</v>
      </c>
      <c r="DE29" s="720"/>
      <c r="DF29" s="720"/>
      <c r="DG29" s="720"/>
      <c r="DH29" s="720"/>
      <c r="DI29" s="720"/>
      <c r="DJ29" s="720"/>
      <c r="DK29" s="721"/>
      <c r="DL29" s="692">
        <v>1476724</v>
      </c>
      <c r="DM29" s="720"/>
      <c r="DN29" s="720"/>
      <c r="DO29" s="720"/>
      <c r="DP29" s="720"/>
      <c r="DQ29" s="720"/>
      <c r="DR29" s="720"/>
      <c r="DS29" s="720"/>
      <c r="DT29" s="720"/>
      <c r="DU29" s="720"/>
      <c r="DV29" s="721"/>
      <c r="DW29" s="688">
        <v>16.5</v>
      </c>
      <c r="DX29" s="718"/>
      <c r="DY29" s="718"/>
      <c r="DZ29" s="718"/>
      <c r="EA29" s="718"/>
      <c r="EB29" s="718"/>
      <c r="EC29" s="719"/>
    </row>
    <row r="30" spans="2:133" ht="11.25" customHeight="1" x14ac:dyDescent="0.2">
      <c r="B30" s="680" t="s">
        <v>305</v>
      </c>
      <c r="C30" s="681"/>
      <c r="D30" s="681"/>
      <c r="E30" s="681"/>
      <c r="F30" s="681"/>
      <c r="G30" s="681"/>
      <c r="H30" s="681"/>
      <c r="I30" s="681"/>
      <c r="J30" s="681"/>
      <c r="K30" s="681"/>
      <c r="L30" s="681"/>
      <c r="M30" s="681"/>
      <c r="N30" s="681"/>
      <c r="O30" s="681"/>
      <c r="P30" s="681"/>
      <c r="Q30" s="682"/>
      <c r="R30" s="683">
        <v>76606</v>
      </c>
      <c r="S30" s="684"/>
      <c r="T30" s="684"/>
      <c r="U30" s="684"/>
      <c r="V30" s="684"/>
      <c r="W30" s="684"/>
      <c r="X30" s="684"/>
      <c r="Y30" s="685"/>
      <c r="Z30" s="686">
        <v>0.4</v>
      </c>
      <c r="AA30" s="686"/>
      <c r="AB30" s="686"/>
      <c r="AC30" s="686"/>
      <c r="AD30" s="687" t="s">
        <v>137</v>
      </c>
      <c r="AE30" s="687"/>
      <c r="AF30" s="687"/>
      <c r="AG30" s="687"/>
      <c r="AH30" s="687"/>
      <c r="AI30" s="687"/>
      <c r="AJ30" s="687"/>
      <c r="AK30" s="687"/>
      <c r="AL30" s="688" t="s">
        <v>137</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0"/>
      <c r="BI30" s="730"/>
      <c r="BJ30" s="730"/>
      <c r="BK30" s="730"/>
      <c r="BL30" s="730"/>
      <c r="BM30" s="730"/>
      <c r="BN30" s="730"/>
      <c r="BO30" s="730"/>
      <c r="BP30" s="730"/>
      <c r="BQ30" s="731"/>
      <c r="BR30" s="662" t="s">
        <v>307</v>
      </c>
      <c r="BS30" s="730"/>
      <c r="BT30" s="730"/>
      <c r="BU30" s="730"/>
      <c r="BV30" s="730"/>
      <c r="BW30" s="730"/>
      <c r="BX30" s="730"/>
      <c r="BY30" s="730"/>
      <c r="BZ30" s="730"/>
      <c r="CA30" s="730"/>
      <c r="CB30" s="731"/>
      <c r="CD30" s="725"/>
      <c r="CE30" s="726"/>
      <c r="CF30" s="698" t="s">
        <v>308</v>
      </c>
      <c r="CG30" s="699"/>
      <c r="CH30" s="699"/>
      <c r="CI30" s="699"/>
      <c r="CJ30" s="699"/>
      <c r="CK30" s="699"/>
      <c r="CL30" s="699"/>
      <c r="CM30" s="699"/>
      <c r="CN30" s="699"/>
      <c r="CO30" s="699"/>
      <c r="CP30" s="699"/>
      <c r="CQ30" s="700"/>
      <c r="CR30" s="683">
        <v>1386111</v>
      </c>
      <c r="CS30" s="684"/>
      <c r="CT30" s="684"/>
      <c r="CU30" s="684"/>
      <c r="CV30" s="684"/>
      <c r="CW30" s="684"/>
      <c r="CX30" s="684"/>
      <c r="CY30" s="685"/>
      <c r="CZ30" s="688">
        <v>8.1</v>
      </c>
      <c r="DA30" s="718"/>
      <c r="DB30" s="718"/>
      <c r="DC30" s="722"/>
      <c r="DD30" s="692">
        <v>1372589</v>
      </c>
      <c r="DE30" s="684"/>
      <c r="DF30" s="684"/>
      <c r="DG30" s="684"/>
      <c r="DH30" s="684"/>
      <c r="DI30" s="684"/>
      <c r="DJ30" s="684"/>
      <c r="DK30" s="685"/>
      <c r="DL30" s="692">
        <v>1372589</v>
      </c>
      <c r="DM30" s="684"/>
      <c r="DN30" s="684"/>
      <c r="DO30" s="684"/>
      <c r="DP30" s="684"/>
      <c r="DQ30" s="684"/>
      <c r="DR30" s="684"/>
      <c r="DS30" s="684"/>
      <c r="DT30" s="684"/>
      <c r="DU30" s="684"/>
      <c r="DV30" s="685"/>
      <c r="DW30" s="688">
        <v>15.4</v>
      </c>
      <c r="DX30" s="718"/>
      <c r="DY30" s="718"/>
      <c r="DZ30" s="718"/>
      <c r="EA30" s="718"/>
      <c r="EB30" s="718"/>
      <c r="EC30" s="719"/>
    </row>
    <row r="31" spans="2:133" ht="11.25" customHeight="1" x14ac:dyDescent="0.2">
      <c r="B31" s="680" t="s">
        <v>309</v>
      </c>
      <c r="C31" s="681"/>
      <c r="D31" s="681"/>
      <c r="E31" s="681"/>
      <c r="F31" s="681"/>
      <c r="G31" s="681"/>
      <c r="H31" s="681"/>
      <c r="I31" s="681"/>
      <c r="J31" s="681"/>
      <c r="K31" s="681"/>
      <c r="L31" s="681"/>
      <c r="M31" s="681"/>
      <c r="N31" s="681"/>
      <c r="O31" s="681"/>
      <c r="P31" s="681"/>
      <c r="Q31" s="682"/>
      <c r="R31" s="683">
        <v>2413714</v>
      </c>
      <c r="S31" s="684"/>
      <c r="T31" s="684"/>
      <c r="U31" s="684"/>
      <c r="V31" s="684"/>
      <c r="W31" s="684"/>
      <c r="X31" s="684"/>
      <c r="Y31" s="685"/>
      <c r="Z31" s="686">
        <v>13.6</v>
      </c>
      <c r="AA31" s="686"/>
      <c r="AB31" s="686"/>
      <c r="AC31" s="686"/>
      <c r="AD31" s="687" t="s">
        <v>138</v>
      </c>
      <c r="AE31" s="687"/>
      <c r="AF31" s="687"/>
      <c r="AG31" s="687"/>
      <c r="AH31" s="687"/>
      <c r="AI31" s="687"/>
      <c r="AJ31" s="687"/>
      <c r="AK31" s="687"/>
      <c r="AL31" s="688" t="s">
        <v>238</v>
      </c>
      <c r="AM31" s="689"/>
      <c r="AN31" s="689"/>
      <c r="AO31" s="690"/>
      <c r="AP31" s="737" t="s">
        <v>310</v>
      </c>
      <c r="AQ31" s="738"/>
      <c r="AR31" s="738"/>
      <c r="AS31" s="738"/>
      <c r="AT31" s="743" t="s">
        <v>311</v>
      </c>
      <c r="AU31" s="231"/>
      <c r="AV31" s="231"/>
      <c r="AW31" s="231"/>
      <c r="AX31" s="669" t="s">
        <v>187</v>
      </c>
      <c r="AY31" s="670"/>
      <c r="AZ31" s="670"/>
      <c r="BA31" s="670"/>
      <c r="BB31" s="670"/>
      <c r="BC31" s="670"/>
      <c r="BD31" s="670"/>
      <c r="BE31" s="670"/>
      <c r="BF31" s="671"/>
      <c r="BG31" s="751">
        <v>98.8</v>
      </c>
      <c r="BH31" s="735"/>
      <c r="BI31" s="735"/>
      <c r="BJ31" s="735"/>
      <c r="BK31" s="735"/>
      <c r="BL31" s="735"/>
      <c r="BM31" s="678">
        <v>95.2</v>
      </c>
      <c r="BN31" s="735"/>
      <c r="BO31" s="735"/>
      <c r="BP31" s="735"/>
      <c r="BQ31" s="736"/>
      <c r="BR31" s="751">
        <v>98.7</v>
      </c>
      <c r="BS31" s="735"/>
      <c r="BT31" s="735"/>
      <c r="BU31" s="735"/>
      <c r="BV31" s="735"/>
      <c r="BW31" s="735"/>
      <c r="BX31" s="678">
        <v>95.1</v>
      </c>
      <c r="BY31" s="735"/>
      <c r="BZ31" s="735"/>
      <c r="CA31" s="735"/>
      <c r="CB31" s="736"/>
      <c r="CD31" s="725"/>
      <c r="CE31" s="726"/>
      <c r="CF31" s="698" t="s">
        <v>312</v>
      </c>
      <c r="CG31" s="699"/>
      <c r="CH31" s="699"/>
      <c r="CI31" s="699"/>
      <c r="CJ31" s="699"/>
      <c r="CK31" s="699"/>
      <c r="CL31" s="699"/>
      <c r="CM31" s="699"/>
      <c r="CN31" s="699"/>
      <c r="CO31" s="699"/>
      <c r="CP31" s="699"/>
      <c r="CQ31" s="700"/>
      <c r="CR31" s="683">
        <v>104135</v>
      </c>
      <c r="CS31" s="720"/>
      <c r="CT31" s="720"/>
      <c r="CU31" s="720"/>
      <c r="CV31" s="720"/>
      <c r="CW31" s="720"/>
      <c r="CX31" s="720"/>
      <c r="CY31" s="721"/>
      <c r="CZ31" s="688">
        <v>0.6</v>
      </c>
      <c r="DA31" s="718"/>
      <c r="DB31" s="718"/>
      <c r="DC31" s="722"/>
      <c r="DD31" s="692">
        <v>104135</v>
      </c>
      <c r="DE31" s="720"/>
      <c r="DF31" s="720"/>
      <c r="DG31" s="720"/>
      <c r="DH31" s="720"/>
      <c r="DI31" s="720"/>
      <c r="DJ31" s="720"/>
      <c r="DK31" s="721"/>
      <c r="DL31" s="692">
        <v>104135</v>
      </c>
      <c r="DM31" s="720"/>
      <c r="DN31" s="720"/>
      <c r="DO31" s="720"/>
      <c r="DP31" s="720"/>
      <c r="DQ31" s="720"/>
      <c r="DR31" s="720"/>
      <c r="DS31" s="720"/>
      <c r="DT31" s="720"/>
      <c r="DU31" s="720"/>
      <c r="DV31" s="721"/>
      <c r="DW31" s="688">
        <v>1.2</v>
      </c>
      <c r="DX31" s="718"/>
      <c r="DY31" s="718"/>
      <c r="DZ31" s="718"/>
      <c r="EA31" s="718"/>
      <c r="EB31" s="718"/>
      <c r="EC31" s="719"/>
    </row>
    <row r="32" spans="2:133" ht="11.25" customHeight="1" x14ac:dyDescent="0.2">
      <c r="B32" s="746" t="s">
        <v>313</v>
      </c>
      <c r="C32" s="747"/>
      <c r="D32" s="747"/>
      <c r="E32" s="747"/>
      <c r="F32" s="747"/>
      <c r="G32" s="747"/>
      <c r="H32" s="747"/>
      <c r="I32" s="747"/>
      <c r="J32" s="747"/>
      <c r="K32" s="747"/>
      <c r="L32" s="747"/>
      <c r="M32" s="747"/>
      <c r="N32" s="747"/>
      <c r="O32" s="747"/>
      <c r="P32" s="747"/>
      <c r="Q32" s="748"/>
      <c r="R32" s="683" t="s">
        <v>137</v>
      </c>
      <c r="S32" s="684"/>
      <c r="T32" s="684"/>
      <c r="U32" s="684"/>
      <c r="V32" s="684"/>
      <c r="W32" s="684"/>
      <c r="X32" s="684"/>
      <c r="Y32" s="685"/>
      <c r="Z32" s="686" t="s">
        <v>137</v>
      </c>
      <c r="AA32" s="686"/>
      <c r="AB32" s="686"/>
      <c r="AC32" s="686"/>
      <c r="AD32" s="687" t="s">
        <v>138</v>
      </c>
      <c r="AE32" s="687"/>
      <c r="AF32" s="687"/>
      <c r="AG32" s="687"/>
      <c r="AH32" s="687"/>
      <c r="AI32" s="687"/>
      <c r="AJ32" s="687"/>
      <c r="AK32" s="687"/>
      <c r="AL32" s="688" t="s">
        <v>138</v>
      </c>
      <c r="AM32" s="689"/>
      <c r="AN32" s="689"/>
      <c r="AO32" s="690"/>
      <c r="AP32" s="739"/>
      <c r="AQ32" s="740"/>
      <c r="AR32" s="740"/>
      <c r="AS32" s="740"/>
      <c r="AT32" s="744"/>
      <c r="AU32" s="230" t="s">
        <v>314</v>
      </c>
      <c r="AV32" s="230"/>
      <c r="AW32" s="230"/>
      <c r="AX32" s="680" t="s">
        <v>315</v>
      </c>
      <c r="AY32" s="681"/>
      <c r="AZ32" s="681"/>
      <c r="BA32" s="681"/>
      <c r="BB32" s="681"/>
      <c r="BC32" s="681"/>
      <c r="BD32" s="681"/>
      <c r="BE32" s="681"/>
      <c r="BF32" s="682"/>
      <c r="BG32" s="752">
        <v>98.7</v>
      </c>
      <c r="BH32" s="720"/>
      <c r="BI32" s="720"/>
      <c r="BJ32" s="720"/>
      <c r="BK32" s="720"/>
      <c r="BL32" s="720"/>
      <c r="BM32" s="689">
        <v>94.7</v>
      </c>
      <c r="BN32" s="749"/>
      <c r="BO32" s="749"/>
      <c r="BP32" s="749"/>
      <c r="BQ32" s="750"/>
      <c r="BR32" s="752">
        <v>98.6</v>
      </c>
      <c r="BS32" s="720"/>
      <c r="BT32" s="720"/>
      <c r="BU32" s="720"/>
      <c r="BV32" s="720"/>
      <c r="BW32" s="720"/>
      <c r="BX32" s="689">
        <v>94.5</v>
      </c>
      <c r="BY32" s="749"/>
      <c r="BZ32" s="749"/>
      <c r="CA32" s="749"/>
      <c r="CB32" s="750"/>
      <c r="CD32" s="727"/>
      <c r="CE32" s="728"/>
      <c r="CF32" s="698" t="s">
        <v>316</v>
      </c>
      <c r="CG32" s="699"/>
      <c r="CH32" s="699"/>
      <c r="CI32" s="699"/>
      <c r="CJ32" s="699"/>
      <c r="CK32" s="699"/>
      <c r="CL32" s="699"/>
      <c r="CM32" s="699"/>
      <c r="CN32" s="699"/>
      <c r="CO32" s="699"/>
      <c r="CP32" s="699"/>
      <c r="CQ32" s="700"/>
      <c r="CR32" s="683" t="s">
        <v>138</v>
      </c>
      <c r="CS32" s="684"/>
      <c r="CT32" s="684"/>
      <c r="CU32" s="684"/>
      <c r="CV32" s="684"/>
      <c r="CW32" s="684"/>
      <c r="CX32" s="684"/>
      <c r="CY32" s="685"/>
      <c r="CZ32" s="688" t="s">
        <v>137</v>
      </c>
      <c r="DA32" s="718"/>
      <c r="DB32" s="718"/>
      <c r="DC32" s="722"/>
      <c r="DD32" s="692" t="s">
        <v>238</v>
      </c>
      <c r="DE32" s="684"/>
      <c r="DF32" s="684"/>
      <c r="DG32" s="684"/>
      <c r="DH32" s="684"/>
      <c r="DI32" s="684"/>
      <c r="DJ32" s="684"/>
      <c r="DK32" s="685"/>
      <c r="DL32" s="692" t="s">
        <v>137</v>
      </c>
      <c r="DM32" s="684"/>
      <c r="DN32" s="684"/>
      <c r="DO32" s="684"/>
      <c r="DP32" s="684"/>
      <c r="DQ32" s="684"/>
      <c r="DR32" s="684"/>
      <c r="DS32" s="684"/>
      <c r="DT32" s="684"/>
      <c r="DU32" s="684"/>
      <c r="DV32" s="685"/>
      <c r="DW32" s="688" t="s">
        <v>238</v>
      </c>
      <c r="DX32" s="718"/>
      <c r="DY32" s="718"/>
      <c r="DZ32" s="718"/>
      <c r="EA32" s="718"/>
      <c r="EB32" s="718"/>
      <c r="EC32" s="719"/>
    </row>
    <row r="33" spans="2:133" ht="11.25" customHeight="1" x14ac:dyDescent="0.2">
      <c r="B33" s="680" t="s">
        <v>317</v>
      </c>
      <c r="C33" s="681"/>
      <c r="D33" s="681"/>
      <c r="E33" s="681"/>
      <c r="F33" s="681"/>
      <c r="G33" s="681"/>
      <c r="H33" s="681"/>
      <c r="I33" s="681"/>
      <c r="J33" s="681"/>
      <c r="K33" s="681"/>
      <c r="L33" s="681"/>
      <c r="M33" s="681"/>
      <c r="N33" s="681"/>
      <c r="O33" s="681"/>
      <c r="P33" s="681"/>
      <c r="Q33" s="682"/>
      <c r="R33" s="683">
        <v>1100167</v>
      </c>
      <c r="S33" s="684"/>
      <c r="T33" s="684"/>
      <c r="U33" s="684"/>
      <c r="V33" s="684"/>
      <c r="W33" s="684"/>
      <c r="X33" s="684"/>
      <c r="Y33" s="685"/>
      <c r="Z33" s="686">
        <v>6.2</v>
      </c>
      <c r="AA33" s="686"/>
      <c r="AB33" s="686"/>
      <c r="AC33" s="686"/>
      <c r="AD33" s="687" t="s">
        <v>238</v>
      </c>
      <c r="AE33" s="687"/>
      <c r="AF33" s="687"/>
      <c r="AG33" s="687"/>
      <c r="AH33" s="687"/>
      <c r="AI33" s="687"/>
      <c r="AJ33" s="687"/>
      <c r="AK33" s="687"/>
      <c r="AL33" s="688" t="s">
        <v>137</v>
      </c>
      <c r="AM33" s="689"/>
      <c r="AN33" s="689"/>
      <c r="AO33" s="690"/>
      <c r="AP33" s="741"/>
      <c r="AQ33" s="742"/>
      <c r="AR33" s="742"/>
      <c r="AS33" s="742"/>
      <c r="AT33" s="745"/>
      <c r="AU33" s="232"/>
      <c r="AV33" s="232"/>
      <c r="AW33" s="232"/>
      <c r="AX33" s="732" t="s">
        <v>318</v>
      </c>
      <c r="AY33" s="733"/>
      <c r="AZ33" s="733"/>
      <c r="BA33" s="733"/>
      <c r="BB33" s="733"/>
      <c r="BC33" s="733"/>
      <c r="BD33" s="733"/>
      <c r="BE33" s="733"/>
      <c r="BF33" s="734"/>
      <c r="BG33" s="753">
        <v>98.9</v>
      </c>
      <c r="BH33" s="754"/>
      <c r="BI33" s="754"/>
      <c r="BJ33" s="754"/>
      <c r="BK33" s="754"/>
      <c r="BL33" s="754"/>
      <c r="BM33" s="755">
        <v>95.3</v>
      </c>
      <c r="BN33" s="754"/>
      <c r="BO33" s="754"/>
      <c r="BP33" s="754"/>
      <c r="BQ33" s="756"/>
      <c r="BR33" s="753">
        <v>98.8</v>
      </c>
      <c r="BS33" s="754"/>
      <c r="BT33" s="754"/>
      <c r="BU33" s="754"/>
      <c r="BV33" s="754"/>
      <c r="BW33" s="754"/>
      <c r="BX33" s="755">
        <v>95.4</v>
      </c>
      <c r="BY33" s="754"/>
      <c r="BZ33" s="754"/>
      <c r="CA33" s="754"/>
      <c r="CB33" s="756"/>
      <c r="CD33" s="698" t="s">
        <v>319</v>
      </c>
      <c r="CE33" s="699"/>
      <c r="CF33" s="699"/>
      <c r="CG33" s="699"/>
      <c r="CH33" s="699"/>
      <c r="CI33" s="699"/>
      <c r="CJ33" s="699"/>
      <c r="CK33" s="699"/>
      <c r="CL33" s="699"/>
      <c r="CM33" s="699"/>
      <c r="CN33" s="699"/>
      <c r="CO33" s="699"/>
      <c r="CP33" s="699"/>
      <c r="CQ33" s="700"/>
      <c r="CR33" s="683">
        <v>8259697</v>
      </c>
      <c r="CS33" s="720"/>
      <c r="CT33" s="720"/>
      <c r="CU33" s="720"/>
      <c r="CV33" s="720"/>
      <c r="CW33" s="720"/>
      <c r="CX33" s="720"/>
      <c r="CY33" s="721"/>
      <c r="CZ33" s="688">
        <v>48.4</v>
      </c>
      <c r="DA33" s="718"/>
      <c r="DB33" s="718"/>
      <c r="DC33" s="722"/>
      <c r="DD33" s="692">
        <v>7381975</v>
      </c>
      <c r="DE33" s="720"/>
      <c r="DF33" s="720"/>
      <c r="DG33" s="720"/>
      <c r="DH33" s="720"/>
      <c r="DI33" s="720"/>
      <c r="DJ33" s="720"/>
      <c r="DK33" s="721"/>
      <c r="DL33" s="692">
        <v>4088473</v>
      </c>
      <c r="DM33" s="720"/>
      <c r="DN33" s="720"/>
      <c r="DO33" s="720"/>
      <c r="DP33" s="720"/>
      <c r="DQ33" s="720"/>
      <c r="DR33" s="720"/>
      <c r="DS33" s="720"/>
      <c r="DT33" s="720"/>
      <c r="DU33" s="720"/>
      <c r="DV33" s="721"/>
      <c r="DW33" s="688">
        <v>45.8</v>
      </c>
      <c r="DX33" s="718"/>
      <c r="DY33" s="718"/>
      <c r="DZ33" s="718"/>
      <c r="EA33" s="718"/>
      <c r="EB33" s="718"/>
      <c r="EC33" s="719"/>
    </row>
    <row r="34" spans="2:133" ht="11.25" customHeight="1" x14ac:dyDescent="0.2">
      <c r="B34" s="680" t="s">
        <v>320</v>
      </c>
      <c r="C34" s="681"/>
      <c r="D34" s="681"/>
      <c r="E34" s="681"/>
      <c r="F34" s="681"/>
      <c r="G34" s="681"/>
      <c r="H34" s="681"/>
      <c r="I34" s="681"/>
      <c r="J34" s="681"/>
      <c r="K34" s="681"/>
      <c r="L34" s="681"/>
      <c r="M34" s="681"/>
      <c r="N34" s="681"/>
      <c r="O34" s="681"/>
      <c r="P34" s="681"/>
      <c r="Q34" s="682"/>
      <c r="R34" s="683">
        <v>81064</v>
      </c>
      <c r="S34" s="684"/>
      <c r="T34" s="684"/>
      <c r="U34" s="684"/>
      <c r="V34" s="684"/>
      <c r="W34" s="684"/>
      <c r="X34" s="684"/>
      <c r="Y34" s="685"/>
      <c r="Z34" s="686">
        <v>0.5</v>
      </c>
      <c r="AA34" s="686"/>
      <c r="AB34" s="686"/>
      <c r="AC34" s="686"/>
      <c r="AD34" s="687">
        <v>50428</v>
      </c>
      <c r="AE34" s="687"/>
      <c r="AF34" s="687"/>
      <c r="AG34" s="687"/>
      <c r="AH34" s="687"/>
      <c r="AI34" s="687"/>
      <c r="AJ34" s="687"/>
      <c r="AK34" s="687"/>
      <c r="AL34" s="688">
        <v>0.6</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2861426</v>
      </c>
      <c r="CS34" s="684"/>
      <c r="CT34" s="684"/>
      <c r="CU34" s="684"/>
      <c r="CV34" s="684"/>
      <c r="CW34" s="684"/>
      <c r="CX34" s="684"/>
      <c r="CY34" s="685"/>
      <c r="CZ34" s="688">
        <v>16.8</v>
      </c>
      <c r="DA34" s="718"/>
      <c r="DB34" s="718"/>
      <c r="DC34" s="722"/>
      <c r="DD34" s="692">
        <v>2387863</v>
      </c>
      <c r="DE34" s="684"/>
      <c r="DF34" s="684"/>
      <c r="DG34" s="684"/>
      <c r="DH34" s="684"/>
      <c r="DI34" s="684"/>
      <c r="DJ34" s="684"/>
      <c r="DK34" s="685"/>
      <c r="DL34" s="692">
        <v>1909579</v>
      </c>
      <c r="DM34" s="684"/>
      <c r="DN34" s="684"/>
      <c r="DO34" s="684"/>
      <c r="DP34" s="684"/>
      <c r="DQ34" s="684"/>
      <c r="DR34" s="684"/>
      <c r="DS34" s="684"/>
      <c r="DT34" s="684"/>
      <c r="DU34" s="684"/>
      <c r="DV34" s="685"/>
      <c r="DW34" s="688">
        <v>21.4</v>
      </c>
      <c r="DX34" s="718"/>
      <c r="DY34" s="718"/>
      <c r="DZ34" s="718"/>
      <c r="EA34" s="718"/>
      <c r="EB34" s="718"/>
      <c r="EC34" s="719"/>
    </row>
    <row r="35" spans="2:133" ht="11.25" customHeight="1" x14ac:dyDescent="0.2">
      <c r="B35" s="680" t="s">
        <v>322</v>
      </c>
      <c r="C35" s="681"/>
      <c r="D35" s="681"/>
      <c r="E35" s="681"/>
      <c r="F35" s="681"/>
      <c r="G35" s="681"/>
      <c r="H35" s="681"/>
      <c r="I35" s="681"/>
      <c r="J35" s="681"/>
      <c r="K35" s="681"/>
      <c r="L35" s="681"/>
      <c r="M35" s="681"/>
      <c r="N35" s="681"/>
      <c r="O35" s="681"/>
      <c r="P35" s="681"/>
      <c r="Q35" s="682"/>
      <c r="R35" s="683">
        <v>2670527</v>
      </c>
      <c r="S35" s="684"/>
      <c r="T35" s="684"/>
      <c r="U35" s="684"/>
      <c r="V35" s="684"/>
      <c r="W35" s="684"/>
      <c r="X35" s="684"/>
      <c r="Y35" s="685"/>
      <c r="Z35" s="686">
        <v>15.1</v>
      </c>
      <c r="AA35" s="686"/>
      <c r="AB35" s="686"/>
      <c r="AC35" s="686"/>
      <c r="AD35" s="687" t="s">
        <v>137</v>
      </c>
      <c r="AE35" s="687"/>
      <c r="AF35" s="687"/>
      <c r="AG35" s="687"/>
      <c r="AH35" s="687"/>
      <c r="AI35" s="687"/>
      <c r="AJ35" s="687"/>
      <c r="AK35" s="687"/>
      <c r="AL35" s="688" t="s">
        <v>238</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100049</v>
      </c>
      <c r="CS35" s="720"/>
      <c r="CT35" s="720"/>
      <c r="CU35" s="720"/>
      <c r="CV35" s="720"/>
      <c r="CW35" s="720"/>
      <c r="CX35" s="720"/>
      <c r="CY35" s="721"/>
      <c r="CZ35" s="688">
        <v>0.6</v>
      </c>
      <c r="DA35" s="718"/>
      <c r="DB35" s="718"/>
      <c r="DC35" s="722"/>
      <c r="DD35" s="692">
        <v>57243</v>
      </c>
      <c r="DE35" s="720"/>
      <c r="DF35" s="720"/>
      <c r="DG35" s="720"/>
      <c r="DH35" s="720"/>
      <c r="DI35" s="720"/>
      <c r="DJ35" s="720"/>
      <c r="DK35" s="721"/>
      <c r="DL35" s="692">
        <v>56781</v>
      </c>
      <c r="DM35" s="720"/>
      <c r="DN35" s="720"/>
      <c r="DO35" s="720"/>
      <c r="DP35" s="720"/>
      <c r="DQ35" s="720"/>
      <c r="DR35" s="720"/>
      <c r="DS35" s="720"/>
      <c r="DT35" s="720"/>
      <c r="DU35" s="720"/>
      <c r="DV35" s="721"/>
      <c r="DW35" s="688">
        <v>0.6</v>
      </c>
      <c r="DX35" s="718"/>
      <c r="DY35" s="718"/>
      <c r="DZ35" s="718"/>
      <c r="EA35" s="718"/>
      <c r="EB35" s="718"/>
      <c r="EC35" s="719"/>
    </row>
    <row r="36" spans="2:133" ht="11.25" customHeight="1" x14ac:dyDescent="0.2">
      <c r="B36" s="680" t="s">
        <v>326</v>
      </c>
      <c r="C36" s="681"/>
      <c r="D36" s="681"/>
      <c r="E36" s="681"/>
      <c r="F36" s="681"/>
      <c r="G36" s="681"/>
      <c r="H36" s="681"/>
      <c r="I36" s="681"/>
      <c r="J36" s="681"/>
      <c r="K36" s="681"/>
      <c r="L36" s="681"/>
      <c r="M36" s="681"/>
      <c r="N36" s="681"/>
      <c r="O36" s="681"/>
      <c r="P36" s="681"/>
      <c r="Q36" s="682"/>
      <c r="R36" s="683">
        <v>367033</v>
      </c>
      <c r="S36" s="684"/>
      <c r="T36" s="684"/>
      <c r="U36" s="684"/>
      <c r="V36" s="684"/>
      <c r="W36" s="684"/>
      <c r="X36" s="684"/>
      <c r="Y36" s="685"/>
      <c r="Z36" s="686">
        <v>2.1</v>
      </c>
      <c r="AA36" s="686"/>
      <c r="AB36" s="686"/>
      <c r="AC36" s="686"/>
      <c r="AD36" s="687" t="s">
        <v>138</v>
      </c>
      <c r="AE36" s="687"/>
      <c r="AF36" s="687"/>
      <c r="AG36" s="687"/>
      <c r="AH36" s="687"/>
      <c r="AI36" s="687"/>
      <c r="AJ36" s="687"/>
      <c r="AK36" s="687"/>
      <c r="AL36" s="688" t="s">
        <v>138</v>
      </c>
      <c r="AM36" s="689"/>
      <c r="AN36" s="689"/>
      <c r="AO36" s="690"/>
      <c r="AP36" s="235"/>
      <c r="AQ36" s="757" t="s">
        <v>327</v>
      </c>
      <c r="AR36" s="758"/>
      <c r="AS36" s="758"/>
      <c r="AT36" s="758"/>
      <c r="AU36" s="758"/>
      <c r="AV36" s="758"/>
      <c r="AW36" s="758"/>
      <c r="AX36" s="758"/>
      <c r="AY36" s="759"/>
      <c r="AZ36" s="672">
        <v>1595537</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22521</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2550533</v>
      </c>
      <c r="CS36" s="684"/>
      <c r="CT36" s="684"/>
      <c r="CU36" s="684"/>
      <c r="CV36" s="684"/>
      <c r="CW36" s="684"/>
      <c r="CX36" s="684"/>
      <c r="CY36" s="685"/>
      <c r="CZ36" s="688">
        <v>14.9</v>
      </c>
      <c r="DA36" s="718"/>
      <c r="DB36" s="718"/>
      <c r="DC36" s="722"/>
      <c r="DD36" s="692">
        <v>2457007</v>
      </c>
      <c r="DE36" s="684"/>
      <c r="DF36" s="684"/>
      <c r="DG36" s="684"/>
      <c r="DH36" s="684"/>
      <c r="DI36" s="684"/>
      <c r="DJ36" s="684"/>
      <c r="DK36" s="685"/>
      <c r="DL36" s="692">
        <v>1077855</v>
      </c>
      <c r="DM36" s="684"/>
      <c r="DN36" s="684"/>
      <c r="DO36" s="684"/>
      <c r="DP36" s="684"/>
      <c r="DQ36" s="684"/>
      <c r="DR36" s="684"/>
      <c r="DS36" s="684"/>
      <c r="DT36" s="684"/>
      <c r="DU36" s="684"/>
      <c r="DV36" s="685"/>
      <c r="DW36" s="688">
        <v>12.1</v>
      </c>
      <c r="DX36" s="718"/>
      <c r="DY36" s="718"/>
      <c r="DZ36" s="718"/>
      <c r="EA36" s="718"/>
      <c r="EB36" s="718"/>
      <c r="EC36" s="719"/>
    </row>
    <row r="37" spans="2:133" ht="11.25" customHeight="1" x14ac:dyDescent="0.2">
      <c r="B37" s="680" t="s">
        <v>330</v>
      </c>
      <c r="C37" s="681"/>
      <c r="D37" s="681"/>
      <c r="E37" s="681"/>
      <c r="F37" s="681"/>
      <c r="G37" s="681"/>
      <c r="H37" s="681"/>
      <c r="I37" s="681"/>
      <c r="J37" s="681"/>
      <c r="K37" s="681"/>
      <c r="L37" s="681"/>
      <c r="M37" s="681"/>
      <c r="N37" s="681"/>
      <c r="O37" s="681"/>
      <c r="P37" s="681"/>
      <c r="Q37" s="682"/>
      <c r="R37" s="683">
        <v>658320</v>
      </c>
      <c r="S37" s="684"/>
      <c r="T37" s="684"/>
      <c r="U37" s="684"/>
      <c r="V37" s="684"/>
      <c r="W37" s="684"/>
      <c r="X37" s="684"/>
      <c r="Y37" s="685"/>
      <c r="Z37" s="686">
        <v>3.7</v>
      </c>
      <c r="AA37" s="686"/>
      <c r="AB37" s="686"/>
      <c r="AC37" s="686"/>
      <c r="AD37" s="687" t="s">
        <v>238</v>
      </c>
      <c r="AE37" s="687"/>
      <c r="AF37" s="687"/>
      <c r="AG37" s="687"/>
      <c r="AH37" s="687"/>
      <c r="AI37" s="687"/>
      <c r="AJ37" s="687"/>
      <c r="AK37" s="687"/>
      <c r="AL37" s="688" t="s">
        <v>238</v>
      </c>
      <c r="AM37" s="689"/>
      <c r="AN37" s="689"/>
      <c r="AO37" s="690"/>
      <c r="AQ37" s="761" t="s">
        <v>331</v>
      </c>
      <c r="AR37" s="762"/>
      <c r="AS37" s="762"/>
      <c r="AT37" s="762"/>
      <c r="AU37" s="762"/>
      <c r="AV37" s="762"/>
      <c r="AW37" s="762"/>
      <c r="AX37" s="762"/>
      <c r="AY37" s="763"/>
      <c r="AZ37" s="683">
        <v>300000</v>
      </c>
      <c r="BA37" s="684"/>
      <c r="BB37" s="684"/>
      <c r="BC37" s="684"/>
      <c r="BD37" s="720"/>
      <c r="BE37" s="720"/>
      <c r="BF37" s="750"/>
      <c r="BG37" s="698" t="s">
        <v>332</v>
      </c>
      <c r="BH37" s="699"/>
      <c r="BI37" s="699"/>
      <c r="BJ37" s="699"/>
      <c r="BK37" s="699"/>
      <c r="BL37" s="699"/>
      <c r="BM37" s="699"/>
      <c r="BN37" s="699"/>
      <c r="BO37" s="699"/>
      <c r="BP37" s="699"/>
      <c r="BQ37" s="699"/>
      <c r="BR37" s="699"/>
      <c r="BS37" s="699"/>
      <c r="BT37" s="699"/>
      <c r="BU37" s="700"/>
      <c r="BV37" s="683">
        <v>10000</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47930</v>
      </c>
      <c r="CS37" s="720"/>
      <c r="CT37" s="720"/>
      <c r="CU37" s="720"/>
      <c r="CV37" s="720"/>
      <c r="CW37" s="720"/>
      <c r="CX37" s="720"/>
      <c r="CY37" s="721"/>
      <c r="CZ37" s="688">
        <v>0.3</v>
      </c>
      <c r="DA37" s="718"/>
      <c r="DB37" s="718"/>
      <c r="DC37" s="722"/>
      <c r="DD37" s="692">
        <v>47930</v>
      </c>
      <c r="DE37" s="720"/>
      <c r="DF37" s="720"/>
      <c r="DG37" s="720"/>
      <c r="DH37" s="720"/>
      <c r="DI37" s="720"/>
      <c r="DJ37" s="720"/>
      <c r="DK37" s="721"/>
      <c r="DL37" s="692">
        <v>47930</v>
      </c>
      <c r="DM37" s="720"/>
      <c r="DN37" s="720"/>
      <c r="DO37" s="720"/>
      <c r="DP37" s="720"/>
      <c r="DQ37" s="720"/>
      <c r="DR37" s="720"/>
      <c r="DS37" s="720"/>
      <c r="DT37" s="720"/>
      <c r="DU37" s="720"/>
      <c r="DV37" s="721"/>
      <c r="DW37" s="688">
        <v>0.5</v>
      </c>
      <c r="DX37" s="718"/>
      <c r="DY37" s="718"/>
      <c r="DZ37" s="718"/>
      <c r="EA37" s="718"/>
      <c r="EB37" s="718"/>
      <c r="EC37" s="719"/>
    </row>
    <row r="38" spans="2:133" ht="11.25" customHeight="1" x14ac:dyDescent="0.2">
      <c r="B38" s="680" t="s">
        <v>334</v>
      </c>
      <c r="C38" s="681"/>
      <c r="D38" s="681"/>
      <c r="E38" s="681"/>
      <c r="F38" s="681"/>
      <c r="G38" s="681"/>
      <c r="H38" s="681"/>
      <c r="I38" s="681"/>
      <c r="J38" s="681"/>
      <c r="K38" s="681"/>
      <c r="L38" s="681"/>
      <c r="M38" s="681"/>
      <c r="N38" s="681"/>
      <c r="O38" s="681"/>
      <c r="P38" s="681"/>
      <c r="Q38" s="682"/>
      <c r="R38" s="683">
        <v>277864</v>
      </c>
      <c r="S38" s="684"/>
      <c r="T38" s="684"/>
      <c r="U38" s="684"/>
      <c r="V38" s="684"/>
      <c r="W38" s="684"/>
      <c r="X38" s="684"/>
      <c r="Y38" s="685"/>
      <c r="Z38" s="686">
        <v>1.6</v>
      </c>
      <c r="AA38" s="686"/>
      <c r="AB38" s="686"/>
      <c r="AC38" s="686"/>
      <c r="AD38" s="687">
        <v>15038</v>
      </c>
      <c r="AE38" s="687"/>
      <c r="AF38" s="687"/>
      <c r="AG38" s="687"/>
      <c r="AH38" s="687"/>
      <c r="AI38" s="687"/>
      <c r="AJ38" s="687"/>
      <c r="AK38" s="687"/>
      <c r="AL38" s="688">
        <v>0.2</v>
      </c>
      <c r="AM38" s="689"/>
      <c r="AN38" s="689"/>
      <c r="AO38" s="690"/>
      <c r="AQ38" s="761" t="s">
        <v>335</v>
      </c>
      <c r="AR38" s="762"/>
      <c r="AS38" s="762"/>
      <c r="AT38" s="762"/>
      <c r="AU38" s="762"/>
      <c r="AV38" s="762"/>
      <c r="AW38" s="762"/>
      <c r="AX38" s="762"/>
      <c r="AY38" s="763"/>
      <c r="AZ38" s="683">
        <v>2452</v>
      </c>
      <c r="BA38" s="684"/>
      <c r="BB38" s="684"/>
      <c r="BC38" s="684"/>
      <c r="BD38" s="720"/>
      <c r="BE38" s="720"/>
      <c r="BF38" s="750"/>
      <c r="BG38" s="698" t="s">
        <v>336</v>
      </c>
      <c r="BH38" s="699"/>
      <c r="BI38" s="699"/>
      <c r="BJ38" s="699"/>
      <c r="BK38" s="699"/>
      <c r="BL38" s="699"/>
      <c r="BM38" s="699"/>
      <c r="BN38" s="699"/>
      <c r="BO38" s="699"/>
      <c r="BP38" s="699"/>
      <c r="BQ38" s="699"/>
      <c r="BR38" s="699"/>
      <c r="BS38" s="699"/>
      <c r="BT38" s="699"/>
      <c r="BU38" s="700"/>
      <c r="BV38" s="683">
        <v>5609</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1293085</v>
      </c>
      <c r="CS38" s="684"/>
      <c r="CT38" s="684"/>
      <c r="CU38" s="684"/>
      <c r="CV38" s="684"/>
      <c r="CW38" s="684"/>
      <c r="CX38" s="684"/>
      <c r="CY38" s="685"/>
      <c r="CZ38" s="688">
        <v>7.6</v>
      </c>
      <c r="DA38" s="718"/>
      <c r="DB38" s="718"/>
      <c r="DC38" s="722"/>
      <c r="DD38" s="692">
        <v>1069883</v>
      </c>
      <c r="DE38" s="684"/>
      <c r="DF38" s="684"/>
      <c r="DG38" s="684"/>
      <c r="DH38" s="684"/>
      <c r="DI38" s="684"/>
      <c r="DJ38" s="684"/>
      <c r="DK38" s="685"/>
      <c r="DL38" s="692">
        <v>1044258</v>
      </c>
      <c r="DM38" s="684"/>
      <c r="DN38" s="684"/>
      <c r="DO38" s="684"/>
      <c r="DP38" s="684"/>
      <c r="DQ38" s="684"/>
      <c r="DR38" s="684"/>
      <c r="DS38" s="684"/>
      <c r="DT38" s="684"/>
      <c r="DU38" s="684"/>
      <c r="DV38" s="685"/>
      <c r="DW38" s="688">
        <v>11.7</v>
      </c>
      <c r="DX38" s="718"/>
      <c r="DY38" s="718"/>
      <c r="DZ38" s="718"/>
      <c r="EA38" s="718"/>
      <c r="EB38" s="718"/>
      <c r="EC38" s="719"/>
    </row>
    <row r="39" spans="2:133" ht="11.25" customHeight="1" x14ac:dyDescent="0.2">
      <c r="B39" s="680" t="s">
        <v>338</v>
      </c>
      <c r="C39" s="681"/>
      <c r="D39" s="681"/>
      <c r="E39" s="681"/>
      <c r="F39" s="681"/>
      <c r="G39" s="681"/>
      <c r="H39" s="681"/>
      <c r="I39" s="681"/>
      <c r="J39" s="681"/>
      <c r="K39" s="681"/>
      <c r="L39" s="681"/>
      <c r="M39" s="681"/>
      <c r="N39" s="681"/>
      <c r="O39" s="681"/>
      <c r="P39" s="681"/>
      <c r="Q39" s="682"/>
      <c r="R39" s="683">
        <v>1056200</v>
      </c>
      <c r="S39" s="684"/>
      <c r="T39" s="684"/>
      <c r="U39" s="684"/>
      <c r="V39" s="684"/>
      <c r="W39" s="684"/>
      <c r="X39" s="684"/>
      <c r="Y39" s="685"/>
      <c r="Z39" s="686">
        <v>6</v>
      </c>
      <c r="AA39" s="686"/>
      <c r="AB39" s="686"/>
      <c r="AC39" s="686"/>
      <c r="AD39" s="687" t="s">
        <v>238</v>
      </c>
      <c r="AE39" s="687"/>
      <c r="AF39" s="687"/>
      <c r="AG39" s="687"/>
      <c r="AH39" s="687"/>
      <c r="AI39" s="687"/>
      <c r="AJ39" s="687"/>
      <c r="AK39" s="687"/>
      <c r="AL39" s="688" t="s">
        <v>138</v>
      </c>
      <c r="AM39" s="689"/>
      <c r="AN39" s="689"/>
      <c r="AO39" s="690"/>
      <c r="AQ39" s="761" t="s">
        <v>339</v>
      </c>
      <c r="AR39" s="762"/>
      <c r="AS39" s="762"/>
      <c r="AT39" s="762"/>
      <c r="AU39" s="762"/>
      <c r="AV39" s="762"/>
      <c r="AW39" s="762"/>
      <c r="AX39" s="762"/>
      <c r="AY39" s="763"/>
      <c r="AZ39" s="683" t="s">
        <v>138</v>
      </c>
      <c r="BA39" s="684"/>
      <c r="BB39" s="684"/>
      <c r="BC39" s="684"/>
      <c r="BD39" s="720"/>
      <c r="BE39" s="720"/>
      <c r="BF39" s="750"/>
      <c r="BG39" s="698" t="s">
        <v>340</v>
      </c>
      <c r="BH39" s="699"/>
      <c r="BI39" s="699"/>
      <c r="BJ39" s="699"/>
      <c r="BK39" s="699"/>
      <c r="BL39" s="699"/>
      <c r="BM39" s="699"/>
      <c r="BN39" s="699"/>
      <c r="BO39" s="699"/>
      <c r="BP39" s="699"/>
      <c r="BQ39" s="699"/>
      <c r="BR39" s="699"/>
      <c r="BS39" s="699"/>
      <c r="BT39" s="699"/>
      <c r="BU39" s="700"/>
      <c r="BV39" s="683">
        <v>8700</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1410784</v>
      </c>
      <c r="CS39" s="720"/>
      <c r="CT39" s="720"/>
      <c r="CU39" s="720"/>
      <c r="CV39" s="720"/>
      <c r="CW39" s="720"/>
      <c r="CX39" s="720"/>
      <c r="CY39" s="721"/>
      <c r="CZ39" s="688">
        <v>8.3000000000000007</v>
      </c>
      <c r="DA39" s="718"/>
      <c r="DB39" s="718"/>
      <c r="DC39" s="722"/>
      <c r="DD39" s="692">
        <v>1409979</v>
      </c>
      <c r="DE39" s="720"/>
      <c r="DF39" s="720"/>
      <c r="DG39" s="720"/>
      <c r="DH39" s="720"/>
      <c r="DI39" s="720"/>
      <c r="DJ39" s="720"/>
      <c r="DK39" s="721"/>
      <c r="DL39" s="692" t="s">
        <v>138</v>
      </c>
      <c r="DM39" s="720"/>
      <c r="DN39" s="720"/>
      <c r="DO39" s="720"/>
      <c r="DP39" s="720"/>
      <c r="DQ39" s="720"/>
      <c r="DR39" s="720"/>
      <c r="DS39" s="720"/>
      <c r="DT39" s="720"/>
      <c r="DU39" s="720"/>
      <c r="DV39" s="721"/>
      <c r="DW39" s="688" t="s">
        <v>138</v>
      </c>
      <c r="DX39" s="718"/>
      <c r="DY39" s="718"/>
      <c r="DZ39" s="718"/>
      <c r="EA39" s="718"/>
      <c r="EB39" s="718"/>
      <c r="EC39" s="719"/>
    </row>
    <row r="40" spans="2:133" ht="11.25" customHeight="1" x14ac:dyDescent="0.2">
      <c r="B40" s="680" t="s">
        <v>342</v>
      </c>
      <c r="C40" s="681"/>
      <c r="D40" s="681"/>
      <c r="E40" s="681"/>
      <c r="F40" s="681"/>
      <c r="G40" s="681"/>
      <c r="H40" s="681"/>
      <c r="I40" s="681"/>
      <c r="J40" s="681"/>
      <c r="K40" s="681"/>
      <c r="L40" s="681"/>
      <c r="M40" s="681"/>
      <c r="N40" s="681"/>
      <c r="O40" s="681"/>
      <c r="P40" s="681"/>
      <c r="Q40" s="682"/>
      <c r="R40" s="683" t="s">
        <v>238</v>
      </c>
      <c r="S40" s="684"/>
      <c r="T40" s="684"/>
      <c r="U40" s="684"/>
      <c r="V40" s="684"/>
      <c r="W40" s="684"/>
      <c r="X40" s="684"/>
      <c r="Y40" s="685"/>
      <c r="Z40" s="686" t="s">
        <v>138</v>
      </c>
      <c r="AA40" s="686"/>
      <c r="AB40" s="686"/>
      <c r="AC40" s="686"/>
      <c r="AD40" s="687" t="s">
        <v>138</v>
      </c>
      <c r="AE40" s="687"/>
      <c r="AF40" s="687"/>
      <c r="AG40" s="687"/>
      <c r="AH40" s="687"/>
      <c r="AI40" s="687"/>
      <c r="AJ40" s="687"/>
      <c r="AK40" s="687"/>
      <c r="AL40" s="688" t="s">
        <v>238</v>
      </c>
      <c r="AM40" s="689"/>
      <c r="AN40" s="689"/>
      <c r="AO40" s="690"/>
      <c r="AQ40" s="761" t="s">
        <v>343</v>
      </c>
      <c r="AR40" s="762"/>
      <c r="AS40" s="762"/>
      <c r="AT40" s="762"/>
      <c r="AU40" s="762"/>
      <c r="AV40" s="762"/>
      <c r="AW40" s="762"/>
      <c r="AX40" s="762"/>
      <c r="AY40" s="763"/>
      <c r="AZ40" s="683" t="s">
        <v>238</v>
      </c>
      <c r="BA40" s="684"/>
      <c r="BB40" s="684"/>
      <c r="BC40" s="684"/>
      <c r="BD40" s="720"/>
      <c r="BE40" s="720"/>
      <c r="BF40" s="750"/>
      <c r="BG40" s="764" t="s">
        <v>344</v>
      </c>
      <c r="BH40" s="765"/>
      <c r="BI40" s="765"/>
      <c r="BJ40" s="765"/>
      <c r="BK40" s="765"/>
      <c r="BL40" s="236"/>
      <c r="BM40" s="699" t="s">
        <v>345</v>
      </c>
      <c r="BN40" s="699"/>
      <c r="BO40" s="699"/>
      <c r="BP40" s="699"/>
      <c r="BQ40" s="699"/>
      <c r="BR40" s="699"/>
      <c r="BS40" s="699"/>
      <c r="BT40" s="699"/>
      <c r="BU40" s="700"/>
      <c r="BV40" s="683">
        <v>106</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43820</v>
      </c>
      <c r="CS40" s="684"/>
      <c r="CT40" s="684"/>
      <c r="CU40" s="684"/>
      <c r="CV40" s="684"/>
      <c r="CW40" s="684"/>
      <c r="CX40" s="684"/>
      <c r="CY40" s="685"/>
      <c r="CZ40" s="688">
        <v>0.3</v>
      </c>
      <c r="DA40" s="718"/>
      <c r="DB40" s="718"/>
      <c r="DC40" s="722"/>
      <c r="DD40" s="692" t="s">
        <v>238</v>
      </c>
      <c r="DE40" s="684"/>
      <c r="DF40" s="684"/>
      <c r="DG40" s="684"/>
      <c r="DH40" s="684"/>
      <c r="DI40" s="684"/>
      <c r="DJ40" s="684"/>
      <c r="DK40" s="685"/>
      <c r="DL40" s="692" t="s">
        <v>238</v>
      </c>
      <c r="DM40" s="684"/>
      <c r="DN40" s="684"/>
      <c r="DO40" s="684"/>
      <c r="DP40" s="684"/>
      <c r="DQ40" s="684"/>
      <c r="DR40" s="684"/>
      <c r="DS40" s="684"/>
      <c r="DT40" s="684"/>
      <c r="DU40" s="684"/>
      <c r="DV40" s="685"/>
      <c r="DW40" s="688" t="s">
        <v>137</v>
      </c>
      <c r="DX40" s="718"/>
      <c r="DY40" s="718"/>
      <c r="DZ40" s="718"/>
      <c r="EA40" s="718"/>
      <c r="EB40" s="718"/>
      <c r="EC40" s="719"/>
    </row>
    <row r="41" spans="2:133" ht="11.25" customHeight="1" x14ac:dyDescent="0.2">
      <c r="B41" s="680" t="s">
        <v>347</v>
      </c>
      <c r="C41" s="681"/>
      <c r="D41" s="681"/>
      <c r="E41" s="681"/>
      <c r="F41" s="681"/>
      <c r="G41" s="681"/>
      <c r="H41" s="681"/>
      <c r="I41" s="681"/>
      <c r="J41" s="681"/>
      <c r="K41" s="681"/>
      <c r="L41" s="681"/>
      <c r="M41" s="681"/>
      <c r="N41" s="681"/>
      <c r="O41" s="681"/>
      <c r="P41" s="681"/>
      <c r="Q41" s="682"/>
      <c r="R41" s="683">
        <v>589000</v>
      </c>
      <c r="S41" s="684"/>
      <c r="T41" s="684"/>
      <c r="U41" s="684"/>
      <c r="V41" s="684"/>
      <c r="W41" s="684"/>
      <c r="X41" s="684"/>
      <c r="Y41" s="685"/>
      <c r="Z41" s="686">
        <v>3.3</v>
      </c>
      <c r="AA41" s="686"/>
      <c r="AB41" s="686"/>
      <c r="AC41" s="686"/>
      <c r="AD41" s="687" t="s">
        <v>138</v>
      </c>
      <c r="AE41" s="687"/>
      <c r="AF41" s="687"/>
      <c r="AG41" s="687"/>
      <c r="AH41" s="687"/>
      <c r="AI41" s="687"/>
      <c r="AJ41" s="687"/>
      <c r="AK41" s="687"/>
      <c r="AL41" s="688" t="s">
        <v>238</v>
      </c>
      <c r="AM41" s="689"/>
      <c r="AN41" s="689"/>
      <c r="AO41" s="690"/>
      <c r="AQ41" s="761" t="s">
        <v>348</v>
      </c>
      <c r="AR41" s="762"/>
      <c r="AS41" s="762"/>
      <c r="AT41" s="762"/>
      <c r="AU41" s="762"/>
      <c r="AV41" s="762"/>
      <c r="AW41" s="762"/>
      <c r="AX41" s="762"/>
      <c r="AY41" s="763"/>
      <c r="AZ41" s="683">
        <v>275411</v>
      </c>
      <c r="BA41" s="684"/>
      <c r="BB41" s="684"/>
      <c r="BC41" s="684"/>
      <c r="BD41" s="720"/>
      <c r="BE41" s="720"/>
      <c r="BF41" s="750"/>
      <c r="BG41" s="764"/>
      <c r="BH41" s="765"/>
      <c r="BI41" s="765"/>
      <c r="BJ41" s="765"/>
      <c r="BK41" s="765"/>
      <c r="BL41" s="236"/>
      <c r="BM41" s="699" t="s">
        <v>349</v>
      </c>
      <c r="BN41" s="699"/>
      <c r="BO41" s="699"/>
      <c r="BP41" s="699"/>
      <c r="BQ41" s="699"/>
      <c r="BR41" s="699"/>
      <c r="BS41" s="699"/>
      <c r="BT41" s="699"/>
      <c r="BU41" s="700"/>
      <c r="BV41" s="683" t="s">
        <v>238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238</v>
      </c>
      <c r="CS41" s="720"/>
      <c r="CT41" s="720"/>
      <c r="CU41" s="720"/>
      <c r="CV41" s="720"/>
      <c r="CW41" s="720"/>
      <c r="CX41" s="720"/>
      <c r="CY41" s="721"/>
      <c r="CZ41" s="688" t="s">
        <v>238</v>
      </c>
      <c r="DA41" s="718"/>
      <c r="DB41" s="718"/>
      <c r="DC41" s="722"/>
      <c r="DD41" s="692" t="s">
        <v>138</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2" t="s">
        <v>351</v>
      </c>
      <c r="C42" s="733"/>
      <c r="D42" s="733"/>
      <c r="E42" s="733"/>
      <c r="F42" s="733"/>
      <c r="G42" s="733"/>
      <c r="H42" s="733"/>
      <c r="I42" s="733"/>
      <c r="J42" s="733"/>
      <c r="K42" s="733"/>
      <c r="L42" s="733"/>
      <c r="M42" s="733"/>
      <c r="N42" s="733"/>
      <c r="O42" s="733"/>
      <c r="P42" s="733"/>
      <c r="Q42" s="734"/>
      <c r="R42" s="768">
        <v>17732440</v>
      </c>
      <c r="S42" s="769"/>
      <c r="T42" s="769"/>
      <c r="U42" s="769"/>
      <c r="V42" s="769"/>
      <c r="W42" s="769"/>
      <c r="X42" s="769"/>
      <c r="Y42" s="777"/>
      <c r="Z42" s="778">
        <v>100</v>
      </c>
      <c r="AA42" s="778"/>
      <c r="AB42" s="778"/>
      <c r="AC42" s="778"/>
      <c r="AD42" s="779">
        <v>8333858</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1017674</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344</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1433420</v>
      </c>
      <c r="CS42" s="684"/>
      <c r="CT42" s="684"/>
      <c r="CU42" s="684"/>
      <c r="CV42" s="684"/>
      <c r="CW42" s="684"/>
      <c r="CX42" s="684"/>
      <c r="CY42" s="685"/>
      <c r="CZ42" s="688">
        <v>8.4</v>
      </c>
      <c r="DA42" s="689"/>
      <c r="DB42" s="689"/>
      <c r="DC42" s="701"/>
      <c r="DD42" s="692">
        <v>209110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28513</v>
      </c>
      <c r="CS43" s="720"/>
      <c r="CT43" s="720"/>
      <c r="CU43" s="720"/>
      <c r="CV43" s="720"/>
      <c r="CW43" s="720"/>
      <c r="CX43" s="720"/>
      <c r="CY43" s="721"/>
      <c r="CZ43" s="688">
        <v>0.2</v>
      </c>
      <c r="DA43" s="718"/>
      <c r="DB43" s="718"/>
      <c r="DC43" s="722"/>
      <c r="DD43" s="692">
        <v>28513</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303</v>
      </c>
      <c r="CE44" s="796"/>
      <c r="CF44" s="680" t="s">
        <v>356</v>
      </c>
      <c r="CG44" s="681"/>
      <c r="CH44" s="681"/>
      <c r="CI44" s="681"/>
      <c r="CJ44" s="681"/>
      <c r="CK44" s="681"/>
      <c r="CL44" s="681"/>
      <c r="CM44" s="681"/>
      <c r="CN44" s="681"/>
      <c r="CO44" s="681"/>
      <c r="CP44" s="681"/>
      <c r="CQ44" s="682"/>
      <c r="CR44" s="683">
        <v>1386780</v>
      </c>
      <c r="CS44" s="684"/>
      <c r="CT44" s="684"/>
      <c r="CU44" s="684"/>
      <c r="CV44" s="684"/>
      <c r="CW44" s="684"/>
      <c r="CX44" s="684"/>
      <c r="CY44" s="685"/>
      <c r="CZ44" s="688">
        <v>8.1</v>
      </c>
      <c r="DA44" s="689"/>
      <c r="DB44" s="689"/>
      <c r="DC44" s="701"/>
      <c r="DD44" s="692">
        <v>163105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357</v>
      </c>
      <c r="CG45" s="681"/>
      <c r="CH45" s="681"/>
      <c r="CI45" s="681"/>
      <c r="CJ45" s="681"/>
      <c r="CK45" s="681"/>
      <c r="CL45" s="681"/>
      <c r="CM45" s="681"/>
      <c r="CN45" s="681"/>
      <c r="CO45" s="681"/>
      <c r="CP45" s="681"/>
      <c r="CQ45" s="682"/>
      <c r="CR45" s="683">
        <v>851872</v>
      </c>
      <c r="CS45" s="720"/>
      <c r="CT45" s="720"/>
      <c r="CU45" s="720"/>
      <c r="CV45" s="720"/>
      <c r="CW45" s="720"/>
      <c r="CX45" s="720"/>
      <c r="CY45" s="721"/>
      <c r="CZ45" s="688">
        <v>5</v>
      </c>
      <c r="DA45" s="718"/>
      <c r="DB45" s="718"/>
      <c r="DC45" s="722"/>
      <c r="DD45" s="692">
        <v>64270</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504024</v>
      </c>
      <c r="CS46" s="684"/>
      <c r="CT46" s="684"/>
      <c r="CU46" s="684"/>
      <c r="CV46" s="684"/>
      <c r="CW46" s="684"/>
      <c r="CX46" s="684"/>
      <c r="CY46" s="685"/>
      <c r="CZ46" s="688">
        <v>3</v>
      </c>
      <c r="DA46" s="689"/>
      <c r="DB46" s="689"/>
      <c r="DC46" s="701"/>
      <c r="DD46" s="692">
        <v>96171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46640</v>
      </c>
      <c r="CS47" s="720"/>
      <c r="CT47" s="720"/>
      <c r="CU47" s="720"/>
      <c r="CV47" s="720"/>
      <c r="CW47" s="720"/>
      <c r="CX47" s="720"/>
      <c r="CY47" s="721"/>
      <c r="CZ47" s="688">
        <v>0.3</v>
      </c>
      <c r="DA47" s="718"/>
      <c r="DB47" s="718"/>
      <c r="DC47" s="722"/>
      <c r="DD47" s="692">
        <v>46005</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362</v>
      </c>
      <c r="CD48" s="799"/>
      <c r="CE48" s="800"/>
      <c r="CF48" s="680" t="s">
        <v>363</v>
      </c>
      <c r="CG48" s="681"/>
      <c r="CH48" s="681"/>
      <c r="CI48" s="681"/>
      <c r="CJ48" s="681"/>
      <c r="CK48" s="681"/>
      <c r="CL48" s="681"/>
      <c r="CM48" s="681"/>
      <c r="CN48" s="681"/>
      <c r="CO48" s="681"/>
      <c r="CP48" s="681"/>
      <c r="CQ48" s="682"/>
      <c r="CR48" s="683" t="s">
        <v>138</v>
      </c>
      <c r="CS48" s="684"/>
      <c r="CT48" s="684"/>
      <c r="CU48" s="684"/>
      <c r="CV48" s="684"/>
      <c r="CW48" s="684"/>
      <c r="CX48" s="684"/>
      <c r="CY48" s="685"/>
      <c r="CZ48" s="688" t="s">
        <v>238</v>
      </c>
      <c r="DA48" s="689"/>
      <c r="DB48" s="689"/>
      <c r="DC48" s="701"/>
      <c r="DD48" s="692" t="s">
        <v>138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2" t="s">
        <v>364</v>
      </c>
      <c r="CE49" s="733"/>
      <c r="CF49" s="733"/>
      <c r="CG49" s="733"/>
      <c r="CH49" s="733"/>
      <c r="CI49" s="733"/>
      <c r="CJ49" s="733"/>
      <c r="CK49" s="733"/>
      <c r="CL49" s="733"/>
      <c r="CM49" s="733"/>
      <c r="CN49" s="733"/>
      <c r="CO49" s="733"/>
      <c r="CP49" s="733"/>
      <c r="CQ49" s="734"/>
      <c r="CR49" s="768">
        <v>17062357</v>
      </c>
      <c r="CS49" s="754"/>
      <c r="CT49" s="754"/>
      <c r="CU49" s="754"/>
      <c r="CV49" s="754"/>
      <c r="CW49" s="754"/>
      <c r="CX49" s="754"/>
      <c r="CY49" s="785"/>
      <c r="CZ49" s="780">
        <v>100</v>
      </c>
      <c r="DA49" s="786"/>
      <c r="DB49" s="786"/>
      <c r="DC49" s="787"/>
      <c r="DD49" s="788">
        <v>12346973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Ui/7BvPaZfN/sdScTtz1ll42C9RwntCpG0z+CAbG/e39QVf+OXvWNjxtoOYcfuB1FVWDU9SBegqVfyj1BQT1sA==" saltValue="Zx9gi4aGVQ9+8CauSCKp3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81640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387</v>
      </c>
      <c r="C7" s="816"/>
      <c r="D7" s="816"/>
      <c r="E7" s="816"/>
      <c r="F7" s="816"/>
      <c r="G7" s="816"/>
      <c r="H7" s="816"/>
      <c r="I7" s="816"/>
      <c r="J7" s="816"/>
      <c r="K7" s="816"/>
      <c r="L7" s="816"/>
      <c r="M7" s="816"/>
      <c r="N7" s="816"/>
      <c r="O7" s="816"/>
      <c r="P7" s="817"/>
      <c r="Q7" s="818">
        <v>17706</v>
      </c>
      <c r="R7" s="819"/>
      <c r="S7" s="819"/>
      <c r="T7" s="819"/>
      <c r="U7" s="819"/>
      <c r="V7" s="819">
        <v>17044</v>
      </c>
      <c r="W7" s="819"/>
      <c r="X7" s="819"/>
      <c r="Y7" s="819"/>
      <c r="Z7" s="819"/>
      <c r="AA7" s="819">
        <v>662</v>
      </c>
      <c r="AB7" s="819"/>
      <c r="AC7" s="819"/>
      <c r="AD7" s="819"/>
      <c r="AE7" s="820"/>
      <c r="AF7" s="821">
        <v>627</v>
      </c>
      <c r="AG7" s="822"/>
      <c r="AH7" s="822"/>
      <c r="AI7" s="822"/>
      <c r="AJ7" s="823"/>
      <c r="AK7" s="858">
        <v>367</v>
      </c>
      <c r="AL7" s="859"/>
      <c r="AM7" s="859"/>
      <c r="AN7" s="859"/>
      <c r="AO7" s="859"/>
      <c r="AP7" s="859">
        <v>16303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594</v>
      </c>
      <c r="BS7" s="862" t="s">
        <v>595</v>
      </c>
      <c r="BT7" s="863"/>
      <c r="BU7" s="863"/>
      <c r="BV7" s="863"/>
      <c r="BW7" s="863"/>
      <c r="BX7" s="863"/>
      <c r="BY7" s="863"/>
      <c r="BZ7" s="863"/>
      <c r="CA7" s="863"/>
      <c r="CB7" s="863"/>
      <c r="CC7" s="863"/>
      <c r="CD7" s="863"/>
      <c r="CE7" s="863"/>
      <c r="CF7" s="863"/>
      <c r="CG7" s="864"/>
      <c r="CH7" s="855">
        <v>-7</v>
      </c>
      <c r="CI7" s="856"/>
      <c r="CJ7" s="856"/>
      <c r="CK7" s="856"/>
      <c r="CL7" s="857"/>
      <c r="CM7" s="855">
        <v>511</v>
      </c>
      <c r="CN7" s="856"/>
      <c r="CO7" s="856"/>
      <c r="CP7" s="856"/>
      <c r="CQ7" s="857"/>
      <c r="CR7" s="855">
        <v>206</v>
      </c>
      <c r="CS7" s="856"/>
      <c r="CT7" s="856"/>
      <c r="CU7" s="856"/>
      <c r="CV7" s="857"/>
      <c r="CW7" s="855" t="s">
        <v>519</v>
      </c>
      <c r="CX7" s="856"/>
      <c r="CY7" s="856"/>
      <c r="CZ7" s="856"/>
      <c r="DA7" s="857"/>
      <c r="DB7" s="855" t="s">
        <v>519</v>
      </c>
      <c r="DC7" s="856"/>
      <c r="DD7" s="856"/>
      <c r="DE7" s="856"/>
      <c r="DF7" s="857"/>
      <c r="DG7" s="855" t="s">
        <v>519</v>
      </c>
      <c r="DH7" s="856"/>
      <c r="DI7" s="856"/>
      <c r="DJ7" s="856"/>
      <c r="DK7" s="857"/>
      <c r="DL7" s="855">
        <v>1225</v>
      </c>
      <c r="DM7" s="856"/>
      <c r="DN7" s="856"/>
      <c r="DO7" s="856"/>
      <c r="DP7" s="857"/>
      <c r="DQ7" s="855">
        <v>122</v>
      </c>
      <c r="DR7" s="856"/>
      <c r="DS7" s="856"/>
      <c r="DT7" s="856"/>
      <c r="DU7" s="857"/>
      <c r="DV7" s="836"/>
      <c r="DW7" s="837"/>
      <c r="DX7" s="837"/>
      <c r="DY7" s="837"/>
      <c r="DZ7" s="838"/>
      <c r="EA7" s="255"/>
    </row>
    <row r="8" spans="1:131" s="256" customFormat="1" ht="26.25" customHeight="1" x14ac:dyDescent="0.2">
      <c r="A8" s="262">
        <v>2</v>
      </c>
      <c r="B8" s="839" t="s">
        <v>388</v>
      </c>
      <c r="C8" s="840"/>
      <c r="D8" s="840"/>
      <c r="E8" s="840"/>
      <c r="F8" s="840"/>
      <c r="G8" s="840"/>
      <c r="H8" s="840"/>
      <c r="I8" s="840"/>
      <c r="J8" s="840"/>
      <c r="K8" s="840"/>
      <c r="L8" s="840"/>
      <c r="M8" s="840"/>
      <c r="N8" s="840"/>
      <c r="O8" s="840"/>
      <c r="P8" s="841"/>
      <c r="Q8" s="842">
        <v>33</v>
      </c>
      <c r="R8" s="843"/>
      <c r="S8" s="843"/>
      <c r="T8" s="843"/>
      <c r="U8" s="843"/>
      <c r="V8" s="843">
        <v>28</v>
      </c>
      <c r="W8" s="843"/>
      <c r="X8" s="843"/>
      <c r="Y8" s="843"/>
      <c r="Z8" s="843"/>
      <c r="AA8" s="843">
        <v>6</v>
      </c>
      <c r="AB8" s="843"/>
      <c r="AC8" s="843"/>
      <c r="AD8" s="843"/>
      <c r="AE8" s="844"/>
      <c r="AF8" s="845">
        <v>6</v>
      </c>
      <c r="AG8" s="846"/>
      <c r="AH8" s="846"/>
      <c r="AI8" s="846"/>
      <c r="AJ8" s="847"/>
      <c r="AK8" s="848" t="s">
        <v>519</v>
      </c>
      <c r="AL8" s="849"/>
      <c r="AM8" s="849"/>
      <c r="AN8" s="849"/>
      <c r="AO8" s="849"/>
      <c r="AP8" s="849" t="s">
        <v>519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390</v>
      </c>
      <c r="B23" s="874" t="s">
        <v>391</v>
      </c>
      <c r="C23" s="875"/>
      <c r="D23" s="875"/>
      <c r="E23" s="875"/>
      <c r="F23" s="875"/>
      <c r="G23" s="875"/>
      <c r="H23" s="875"/>
      <c r="I23" s="875"/>
      <c r="J23" s="875"/>
      <c r="K23" s="875"/>
      <c r="L23" s="875"/>
      <c r="M23" s="875"/>
      <c r="N23" s="875"/>
      <c r="O23" s="875"/>
      <c r="P23" s="876"/>
      <c r="Q23" s="877">
        <v>17738</v>
      </c>
      <c r="R23" s="878"/>
      <c r="S23" s="878"/>
      <c r="T23" s="878"/>
      <c r="U23" s="878"/>
      <c r="V23" s="878">
        <v>17070</v>
      </c>
      <c r="W23" s="878"/>
      <c r="X23" s="878"/>
      <c r="Y23" s="878"/>
      <c r="Z23" s="878"/>
      <c r="AA23" s="878">
        <v>667</v>
      </c>
      <c r="AB23" s="878"/>
      <c r="AC23" s="878"/>
      <c r="AD23" s="878"/>
      <c r="AE23" s="879"/>
      <c r="AF23" s="880">
        <v>632</v>
      </c>
      <c r="AG23" s="878"/>
      <c r="AH23" s="878"/>
      <c r="AI23" s="878"/>
      <c r="AJ23" s="881"/>
      <c r="AK23" s="882"/>
      <c r="AL23" s="883"/>
      <c r="AM23" s="883"/>
      <c r="AN23" s="883"/>
      <c r="AO23" s="883"/>
      <c r="AP23" s="878">
        <v>16303</v>
      </c>
      <c r="AQ23" s="878"/>
      <c r="AR23" s="878"/>
      <c r="AS23" s="878"/>
      <c r="AT23" s="878"/>
      <c r="AU23" s="884"/>
      <c r="AV23" s="884"/>
      <c r="AW23" s="884"/>
      <c r="AX23" s="884"/>
      <c r="AY23" s="885"/>
      <c r="AZ23" s="893" t="s">
        <v>138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402</v>
      </c>
      <c r="C28" s="816"/>
      <c r="D28" s="816"/>
      <c r="E28" s="816"/>
      <c r="F28" s="816"/>
      <c r="G28" s="816"/>
      <c r="H28" s="816"/>
      <c r="I28" s="816"/>
      <c r="J28" s="816"/>
      <c r="K28" s="816"/>
      <c r="L28" s="816"/>
      <c r="M28" s="816"/>
      <c r="N28" s="816"/>
      <c r="O28" s="816"/>
      <c r="P28" s="817"/>
      <c r="Q28" s="906">
        <v>4360</v>
      </c>
      <c r="R28" s="907"/>
      <c r="S28" s="907"/>
      <c r="T28" s="907"/>
      <c r="U28" s="907"/>
      <c r="V28" s="907">
        <v>4338</v>
      </c>
      <c r="W28" s="907"/>
      <c r="X28" s="907"/>
      <c r="Y28" s="907"/>
      <c r="Z28" s="907"/>
      <c r="AA28" s="907">
        <v>23</v>
      </c>
      <c r="AB28" s="907"/>
      <c r="AC28" s="907"/>
      <c r="AD28" s="907"/>
      <c r="AE28" s="908"/>
      <c r="AF28" s="909">
        <v>23</v>
      </c>
      <c r="AG28" s="907"/>
      <c r="AH28" s="907"/>
      <c r="AI28" s="907"/>
      <c r="AJ28" s="910"/>
      <c r="AK28" s="911">
        <v>282</v>
      </c>
      <c r="AL28" s="902"/>
      <c r="AM28" s="902"/>
      <c r="AN28" s="902"/>
      <c r="AO28" s="902"/>
      <c r="AP28" s="902" t="s">
        <v>519</v>
      </c>
      <c r="AQ28" s="902"/>
      <c r="AR28" s="902"/>
      <c r="AS28" s="902"/>
      <c r="AT28" s="902"/>
      <c r="AU28" s="902" t="s">
        <v>519</v>
      </c>
      <c r="AV28" s="902"/>
      <c r="AW28" s="902"/>
      <c r="AX28" s="902"/>
      <c r="AY28" s="902"/>
      <c r="AZ28" s="903" t="s">
        <v>519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403</v>
      </c>
      <c r="C29" s="840"/>
      <c r="D29" s="840"/>
      <c r="E29" s="840"/>
      <c r="F29" s="840"/>
      <c r="G29" s="840"/>
      <c r="H29" s="840"/>
      <c r="I29" s="840"/>
      <c r="J29" s="840"/>
      <c r="K29" s="840"/>
      <c r="L29" s="840"/>
      <c r="M29" s="840"/>
      <c r="N29" s="840"/>
      <c r="O29" s="840"/>
      <c r="P29" s="841"/>
      <c r="Q29" s="842">
        <v>115</v>
      </c>
      <c r="R29" s="843"/>
      <c r="S29" s="843"/>
      <c r="T29" s="843"/>
      <c r="U29" s="843"/>
      <c r="V29" s="843">
        <v>77</v>
      </c>
      <c r="W29" s="843"/>
      <c r="X29" s="843"/>
      <c r="Y29" s="843"/>
      <c r="Z29" s="843"/>
      <c r="AA29" s="843">
        <v>38</v>
      </c>
      <c r="AB29" s="843"/>
      <c r="AC29" s="843"/>
      <c r="AD29" s="843"/>
      <c r="AE29" s="844"/>
      <c r="AF29" s="845">
        <v>38</v>
      </c>
      <c r="AG29" s="846"/>
      <c r="AH29" s="846"/>
      <c r="AI29" s="846"/>
      <c r="AJ29" s="847"/>
      <c r="AK29" s="914" t="s">
        <v>519</v>
      </c>
      <c r="AL29" s="915"/>
      <c r="AM29" s="915"/>
      <c r="AN29" s="915"/>
      <c r="AO29" s="915"/>
      <c r="AP29" s="915" t="s">
        <v>519</v>
      </c>
      <c r="AQ29" s="915"/>
      <c r="AR29" s="915"/>
      <c r="AS29" s="915"/>
      <c r="AT29" s="915"/>
      <c r="AU29" s="915" t="s">
        <v>519</v>
      </c>
      <c r="AV29" s="915"/>
      <c r="AW29" s="915"/>
      <c r="AX29" s="915"/>
      <c r="AY29" s="915"/>
      <c r="AZ29" s="916" t="s">
        <v>519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404</v>
      </c>
      <c r="C30" s="840"/>
      <c r="D30" s="840"/>
      <c r="E30" s="840"/>
      <c r="F30" s="840"/>
      <c r="G30" s="840"/>
      <c r="H30" s="840"/>
      <c r="I30" s="840"/>
      <c r="J30" s="840"/>
      <c r="K30" s="840"/>
      <c r="L30" s="840"/>
      <c r="M30" s="840"/>
      <c r="N30" s="840"/>
      <c r="O30" s="840"/>
      <c r="P30" s="841"/>
      <c r="Q30" s="842">
        <v>3409</v>
      </c>
      <c r="R30" s="843"/>
      <c r="S30" s="843"/>
      <c r="T30" s="843"/>
      <c r="U30" s="843"/>
      <c r="V30" s="843">
        <v>3347</v>
      </c>
      <c r="W30" s="843"/>
      <c r="X30" s="843"/>
      <c r="Y30" s="843"/>
      <c r="Z30" s="843"/>
      <c r="AA30" s="843">
        <v>63</v>
      </c>
      <c r="AB30" s="843"/>
      <c r="AC30" s="843"/>
      <c r="AD30" s="843"/>
      <c r="AE30" s="844"/>
      <c r="AF30" s="845">
        <v>63</v>
      </c>
      <c r="AG30" s="846"/>
      <c r="AH30" s="846"/>
      <c r="AI30" s="846"/>
      <c r="AJ30" s="847"/>
      <c r="AK30" s="914">
        <v>538</v>
      </c>
      <c r="AL30" s="915"/>
      <c r="AM30" s="915"/>
      <c r="AN30" s="915"/>
      <c r="AO30" s="915"/>
      <c r="AP30" s="915" t="s">
        <v>519</v>
      </c>
      <c r="AQ30" s="915"/>
      <c r="AR30" s="915"/>
      <c r="AS30" s="915"/>
      <c r="AT30" s="915"/>
      <c r="AU30" s="915" t="s">
        <v>519</v>
      </c>
      <c r="AV30" s="915"/>
      <c r="AW30" s="915"/>
      <c r="AX30" s="915"/>
      <c r="AY30" s="915"/>
      <c r="AZ30" s="916" t="s">
        <v>519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405</v>
      </c>
      <c r="C31" s="840"/>
      <c r="D31" s="840"/>
      <c r="E31" s="840"/>
      <c r="F31" s="840"/>
      <c r="G31" s="840"/>
      <c r="H31" s="840"/>
      <c r="I31" s="840"/>
      <c r="J31" s="840"/>
      <c r="K31" s="840"/>
      <c r="L31" s="840"/>
      <c r="M31" s="840"/>
      <c r="N31" s="840"/>
      <c r="O31" s="840"/>
      <c r="P31" s="841"/>
      <c r="Q31" s="842">
        <v>39</v>
      </c>
      <c r="R31" s="843"/>
      <c r="S31" s="843"/>
      <c r="T31" s="843"/>
      <c r="U31" s="843"/>
      <c r="V31" s="843">
        <v>28</v>
      </c>
      <c r="W31" s="843"/>
      <c r="X31" s="843"/>
      <c r="Y31" s="843"/>
      <c r="Z31" s="843"/>
      <c r="AA31" s="843">
        <v>11</v>
      </c>
      <c r="AB31" s="843"/>
      <c r="AC31" s="843"/>
      <c r="AD31" s="843"/>
      <c r="AE31" s="844"/>
      <c r="AF31" s="845">
        <v>11</v>
      </c>
      <c r="AG31" s="846"/>
      <c r="AH31" s="846"/>
      <c r="AI31" s="846"/>
      <c r="AJ31" s="847"/>
      <c r="AK31" s="914" t="s">
        <v>519</v>
      </c>
      <c r="AL31" s="915"/>
      <c r="AM31" s="915"/>
      <c r="AN31" s="915"/>
      <c r="AO31" s="915"/>
      <c r="AP31" s="915" t="s">
        <v>519</v>
      </c>
      <c r="AQ31" s="915"/>
      <c r="AR31" s="915"/>
      <c r="AS31" s="915"/>
      <c r="AT31" s="915"/>
      <c r="AU31" s="915" t="s">
        <v>519</v>
      </c>
      <c r="AV31" s="915"/>
      <c r="AW31" s="915"/>
      <c r="AX31" s="915"/>
      <c r="AY31" s="915"/>
      <c r="AZ31" s="916" t="s">
        <v>519</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406</v>
      </c>
      <c r="C32" s="840"/>
      <c r="D32" s="840"/>
      <c r="E32" s="840"/>
      <c r="F32" s="840"/>
      <c r="G32" s="840"/>
      <c r="H32" s="840"/>
      <c r="I32" s="840"/>
      <c r="J32" s="840"/>
      <c r="K32" s="840"/>
      <c r="L32" s="840"/>
      <c r="M32" s="840"/>
      <c r="N32" s="840"/>
      <c r="O32" s="840"/>
      <c r="P32" s="841"/>
      <c r="Q32" s="842">
        <v>652</v>
      </c>
      <c r="R32" s="843"/>
      <c r="S32" s="843"/>
      <c r="T32" s="843"/>
      <c r="U32" s="843"/>
      <c r="V32" s="843">
        <v>639</v>
      </c>
      <c r="W32" s="843"/>
      <c r="X32" s="843"/>
      <c r="Y32" s="843"/>
      <c r="Z32" s="843"/>
      <c r="AA32" s="843">
        <v>13</v>
      </c>
      <c r="AB32" s="843"/>
      <c r="AC32" s="843"/>
      <c r="AD32" s="843"/>
      <c r="AE32" s="844"/>
      <c r="AF32" s="845">
        <v>13</v>
      </c>
      <c r="AG32" s="846"/>
      <c r="AH32" s="846"/>
      <c r="AI32" s="846"/>
      <c r="AJ32" s="847"/>
      <c r="AK32" s="914">
        <v>83</v>
      </c>
      <c r="AL32" s="915"/>
      <c r="AM32" s="915"/>
      <c r="AN32" s="915"/>
      <c r="AO32" s="915"/>
      <c r="AP32" s="915" t="s">
        <v>519</v>
      </c>
      <c r="AQ32" s="915"/>
      <c r="AR32" s="915"/>
      <c r="AS32" s="915"/>
      <c r="AT32" s="915"/>
      <c r="AU32" s="915" t="s">
        <v>519</v>
      </c>
      <c r="AV32" s="915"/>
      <c r="AW32" s="915"/>
      <c r="AX32" s="915"/>
      <c r="AY32" s="915"/>
      <c r="AZ32" s="916" t="s">
        <v>519</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407</v>
      </c>
      <c r="C33" s="840"/>
      <c r="D33" s="840"/>
      <c r="E33" s="840"/>
      <c r="F33" s="840"/>
      <c r="G33" s="840"/>
      <c r="H33" s="840"/>
      <c r="I33" s="840"/>
      <c r="J33" s="840"/>
      <c r="K33" s="840"/>
      <c r="L33" s="840"/>
      <c r="M33" s="840"/>
      <c r="N33" s="840"/>
      <c r="O33" s="840"/>
      <c r="P33" s="841"/>
      <c r="Q33" s="842">
        <v>674</v>
      </c>
      <c r="R33" s="843"/>
      <c r="S33" s="843"/>
      <c r="T33" s="843"/>
      <c r="U33" s="843"/>
      <c r="V33" s="843">
        <v>623</v>
      </c>
      <c r="W33" s="843"/>
      <c r="X33" s="843"/>
      <c r="Y33" s="843"/>
      <c r="Z33" s="843"/>
      <c r="AA33" s="843">
        <v>50</v>
      </c>
      <c r="AB33" s="843"/>
      <c r="AC33" s="843"/>
      <c r="AD33" s="843"/>
      <c r="AE33" s="844"/>
      <c r="AF33" s="845">
        <v>1553</v>
      </c>
      <c r="AG33" s="846"/>
      <c r="AH33" s="846"/>
      <c r="AI33" s="846"/>
      <c r="AJ33" s="847"/>
      <c r="AK33" s="914">
        <v>9</v>
      </c>
      <c r="AL33" s="915"/>
      <c r="AM33" s="915"/>
      <c r="AN33" s="915"/>
      <c r="AO33" s="915"/>
      <c r="AP33" s="915">
        <v>1032</v>
      </c>
      <c r="AQ33" s="915"/>
      <c r="AR33" s="915"/>
      <c r="AS33" s="915"/>
      <c r="AT33" s="915"/>
      <c r="AU33" s="915">
        <v>12</v>
      </c>
      <c r="AV33" s="915"/>
      <c r="AW33" s="915"/>
      <c r="AX33" s="915"/>
      <c r="AY33" s="915"/>
      <c r="AZ33" s="916" t="s">
        <v>519</v>
      </c>
      <c r="BA33" s="916"/>
      <c r="BB33" s="916"/>
      <c r="BC33" s="916"/>
      <c r="BD33" s="916"/>
      <c r="BE33" s="912" t="s">
        <v>582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408</v>
      </c>
      <c r="C34" s="840"/>
      <c r="D34" s="840"/>
      <c r="E34" s="840"/>
      <c r="F34" s="840"/>
      <c r="G34" s="840"/>
      <c r="H34" s="840"/>
      <c r="I34" s="840"/>
      <c r="J34" s="840"/>
      <c r="K34" s="840"/>
      <c r="L34" s="840"/>
      <c r="M34" s="840"/>
      <c r="N34" s="840"/>
      <c r="O34" s="840"/>
      <c r="P34" s="841"/>
      <c r="Q34" s="842">
        <v>1045</v>
      </c>
      <c r="R34" s="843"/>
      <c r="S34" s="843"/>
      <c r="T34" s="843"/>
      <c r="U34" s="843"/>
      <c r="V34" s="843">
        <v>957</v>
      </c>
      <c r="W34" s="843"/>
      <c r="X34" s="843"/>
      <c r="Y34" s="843"/>
      <c r="Z34" s="843"/>
      <c r="AA34" s="843">
        <v>87</v>
      </c>
      <c r="AB34" s="843"/>
      <c r="AC34" s="843"/>
      <c r="AD34" s="843"/>
      <c r="AE34" s="844"/>
      <c r="AF34" s="845">
        <v>390</v>
      </c>
      <c r="AG34" s="846"/>
      <c r="AH34" s="846"/>
      <c r="AI34" s="846"/>
      <c r="AJ34" s="847"/>
      <c r="AK34" s="914">
        <v>300</v>
      </c>
      <c r="AL34" s="915"/>
      <c r="AM34" s="915"/>
      <c r="AN34" s="915"/>
      <c r="AO34" s="915"/>
      <c r="AP34" s="915">
        <v>6437</v>
      </c>
      <c r="AQ34" s="915"/>
      <c r="AR34" s="915"/>
      <c r="AS34" s="915"/>
      <c r="AT34" s="915"/>
      <c r="AU34" s="915">
        <v>2678</v>
      </c>
      <c r="AV34" s="915"/>
      <c r="AW34" s="915"/>
      <c r="AX34" s="915"/>
      <c r="AY34" s="915"/>
      <c r="AZ34" s="916" t="s">
        <v>519</v>
      </c>
      <c r="BA34" s="916"/>
      <c r="BB34" s="916"/>
      <c r="BC34" s="916"/>
      <c r="BD34" s="916"/>
      <c r="BE34" s="912" t="s">
        <v>582</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390</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2090</v>
      </c>
      <c r="AG63" s="926"/>
      <c r="AH63" s="926"/>
      <c r="AI63" s="926"/>
      <c r="AJ63" s="927"/>
      <c r="AK63" s="928"/>
      <c r="AL63" s="923"/>
      <c r="AM63" s="923"/>
      <c r="AN63" s="923"/>
      <c r="AO63" s="923"/>
      <c r="AP63" s="926">
        <v>7469</v>
      </c>
      <c r="AQ63" s="926"/>
      <c r="AR63" s="926"/>
      <c r="AS63" s="926"/>
      <c r="AT63" s="926"/>
      <c r="AU63" s="926">
        <v>2690</v>
      </c>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416</v>
      </c>
      <c r="AB66" s="802"/>
      <c r="AC66" s="802"/>
      <c r="AD66" s="802"/>
      <c r="AE66" s="803"/>
      <c r="AF66" s="936" t="s">
        <v>417</v>
      </c>
      <c r="AG66" s="897"/>
      <c r="AH66" s="897"/>
      <c r="AI66" s="897"/>
      <c r="AJ66" s="937"/>
      <c r="AK66" s="801" t="s">
        <v>418</v>
      </c>
      <c r="AL66" s="825"/>
      <c r="AM66" s="825"/>
      <c r="AN66" s="825"/>
      <c r="AO66" s="826"/>
      <c r="AP66" s="801" t="s">
        <v>419</v>
      </c>
      <c r="AQ66" s="802"/>
      <c r="AR66" s="802"/>
      <c r="AS66" s="802"/>
      <c r="AT66" s="803"/>
      <c r="AU66" s="801" t="s">
        <v>420</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583</v>
      </c>
      <c r="C68" s="954"/>
      <c r="D68" s="954"/>
      <c r="E68" s="954"/>
      <c r="F68" s="954"/>
      <c r="G68" s="954"/>
      <c r="H68" s="954"/>
      <c r="I68" s="954"/>
      <c r="J68" s="954"/>
      <c r="K68" s="954"/>
      <c r="L68" s="954"/>
      <c r="M68" s="954"/>
      <c r="N68" s="954"/>
      <c r="O68" s="954"/>
      <c r="P68" s="955"/>
      <c r="Q68" s="956">
        <v>101</v>
      </c>
      <c r="R68" s="950"/>
      <c r="S68" s="950"/>
      <c r="T68" s="950"/>
      <c r="U68" s="950"/>
      <c r="V68" s="950">
        <v>39</v>
      </c>
      <c r="W68" s="950"/>
      <c r="X68" s="950"/>
      <c r="Y68" s="950"/>
      <c r="Z68" s="950"/>
      <c r="AA68" s="950">
        <v>61</v>
      </c>
      <c r="AB68" s="950"/>
      <c r="AC68" s="950"/>
      <c r="AD68" s="950"/>
      <c r="AE68" s="950"/>
      <c r="AF68" s="950">
        <v>61</v>
      </c>
      <c r="AG68" s="950"/>
      <c r="AH68" s="950"/>
      <c r="AI68" s="950"/>
      <c r="AJ68" s="950"/>
      <c r="AK68" s="950" t="s">
        <v>519</v>
      </c>
      <c r="AL68" s="950"/>
      <c r="AM68" s="950"/>
      <c r="AN68" s="950"/>
      <c r="AO68" s="950"/>
      <c r="AP68" s="950" t="s">
        <v>519</v>
      </c>
      <c r="AQ68" s="950"/>
      <c r="AR68" s="950"/>
      <c r="AS68" s="950"/>
      <c r="AT68" s="950"/>
      <c r="AU68" s="950" t="s">
        <v>519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584</v>
      </c>
      <c r="C69" s="958"/>
      <c r="D69" s="958"/>
      <c r="E69" s="958"/>
      <c r="F69" s="958"/>
      <c r="G69" s="958"/>
      <c r="H69" s="958"/>
      <c r="I69" s="958"/>
      <c r="J69" s="958"/>
      <c r="K69" s="958"/>
      <c r="L69" s="958"/>
      <c r="M69" s="958"/>
      <c r="N69" s="958"/>
      <c r="O69" s="958"/>
      <c r="P69" s="959"/>
      <c r="Q69" s="960">
        <v>60</v>
      </c>
      <c r="R69" s="915"/>
      <c r="S69" s="915"/>
      <c r="T69" s="915"/>
      <c r="U69" s="915"/>
      <c r="V69" s="915">
        <v>19</v>
      </c>
      <c r="W69" s="915"/>
      <c r="X69" s="915"/>
      <c r="Y69" s="915"/>
      <c r="Z69" s="915"/>
      <c r="AA69" s="915">
        <v>42</v>
      </c>
      <c r="AB69" s="915"/>
      <c r="AC69" s="915"/>
      <c r="AD69" s="915"/>
      <c r="AE69" s="915"/>
      <c r="AF69" s="915">
        <v>42</v>
      </c>
      <c r="AG69" s="915"/>
      <c r="AH69" s="915"/>
      <c r="AI69" s="915"/>
      <c r="AJ69" s="915"/>
      <c r="AK69" s="915" t="s">
        <v>519</v>
      </c>
      <c r="AL69" s="915"/>
      <c r="AM69" s="915"/>
      <c r="AN69" s="915"/>
      <c r="AO69" s="915"/>
      <c r="AP69" s="915" t="s">
        <v>519</v>
      </c>
      <c r="AQ69" s="915"/>
      <c r="AR69" s="915"/>
      <c r="AS69" s="915"/>
      <c r="AT69" s="915"/>
      <c r="AU69" s="915" t="s">
        <v>519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585</v>
      </c>
      <c r="C70" s="958"/>
      <c r="D70" s="958"/>
      <c r="E70" s="958"/>
      <c r="F70" s="958"/>
      <c r="G70" s="958"/>
      <c r="H70" s="958"/>
      <c r="I70" s="958"/>
      <c r="J70" s="958"/>
      <c r="K70" s="958"/>
      <c r="L70" s="958"/>
      <c r="M70" s="958"/>
      <c r="N70" s="958"/>
      <c r="O70" s="958"/>
      <c r="P70" s="959"/>
      <c r="Q70" s="960">
        <v>8</v>
      </c>
      <c r="R70" s="915"/>
      <c r="S70" s="915"/>
      <c r="T70" s="915"/>
      <c r="U70" s="915"/>
      <c r="V70" s="915">
        <v>5</v>
      </c>
      <c r="W70" s="915"/>
      <c r="X70" s="915"/>
      <c r="Y70" s="915"/>
      <c r="Z70" s="915"/>
      <c r="AA70" s="915">
        <v>3</v>
      </c>
      <c r="AB70" s="915"/>
      <c r="AC70" s="915"/>
      <c r="AD70" s="915"/>
      <c r="AE70" s="915"/>
      <c r="AF70" s="915">
        <v>3</v>
      </c>
      <c r="AG70" s="915"/>
      <c r="AH70" s="915"/>
      <c r="AI70" s="915"/>
      <c r="AJ70" s="915"/>
      <c r="AK70" s="915" t="s">
        <v>519</v>
      </c>
      <c r="AL70" s="915"/>
      <c r="AM70" s="915"/>
      <c r="AN70" s="915"/>
      <c r="AO70" s="915"/>
      <c r="AP70" s="915" t="s">
        <v>519</v>
      </c>
      <c r="AQ70" s="915"/>
      <c r="AR70" s="915"/>
      <c r="AS70" s="915"/>
      <c r="AT70" s="915"/>
      <c r="AU70" s="915" t="s">
        <v>519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586</v>
      </c>
      <c r="C71" s="958"/>
      <c r="D71" s="958"/>
      <c r="E71" s="958"/>
      <c r="F71" s="958"/>
      <c r="G71" s="958"/>
      <c r="H71" s="958"/>
      <c r="I71" s="958"/>
      <c r="J71" s="958"/>
      <c r="K71" s="958"/>
      <c r="L71" s="958"/>
      <c r="M71" s="958"/>
      <c r="N71" s="958"/>
      <c r="O71" s="958"/>
      <c r="P71" s="959"/>
      <c r="Q71" s="960">
        <v>71</v>
      </c>
      <c r="R71" s="915"/>
      <c r="S71" s="915"/>
      <c r="T71" s="915"/>
      <c r="U71" s="915"/>
      <c r="V71" s="915">
        <v>22</v>
      </c>
      <c r="W71" s="915"/>
      <c r="X71" s="915"/>
      <c r="Y71" s="915"/>
      <c r="Z71" s="915"/>
      <c r="AA71" s="915">
        <v>49</v>
      </c>
      <c r="AB71" s="915"/>
      <c r="AC71" s="915"/>
      <c r="AD71" s="915"/>
      <c r="AE71" s="915"/>
      <c r="AF71" s="915">
        <v>49</v>
      </c>
      <c r="AG71" s="915"/>
      <c r="AH71" s="915"/>
      <c r="AI71" s="915"/>
      <c r="AJ71" s="915"/>
      <c r="AK71" s="915" t="s">
        <v>519</v>
      </c>
      <c r="AL71" s="915"/>
      <c r="AM71" s="915"/>
      <c r="AN71" s="915"/>
      <c r="AO71" s="915"/>
      <c r="AP71" s="915" t="s">
        <v>519</v>
      </c>
      <c r="AQ71" s="915"/>
      <c r="AR71" s="915"/>
      <c r="AS71" s="915"/>
      <c r="AT71" s="915"/>
      <c r="AU71" s="915" t="s">
        <v>519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587</v>
      </c>
      <c r="C72" s="958"/>
      <c r="D72" s="958"/>
      <c r="E72" s="958"/>
      <c r="F72" s="958"/>
      <c r="G72" s="958"/>
      <c r="H72" s="958"/>
      <c r="I72" s="958"/>
      <c r="J72" s="958"/>
      <c r="K72" s="958"/>
      <c r="L72" s="958"/>
      <c r="M72" s="958"/>
      <c r="N72" s="958"/>
      <c r="O72" s="958"/>
      <c r="P72" s="959"/>
      <c r="Q72" s="960">
        <v>4</v>
      </c>
      <c r="R72" s="915"/>
      <c r="S72" s="915"/>
      <c r="T72" s="915"/>
      <c r="U72" s="915"/>
      <c r="V72" s="915">
        <v>1</v>
      </c>
      <c r="W72" s="915"/>
      <c r="X72" s="915"/>
      <c r="Y72" s="915"/>
      <c r="Z72" s="915"/>
      <c r="AA72" s="915">
        <v>2</v>
      </c>
      <c r="AB72" s="915"/>
      <c r="AC72" s="915"/>
      <c r="AD72" s="915"/>
      <c r="AE72" s="915"/>
      <c r="AF72" s="915">
        <v>2</v>
      </c>
      <c r="AG72" s="915"/>
      <c r="AH72" s="915"/>
      <c r="AI72" s="915"/>
      <c r="AJ72" s="915"/>
      <c r="AK72" s="915" t="s">
        <v>519</v>
      </c>
      <c r="AL72" s="915"/>
      <c r="AM72" s="915"/>
      <c r="AN72" s="915"/>
      <c r="AO72" s="915"/>
      <c r="AP72" s="915" t="s">
        <v>519</v>
      </c>
      <c r="AQ72" s="915"/>
      <c r="AR72" s="915"/>
      <c r="AS72" s="915"/>
      <c r="AT72" s="915"/>
      <c r="AU72" s="915" t="s">
        <v>519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588</v>
      </c>
      <c r="C73" s="958"/>
      <c r="D73" s="958"/>
      <c r="E73" s="958"/>
      <c r="F73" s="958"/>
      <c r="G73" s="958"/>
      <c r="H73" s="958"/>
      <c r="I73" s="958"/>
      <c r="J73" s="958"/>
      <c r="K73" s="958"/>
      <c r="L73" s="958"/>
      <c r="M73" s="958"/>
      <c r="N73" s="958"/>
      <c r="O73" s="958"/>
      <c r="P73" s="959"/>
      <c r="Q73" s="960">
        <v>9</v>
      </c>
      <c r="R73" s="915"/>
      <c r="S73" s="915"/>
      <c r="T73" s="915"/>
      <c r="U73" s="915"/>
      <c r="V73" s="915">
        <v>7</v>
      </c>
      <c r="W73" s="915"/>
      <c r="X73" s="915"/>
      <c r="Y73" s="915"/>
      <c r="Z73" s="915"/>
      <c r="AA73" s="915">
        <v>2</v>
      </c>
      <c r="AB73" s="915"/>
      <c r="AC73" s="915"/>
      <c r="AD73" s="915"/>
      <c r="AE73" s="915"/>
      <c r="AF73" s="915">
        <v>2</v>
      </c>
      <c r="AG73" s="915"/>
      <c r="AH73" s="915"/>
      <c r="AI73" s="915"/>
      <c r="AJ73" s="915"/>
      <c r="AK73" s="915" t="s">
        <v>519</v>
      </c>
      <c r="AL73" s="915"/>
      <c r="AM73" s="915"/>
      <c r="AN73" s="915"/>
      <c r="AO73" s="915"/>
      <c r="AP73" s="915" t="s">
        <v>519</v>
      </c>
      <c r="AQ73" s="915"/>
      <c r="AR73" s="915"/>
      <c r="AS73" s="915"/>
      <c r="AT73" s="915"/>
      <c r="AU73" s="915" t="s">
        <v>519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589</v>
      </c>
      <c r="C74" s="958"/>
      <c r="D74" s="958"/>
      <c r="E74" s="958"/>
      <c r="F74" s="958"/>
      <c r="G74" s="958"/>
      <c r="H74" s="958"/>
      <c r="I74" s="958"/>
      <c r="J74" s="958"/>
      <c r="K74" s="958"/>
      <c r="L74" s="958"/>
      <c r="M74" s="958"/>
      <c r="N74" s="958"/>
      <c r="O74" s="958"/>
      <c r="P74" s="959"/>
      <c r="Q74" s="960">
        <v>11</v>
      </c>
      <c r="R74" s="915"/>
      <c r="S74" s="915"/>
      <c r="T74" s="915"/>
      <c r="U74" s="915"/>
      <c r="V74" s="915">
        <v>1</v>
      </c>
      <c r="W74" s="915"/>
      <c r="X74" s="915"/>
      <c r="Y74" s="915"/>
      <c r="Z74" s="915"/>
      <c r="AA74" s="915">
        <v>10</v>
      </c>
      <c r="AB74" s="915"/>
      <c r="AC74" s="915"/>
      <c r="AD74" s="915"/>
      <c r="AE74" s="915"/>
      <c r="AF74" s="915">
        <v>10</v>
      </c>
      <c r="AG74" s="915"/>
      <c r="AH74" s="915"/>
      <c r="AI74" s="915"/>
      <c r="AJ74" s="915"/>
      <c r="AK74" s="915" t="s">
        <v>519</v>
      </c>
      <c r="AL74" s="915"/>
      <c r="AM74" s="915"/>
      <c r="AN74" s="915"/>
      <c r="AO74" s="915"/>
      <c r="AP74" s="915" t="s">
        <v>519</v>
      </c>
      <c r="AQ74" s="915"/>
      <c r="AR74" s="915"/>
      <c r="AS74" s="915"/>
      <c r="AT74" s="915"/>
      <c r="AU74" s="915" t="s">
        <v>519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590</v>
      </c>
      <c r="C75" s="958"/>
      <c r="D75" s="958"/>
      <c r="E75" s="958"/>
      <c r="F75" s="958"/>
      <c r="G75" s="958"/>
      <c r="H75" s="958"/>
      <c r="I75" s="958"/>
      <c r="J75" s="958"/>
      <c r="K75" s="958"/>
      <c r="L75" s="958"/>
      <c r="M75" s="958"/>
      <c r="N75" s="958"/>
      <c r="O75" s="958"/>
      <c r="P75" s="959"/>
      <c r="Q75" s="963">
        <v>211</v>
      </c>
      <c r="R75" s="964"/>
      <c r="S75" s="964"/>
      <c r="T75" s="964"/>
      <c r="U75" s="914"/>
      <c r="V75" s="965">
        <v>198</v>
      </c>
      <c r="W75" s="964"/>
      <c r="X75" s="964"/>
      <c r="Y75" s="964"/>
      <c r="Z75" s="914"/>
      <c r="AA75" s="965">
        <v>13</v>
      </c>
      <c r="AB75" s="964"/>
      <c r="AC75" s="964"/>
      <c r="AD75" s="964"/>
      <c r="AE75" s="914"/>
      <c r="AF75" s="965">
        <v>13</v>
      </c>
      <c r="AG75" s="964"/>
      <c r="AH75" s="964"/>
      <c r="AI75" s="964"/>
      <c r="AJ75" s="914"/>
      <c r="AK75" s="965" t="s">
        <v>519</v>
      </c>
      <c r="AL75" s="964"/>
      <c r="AM75" s="964"/>
      <c r="AN75" s="964"/>
      <c r="AO75" s="914"/>
      <c r="AP75" s="965" t="s">
        <v>519</v>
      </c>
      <c r="AQ75" s="964"/>
      <c r="AR75" s="964"/>
      <c r="AS75" s="964"/>
      <c r="AT75" s="914"/>
      <c r="AU75" s="965" t="s">
        <v>519</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t="s">
        <v>591</v>
      </c>
      <c r="C76" s="958"/>
      <c r="D76" s="958"/>
      <c r="E76" s="958"/>
      <c r="F76" s="958"/>
      <c r="G76" s="958"/>
      <c r="H76" s="958"/>
      <c r="I76" s="958"/>
      <c r="J76" s="958"/>
      <c r="K76" s="958"/>
      <c r="L76" s="958"/>
      <c r="M76" s="958"/>
      <c r="N76" s="958"/>
      <c r="O76" s="958"/>
      <c r="P76" s="959"/>
      <c r="Q76" s="963">
        <v>3463</v>
      </c>
      <c r="R76" s="964"/>
      <c r="S76" s="964"/>
      <c r="T76" s="964"/>
      <c r="U76" s="914"/>
      <c r="V76" s="965">
        <v>3147</v>
      </c>
      <c r="W76" s="964"/>
      <c r="X76" s="964"/>
      <c r="Y76" s="964"/>
      <c r="Z76" s="914"/>
      <c r="AA76" s="965">
        <v>316</v>
      </c>
      <c r="AB76" s="964"/>
      <c r="AC76" s="964"/>
      <c r="AD76" s="964"/>
      <c r="AE76" s="914"/>
      <c r="AF76" s="965">
        <v>316</v>
      </c>
      <c r="AG76" s="964"/>
      <c r="AH76" s="964"/>
      <c r="AI76" s="964"/>
      <c r="AJ76" s="914"/>
      <c r="AK76" s="965" t="s">
        <v>519</v>
      </c>
      <c r="AL76" s="964"/>
      <c r="AM76" s="964"/>
      <c r="AN76" s="964"/>
      <c r="AO76" s="914"/>
      <c r="AP76" s="965" t="s">
        <v>519</v>
      </c>
      <c r="AQ76" s="964"/>
      <c r="AR76" s="964"/>
      <c r="AS76" s="964"/>
      <c r="AT76" s="914"/>
      <c r="AU76" s="965" t="s">
        <v>519</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t="s">
        <v>592</v>
      </c>
      <c r="C77" s="958"/>
      <c r="D77" s="958"/>
      <c r="E77" s="958"/>
      <c r="F77" s="958"/>
      <c r="G77" s="958"/>
      <c r="H77" s="958"/>
      <c r="I77" s="958"/>
      <c r="J77" s="958"/>
      <c r="K77" s="958"/>
      <c r="L77" s="958"/>
      <c r="M77" s="958"/>
      <c r="N77" s="958"/>
      <c r="O77" s="958"/>
      <c r="P77" s="959"/>
      <c r="Q77" s="963">
        <v>4886</v>
      </c>
      <c r="R77" s="964"/>
      <c r="S77" s="964"/>
      <c r="T77" s="964"/>
      <c r="U77" s="914"/>
      <c r="V77" s="965">
        <v>3849</v>
      </c>
      <c r="W77" s="964"/>
      <c r="X77" s="964"/>
      <c r="Y77" s="964"/>
      <c r="Z77" s="914"/>
      <c r="AA77" s="965">
        <v>1038</v>
      </c>
      <c r="AB77" s="964"/>
      <c r="AC77" s="964"/>
      <c r="AD77" s="964"/>
      <c r="AE77" s="914"/>
      <c r="AF77" s="965">
        <v>1038</v>
      </c>
      <c r="AG77" s="964"/>
      <c r="AH77" s="964"/>
      <c r="AI77" s="964"/>
      <c r="AJ77" s="914"/>
      <c r="AK77" s="965" t="s">
        <v>519</v>
      </c>
      <c r="AL77" s="964"/>
      <c r="AM77" s="964"/>
      <c r="AN77" s="964"/>
      <c r="AO77" s="914"/>
      <c r="AP77" s="965" t="s">
        <v>519</v>
      </c>
      <c r="AQ77" s="964"/>
      <c r="AR77" s="964"/>
      <c r="AS77" s="964"/>
      <c r="AT77" s="914"/>
      <c r="AU77" s="965" t="s">
        <v>519</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t="s">
        <v>593</v>
      </c>
      <c r="C78" s="958"/>
      <c r="D78" s="958"/>
      <c r="E78" s="958"/>
      <c r="F78" s="958"/>
      <c r="G78" s="958"/>
      <c r="H78" s="958"/>
      <c r="I78" s="958"/>
      <c r="J78" s="958"/>
      <c r="K78" s="958"/>
      <c r="L78" s="958"/>
      <c r="M78" s="958"/>
      <c r="N78" s="958"/>
      <c r="O78" s="958"/>
      <c r="P78" s="959"/>
      <c r="Q78" s="960">
        <v>943518</v>
      </c>
      <c r="R78" s="915"/>
      <c r="S78" s="915"/>
      <c r="T78" s="915"/>
      <c r="U78" s="915"/>
      <c r="V78" s="915">
        <v>933423</v>
      </c>
      <c r="W78" s="915"/>
      <c r="X78" s="915"/>
      <c r="Y78" s="915"/>
      <c r="Z78" s="915"/>
      <c r="AA78" s="915">
        <v>10095</v>
      </c>
      <c r="AB78" s="915"/>
      <c r="AC78" s="915"/>
      <c r="AD78" s="915"/>
      <c r="AE78" s="915"/>
      <c r="AF78" s="915">
        <v>10095</v>
      </c>
      <c r="AG78" s="915"/>
      <c r="AH78" s="915"/>
      <c r="AI78" s="915"/>
      <c r="AJ78" s="915"/>
      <c r="AK78" s="915">
        <v>4560</v>
      </c>
      <c r="AL78" s="915"/>
      <c r="AM78" s="915"/>
      <c r="AN78" s="915"/>
      <c r="AO78" s="915"/>
      <c r="AP78" s="915" t="s">
        <v>519</v>
      </c>
      <c r="AQ78" s="915"/>
      <c r="AR78" s="915"/>
      <c r="AS78" s="915"/>
      <c r="AT78" s="915"/>
      <c r="AU78" s="915" t="s">
        <v>519</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390</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11630</v>
      </c>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206</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v>1225</v>
      </c>
      <c r="DM102" s="934"/>
      <c r="DN102" s="934"/>
      <c r="DO102" s="934"/>
      <c r="DP102" s="977"/>
      <c r="DQ102" s="976">
        <v>122</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307</v>
      </c>
      <c r="AG109" s="979"/>
      <c r="AH109" s="979"/>
      <c r="AI109" s="979"/>
      <c r="AJ109" s="980"/>
      <c r="AK109" s="978" t="s">
        <v>306</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307</v>
      </c>
      <c r="BW109" s="979"/>
      <c r="BX109" s="979"/>
      <c r="BY109" s="979"/>
      <c r="BZ109" s="980"/>
      <c r="CA109" s="978" t="s">
        <v>306</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307</v>
      </c>
      <c r="DM109" s="979"/>
      <c r="DN109" s="979"/>
      <c r="DO109" s="979"/>
      <c r="DP109" s="980"/>
      <c r="DQ109" s="978" t="s">
        <v>306</v>
      </c>
      <c r="DR109" s="979"/>
      <c r="DS109" s="979"/>
      <c r="DT109" s="979"/>
      <c r="DU109" s="980"/>
      <c r="DV109" s="978" t="s">
        <v>431</v>
      </c>
      <c r="DW109" s="979"/>
      <c r="DX109" s="979"/>
      <c r="DY109" s="979"/>
      <c r="DZ109" s="981"/>
    </row>
    <row r="110" spans="1:131" s="247" customFormat="1" ht="26.25" customHeight="1" x14ac:dyDescent="0.2">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1537365</v>
      </c>
      <c r="AB110" s="986"/>
      <c r="AC110" s="986"/>
      <c r="AD110" s="986"/>
      <c r="AE110" s="987"/>
      <c r="AF110" s="988">
        <v>1529602</v>
      </c>
      <c r="AG110" s="986"/>
      <c r="AH110" s="986"/>
      <c r="AI110" s="986"/>
      <c r="AJ110" s="987"/>
      <c r="AK110" s="988">
        <v>1490246</v>
      </c>
      <c r="AL110" s="986"/>
      <c r="AM110" s="986"/>
      <c r="AN110" s="986"/>
      <c r="AO110" s="987"/>
      <c r="AP110" s="989">
        <v>19</v>
      </c>
      <c r="AQ110" s="990"/>
      <c r="AR110" s="990"/>
      <c r="AS110" s="990"/>
      <c r="AT110" s="991"/>
      <c r="AU110" s="992" t="s">
        <v>73</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17016208</v>
      </c>
      <c r="BR110" s="1021"/>
      <c r="BS110" s="1021"/>
      <c r="BT110" s="1021"/>
      <c r="BU110" s="1021"/>
      <c r="BV110" s="1021">
        <v>16632646</v>
      </c>
      <c r="BW110" s="1021"/>
      <c r="BX110" s="1021"/>
      <c r="BY110" s="1021"/>
      <c r="BZ110" s="1021"/>
      <c r="CA110" s="1021">
        <v>16302735</v>
      </c>
      <c r="CB110" s="1021"/>
      <c r="CC110" s="1021"/>
      <c r="CD110" s="1021"/>
      <c r="CE110" s="1021"/>
      <c r="CF110" s="1035">
        <v>208.3</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437</v>
      </c>
      <c r="DH110" s="1021"/>
      <c r="DI110" s="1021"/>
      <c r="DJ110" s="1021"/>
      <c r="DK110" s="1021"/>
      <c r="DL110" s="1021" t="s">
        <v>438</v>
      </c>
      <c r="DM110" s="1021"/>
      <c r="DN110" s="1021"/>
      <c r="DO110" s="1021"/>
      <c r="DP110" s="1021"/>
      <c r="DQ110" s="1021" t="s">
        <v>138</v>
      </c>
      <c r="DR110" s="1021"/>
      <c r="DS110" s="1021"/>
      <c r="DT110" s="1021"/>
      <c r="DU110" s="1021"/>
      <c r="DV110" s="1022" t="s">
        <v>138</v>
      </c>
      <c r="DW110" s="1022"/>
      <c r="DX110" s="1022"/>
      <c r="DY110" s="1022"/>
      <c r="DZ110" s="1023"/>
    </row>
    <row r="111" spans="1:131" s="247" customFormat="1" ht="26.25" customHeight="1" x14ac:dyDescent="0.2">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440</v>
      </c>
      <c r="AB111" s="1028"/>
      <c r="AC111" s="1028"/>
      <c r="AD111" s="1028"/>
      <c r="AE111" s="1029"/>
      <c r="AF111" s="1030" t="s">
        <v>440</v>
      </c>
      <c r="AG111" s="1028"/>
      <c r="AH111" s="1028"/>
      <c r="AI111" s="1028"/>
      <c r="AJ111" s="1029"/>
      <c r="AK111" s="1030" t="s">
        <v>440</v>
      </c>
      <c r="AL111" s="1028"/>
      <c r="AM111" s="1028"/>
      <c r="AN111" s="1028"/>
      <c r="AO111" s="1029"/>
      <c r="AP111" s="1031" t="s">
        <v>441</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t="s">
        <v>440</v>
      </c>
      <c r="BR111" s="1014"/>
      <c r="BS111" s="1014"/>
      <c r="BT111" s="1014"/>
      <c r="BU111" s="1014"/>
      <c r="BV111" s="1014" t="s">
        <v>443</v>
      </c>
      <c r="BW111" s="1014"/>
      <c r="BX111" s="1014"/>
      <c r="BY111" s="1014"/>
      <c r="BZ111" s="1014"/>
      <c r="CA111" s="1014" t="s">
        <v>440</v>
      </c>
      <c r="CB111" s="1014"/>
      <c r="CC111" s="1014"/>
      <c r="CD111" s="1014"/>
      <c r="CE111" s="1014"/>
      <c r="CF111" s="1008" t="s">
        <v>438</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438</v>
      </c>
      <c r="DH111" s="1014"/>
      <c r="DI111" s="1014"/>
      <c r="DJ111" s="1014"/>
      <c r="DK111" s="1014"/>
      <c r="DL111" s="1014" t="s">
        <v>445</v>
      </c>
      <c r="DM111" s="1014"/>
      <c r="DN111" s="1014"/>
      <c r="DO111" s="1014"/>
      <c r="DP111" s="1014"/>
      <c r="DQ111" s="1014" t="s">
        <v>138</v>
      </c>
      <c r="DR111" s="1014"/>
      <c r="DS111" s="1014"/>
      <c r="DT111" s="1014"/>
      <c r="DU111" s="1014"/>
      <c r="DV111" s="1015" t="s">
        <v>438</v>
      </c>
      <c r="DW111" s="1015"/>
      <c r="DX111" s="1015"/>
      <c r="DY111" s="1015"/>
      <c r="DZ111" s="1016"/>
    </row>
    <row r="112" spans="1:131" s="247" customFormat="1" ht="26.25" customHeight="1" x14ac:dyDescent="0.2">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440</v>
      </c>
      <c r="AB112" s="1053"/>
      <c r="AC112" s="1053"/>
      <c r="AD112" s="1053"/>
      <c r="AE112" s="1054"/>
      <c r="AF112" s="1055" t="s">
        <v>138</v>
      </c>
      <c r="AG112" s="1053"/>
      <c r="AH112" s="1053"/>
      <c r="AI112" s="1053"/>
      <c r="AJ112" s="1054"/>
      <c r="AK112" s="1055" t="s">
        <v>138</v>
      </c>
      <c r="AL112" s="1053"/>
      <c r="AM112" s="1053"/>
      <c r="AN112" s="1053"/>
      <c r="AO112" s="1054"/>
      <c r="AP112" s="1056" t="s">
        <v>440</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3789283</v>
      </c>
      <c r="BR112" s="1014"/>
      <c r="BS112" s="1014"/>
      <c r="BT112" s="1014"/>
      <c r="BU112" s="1014"/>
      <c r="BV112" s="1014">
        <v>3146168</v>
      </c>
      <c r="BW112" s="1014"/>
      <c r="BX112" s="1014"/>
      <c r="BY112" s="1014"/>
      <c r="BZ112" s="1014"/>
      <c r="CA112" s="1014">
        <v>2690248</v>
      </c>
      <c r="CB112" s="1014"/>
      <c r="CC112" s="1014"/>
      <c r="CD112" s="1014"/>
      <c r="CE112" s="1014"/>
      <c r="CF112" s="1008">
        <v>34.4</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438</v>
      </c>
      <c r="DH112" s="1014"/>
      <c r="DI112" s="1014"/>
      <c r="DJ112" s="1014"/>
      <c r="DK112" s="1014"/>
      <c r="DL112" s="1014" t="s">
        <v>441</v>
      </c>
      <c r="DM112" s="1014"/>
      <c r="DN112" s="1014"/>
      <c r="DO112" s="1014"/>
      <c r="DP112" s="1014"/>
      <c r="DQ112" s="1014" t="s">
        <v>438</v>
      </c>
      <c r="DR112" s="1014"/>
      <c r="DS112" s="1014"/>
      <c r="DT112" s="1014"/>
      <c r="DU112" s="1014"/>
      <c r="DV112" s="1015" t="s">
        <v>445</v>
      </c>
      <c r="DW112" s="1015"/>
      <c r="DX112" s="1015"/>
      <c r="DY112" s="1015"/>
      <c r="DZ112" s="1016"/>
    </row>
    <row r="113" spans="1:130" s="247" customFormat="1" ht="26.25" customHeight="1" x14ac:dyDescent="0.2">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257685</v>
      </c>
      <c r="AB113" s="1028"/>
      <c r="AC113" s="1028"/>
      <c r="AD113" s="1028"/>
      <c r="AE113" s="1029"/>
      <c r="AF113" s="1030">
        <v>232173</v>
      </c>
      <c r="AG113" s="1028"/>
      <c r="AH113" s="1028"/>
      <c r="AI113" s="1028"/>
      <c r="AJ113" s="1029"/>
      <c r="AK113" s="1030">
        <v>227194</v>
      </c>
      <c r="AL113" s="1028"/>
      <c r="AM113" s="1028"/>
      <c r="AN113" s="1028"/>
      <c r="AO113" s="1029"/>
      <c r="AP113" s="1031">
        <v>2.9</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t="s">
        <v>138</v>
      </c>
      <c r="BR113" s="1014"/>
      <c r="BS113" s="1014"/>
      <c r="BT113" s="1014"/>
      <c r="BU113" s="1014"/>
      <c r="BV113" s="1014" t="s">
        <v>452</v>
      </c>
      <c r="BW113" s="1014"/>
      <c r="BX113" s="1014"/>
      <c r="BY113" s="1014"/>
      <c r="BZ113" s="1014"/>
      <c r="CA113" s="1014" t="s">
        <v>441</v>
      </c>
      <c r="CB113" s="1014"/>
      <c r="CC113" s="1014"/>
      <c r="CD113" s="1014"/>
      <c r="CE113" s="1014"/>
      <c r="CF113" s="1008" t="s">
        <v>138</v>
      </c>
      <c r="CG113" s="1009"/>
      <c r="CH113" s="1009"/>
      <c r="CI113" s="1009"/>
      <c r="CJ113" s="1009"/>
      <c r="CK113" s="1039"/>
      <c r="CL113" s="1040"/>
      <c r="CM113" s="1010" t="s">
        <v>453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441</v>
      </c>
      <c r="DH113" s="1053"/>
      <c r="DI113" s="1053"/>
      <c r="DJ113" s="1053"/>
      <c r="DK113" s="1054"/>
      <c r="DL113" s="1055" t="s">
        <v>138</v>
      </c>
      <c r="DM113" s="1053"/>
      <c r="DN113" s="1053"/>
      <c r="DO113" s="1053"/>
      <c r="DP113" s="1054"/>
      <c r="DQ113" s="1055" t="s">
        <v>138</v>
      </c>
      <c r="DR113" s="1053"/>
      <c r="DS113" s="1053"/>
      <c r="DT113" s="1053"/>
      <c r="DU113" s="1054"/>
      <c r="DV113" s="1056" t="s">
        <v>440</v>
      </c>
      <c r="DW113" s="1057"/>
      <c r="DX113" s="1057"/>
      <c r="DY113" s="1057"/>
      <c r="DZ113" s="1058"/>
    </row>
    <row r="114" spans="1:130" s="247" customFormat="1" ht="26.25" customHeight="1" x14ac:dyDescent="0.2">
      <c r="A114" s="1048"/>
      <c r="B114" s="1049"/>
      <c r="C114" s="1044" t="s">
        <v>454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138</v>
      </c>
      <c r="AB114" s="1053"/>
      <c r="AC114" s="1053"/>
      <c r="AD114" s="1053"/>
      <c r="AE114" s="1054"/>
      <c r="AF114" s="1055" t="s">
        <v>438</v>
      </c>
      <c r="AG114" s="1053"/>
      <c r="AH114" s="1053"/>
      <c r="AI114" s="1053"/>
      <c r="AJ114" s="1054"/>
      <c r="AK114" s="1055" t="s">
        <v>440</v>
      </c>
      <c r="AL114" s="1053"/>
      <c r="AM114" s="1053"/>
      <c r="AN114" s="1053"/>
      <c r="AO114" s="1054"/>
      <c r="AP114" s="1056" t="s">
        <v>440</v>
      </c>
      <c r="AQ114" s="1057"/>
      <c r="AR114" s="1057"/>
      <c r="AS114" s="1057"/>
      <c r="AT114" s="1058"/>
      <c r="AU114" s="994"/>
      <c r="AV114" s="995"/>
      <c r="AW114" s="995"/>
      <c r="AX114" s="995"/>
      <c r="AY114" s="995"/>
      <c r="AZ114" s="1043" t="s">
        <v>455</v>
      </c>
      <c r="BA114" s="1044"/>
      <c r="BB114" s="1044"/>
      <c r="BC114" s="1044"/>
      <c r="BD114" s="1044"/>
      <c r="BE114" s="1044"/>
      <c r="BF114" s="1044"/>
      <c r="BG114" s="1044"/>
      <c r="BH114" s="1044"/>
      <c r="BI114" s="1044"/>
      <c r="BJ114" s="1044"/>
      <c r="BK114" s="1044"/>
      <c r="BL114" s="1044"/>
      <c r="BM114" s="1044"/>
      <c r="BN114" s="1044"/>
      <c r="BO114" s="1044"/>
      <c r="BP114" s="1045"/>
      <c r="BQ114" s="1013">
        <v>2908348</v>
      </c>
      <c r="BR114" s="1014"/>
      <c r="BS114" s="1014"/>
      <c r="BT114" s="1014"/>
      <c r="BU114" s="1014"/>
      <c r="BV114" s="1014">
        <v>2819177</v>
      </c>
      <c r="BW114" s="1014"/>
      <c r="BX114" s="1014"/>
      <c r="BY114" s="1014"/>
      <c r="BZ114" s="1014"/>
      <c r="CA114" s="1014">
        <v>2778071</v>
      </c>
      <c r="CB114" s="1014"/>
      <c r="CC114" s="1014"/>
      <c r="CD114" s="1014"/>
      <c r="CE114" s="1014"/>
      <c r="CF114" s="1008">
        <v>35.5</v>
      </c>
      <c r="CG114" s="1009"/>
      <c r="CH114" s="1009"/>
      <c r="CI114" s="1009"/>
      <c r="CJ114" s="1009"/>
      <c r="CK114" s="1039"/>
      <c r="CL114" s="1040"/>
      <c r="CM114" s="1010" t="s">
        <v>456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441</v>
      </c>
      <c r="DH114" s="1053"/>
      <c r="DI114" s="1053"/>
      <c r="DJ114" s="1053"/>
      <c r="DK114" s="1054"/>
      <c r="DL114" s="1055" t="s">
        <v>440</v>
      </c>
      <c r="DM114" s="1053"/>
      <c r="DN114" s="1053"/>
      <c r="DO114" s="1053"/>
      <c r="DP114" s="1054"/>
      <c r="DQ114" s="1055" t="s">
        <v>138</v>
      </c>
      <c r="DR114" s="1053"/>
      <c r="DS114" s="1053"/>
      <c r="DT114" s="1053"/>
      <c r="DU114" s="1054"/>
      <c r="DV114" s="1056" t="s">
        <v>440</v>
      </c>
      <c r="DW114" s="1057"/>
      <c r="DX114" s="1057"/>
      <c r="DY114" s="1057"/>
      <c r="DZ114" s="1058"/>
    </row>
    <row r="115" spans="1:130" s="247" customFormat="1" ht="26.25" customHeight="1" x14ac:dyDescent="0.2">
      <c r="A115" s="1048"/>
      <c r="B115" s="1049"/>
      <c r="C115" s="1044" t="s">
        <v>457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138</v>
      </c>
      <c r="AB115" s="1028"/>
      <c r="AC115" s="1028"/>
      <c r="AD115" s="1028"/>
      <c r="AE115" s="1029"/>
      <c r="AF115" s="1030" t="s">
        <v>452</v>
      </c>
      <c r="AG115" s="1028"/>
      <c r="AH115" s="1028"/>
      <c r="AI115" s="1028"/>
      <c r="AJ115" s="1029"/>
      <c r="AK115" s="1030" t="s">
        <v>441</v>
      </c>
      <c r="AL115" s="1028"/>
      <c r="AM115" s="1028"/>
      <c r="AN115" s="1028"/>
      <c r="AO115" s="1029"/>
      <c r="AP115" s="1031" t="s">
        <v>138</v>
      </c>
      <c r="AQ115" s="1032"/>
      <c r="AR115" s="1032"/>
      <c r="AS115" s="1032"/>
      <c r="AT115" s="1033"/>
      <c r="AU115" s="994"/>
      <c r="AV115" s="995"/>
      <c r="AW115" s="995"/>
      <c r="AX115" s="995"/>
      <c r="AY115" s="995"/>
      <c r="AZ115" s="1043" t="s">
        <v>458</v>
      </c>
      <c r="BA115" s="1044"/>
      <c r="BB115" s="1044"/>
      <c r="BC115" s="1044"/>
      <c r="BD115" s="1044"/>
      <c r="BE115" s="1044"/>
      <c r="BF115" s="1044"/>
      <c r="BG115" s="1044"/>
      <c r="BH115" s="1044"/>
      <c r="BI115" s="1044"/>
      <c r="BJ115" s="1044"/>
      <c r="BK115" s="1044"/>
      <c r="BL115" s="1044"/>
      <c r="BM115" s="1044"/>
      <c r="BN115" s="1044"/>
      <c r="BO115" s="1044"/>
      <c r="BP115" s="1045"/>
      <c r="BQ115" s="1013">
        <v>122481</v>
      </c>
      <c r="BR115" s="1014"/>
      <c r="BS115" s="1014"/>
      <c r="BT115" s="1014"/>
      <c r="BU115" s="1014"/>
      <c r="BV115" s="1014">
        <v>122481</v>
      </c>
      <c r="BW115" s="1014"/>
      <c r="BX115" s="1014"/>
      <c r="BY115" s="1014"/>
      <c r="BZ115" s="1014"/>
      <c r="CA115" s="1014">
        <v>122481</v>
      </c>
      <c r="CB115" s="1014"/>
      <c r="CC115" s="1014"/>
      <c r="CD115" s="1014"/>
      <c r="CE115" s="1014"/>
      <c r="CF115" s="1008">
        <v>1.6</v>
      </c>
      <c r="CG115" s="1009"/>
      <c r="CH115" s="1009"/>
      <c r="CI115" s="1009"/>
      <c r="CJ115" s="1009"/>
      <c r="CK115" s="1039"/>
      <c r="CL115" s="1040"/>
      <c r="CM115" s="1043" t="s">
        <v>459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438</v>
      </c>
      <c r="DH115" s="1053"/>
      <c r="DI115" s="1053"/>
      <c r="DJ115" s="1053"/>
      <c r="DK115" s="1054"/>
      <c r="DL115" s="1055" t="s">
        <v>138</v>
      </c>
      <c r="DM115" s="1053"/>
      <c r="DN115" s="1053"/>
      <c r="DO115" s="1053"/>
      <c r="DP115" s="1054"/>
      <c r="DQ115" s="1055" t="s">
        <v>438</v>
      </c>
      <c r="DR115" s="1053"/>
      <c r="DS115" s="1053"/>
      <c r="DT115" s="1053"/>
      <c r="DU115" s="1054"/>
      <c r="DV115" s="1056" t="s">
        <v>440</v>
      </c>
      <c r="DW115" s="1057"/>
      <c r="DX115" s="1057"/>
      <c r="DY115" s="1057"/>
      <c r="DZ115" s="1058"/>
    </row>
    <row r="116" spans="1:130" s="247" customFormat="1" ht="26.25" customHeight="1" x14ac:dyDescent="0.2">
      <c r="A116" s="1050"/>
      <c r="B116" s="1051"/>
      <c r="C116" s="1059" t="s">
        <v>460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138</v>
      </c>
      <c r="AB116" s="1053"/>
      <c r="AC116" s="1053"/>
      <c r="AD116" s="1053"/>
      <c r="AE116" s="1054"/>
      <c r="AF116" s="1055" t="s">
        <v>440</v>
      </c>
      <c r="AG116" s="1053"/>
      <c r="AH116" s="1053"/>
      <c r="AI116" s="1053"/>
      <c r="AJ116" s="1054"/>
      <c r="AK116" s="1055" t="s">
        <v>443</v>
      </c>
      <c r="AL116" s="1053"/>
      <c r="AM116" s="1053"/>
      <c r="AN116" s="1053"/>
      <c r="AO116" s="1054"/>
      <c r="AP116" s="1056" t="s">
        <v>440</v>
      </c>
      <c r="AQ116" s="1057"/>
      <c r="AR116" s="1057"/>
      <c r="AS116" s="1057"/>
      <c r="AT116" s="1058"/>
      <c r="AU116" s="994"/>
      <c r="AV116" s="995"/>
      <c r="AW116" s="995"/>
      <c r="AX116" s="995"/>
      <c r="AY116" s="995"/>
      <c r="AZ116" s="1061" t="s">
        <v>461</v>
      </c>
      <c r="BA116" s="1062"/>
      <c r="BB116" s="1062"/>
      <c r="BC116" s="1062"/>
      <c r="BD116" s="1062"/>
      <c r="BE116" s="1062"/>
      <c r="BF116" s="1062"/>
      <c r="BG116" s="1062"/>
      <c r="BH116" s="1062"/>
      <c r="BI116" s="1062"/>
      <c r="BJ116" s="1062"/>
      <c r="BK116" s="1062"/>
      <c r="BL116" s="1062"/>
      <c r="BM116" s="1062"/>
      <c r="BN116" s="1062"/>
      <c r="BO116" s="1062"/>
      <c r="BP116" s="1063"/>
      <c r="BQ116" s="1013" t="s">
        <v>438</v>
      </c>
      <c r="BR116" s="1014"/>
      <c r="BS116" s="1014"/>
      <c r="BT116" s="1014"/>
      <c r="BU116" s="1014"/>
      <c r="BV116" s="1014" t="s">
        <v>441</v>
      </c>
      <c r="BW116" s="1014"/>
      <c r="BX116" s="1014"/>
      <c r="BY116" s="1014"/>
      <c r="BZ116" s="1014"/>
      <c r="CA116" s="1014" t="s">
        <v>443</v>
      </c>
      <c r="CB116" s="1014"/>
      <c r="CC116" s="1014"/>
      <c r="CD116" s="1014"/>
      <c r="CE116" s="1014"/>
      <c r="CF116" s="1008" t="s">
        <v>440</v>
      </c>
      <c r="CG116" s="1009"/>
      <c r="CH116" s="1009"/>
      <c r="CI116" s="1009"/>
      <c r="CJ116" s="1009"/>
      <c r="CK116" s="1039"/>
      <c r="CL116" s="1040"/>
      <c r="CM116" s="1010" t="s">
        <v>462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438</v>
      </c>
      <c r="DH116" s="1053"/>
      <c r="DI116" s="1053"/>
      <c r="DJ116" s="1053"/>
      <c r="DK116" s="1054"/>
      <c r="DL116" s="1055" t="s">
        <v>440</v>
      </c>
      <c r="DM116" s="1053"/>
      <c r="DN116" s="1053"/>
      <c r="DO116" s="1053"/>
      <c r="DP116" s="1054"/>
      <c r="DQ116" s="1055" t="s">
        <v>443</v>
      </c>
      <c r="DR116" s="1053"/>
      <c r="DS116" s="1053"/>
      <c r="DT116" s="1053"/>
      <c r="DU116" s="1054"/>
      <c r="DV116" s="1056" t="s">
        <v>440</v>
      </c>
      <c r="DW116" s="1057"/>
      <c r="DX116" s="1057"/>
      <c r="DY116" s="1057"/>
      <c r="DZ116" s="1058"/>
    </row>
    <row r="117" spans="1:130" s="247" customFormat="1" ht="26.25" customHeight="1" x14ac:dyDescent="0.2">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463</v>
      </c>
      <c r="Z117" s="980"/>
      <c r="AA117" s="1070">
        <v>1795050</v>
      </c>
      <c r="AB117" s="1071"/>
      <c r="AC117" s="1071"/>
      <c r="AD117" s="1071"/>
      <c r="AE117" s="1072"/>
      <c r="AF117" s="1073">
        <v>1761775</v>
      </c>
      <c r="AG117" s="1071"/>
      <c r="AH117" s="1071"/>
      <c r="AI117" s="1071"/>
      <c r="AJ117" s="1072"/>
      <c r="AK117" s="1073">
        <v>1717440</v>
      </c>
      <c r="AL117" s="1071"/>
      <c r="AM117" s="1071"/>
      <c r="AN117" s="1071"/>
      <c r="AO117" s="1072"/>
      <c r="AP117" s="1074"/>
      <c r="AQ117" s="1075"/>
      <c r="AR117" s="1075"/>
      <c r="AS117" s="1075"/>
      <c r="AT117" s="1076"/>
      <c r="AU117" s="994"/>
      <c r="AV117" s="995"/>
      <c r="AW117" s="995"/>
      <c r="AX117" s="995"/>
      <c r="AY117" s="995"/>
      <c r="AZ117" s="1061" t="s">
        <v>464</v>
      </c>
      <c r="BA117" s="1062"/>
      <c r="BB117" s="1062"/>
      <c r="BC117" s="1062"/>
      <c r="BD117" s="1062"/>
      <c r="BE117" s="1062"/>
      <c r="BF117" s="1062"/>
      <c r="BG117" s="1062"/>
      <c r="BH117" s="1062"/>
      <c r="BI117" s="1062"/>
      <c r="BJ117" s="1062"/>
      <c r="BK117" s="1062"/>
      <c r="BL117" s="1062"/>
      <c r="BM117" s="1062"/>
      <c r="BN117" s="1062"/>
      <c r="BO117" s="1062"/>
      <c r="BP117" s="1063"/>
      <c r="BQ117" s="1013" t="s">
        <v>440</v>
      </c>
      <c r="BR117" s="1014"/>
      <c r="BS117" s="1014"/>
      <c r="BT117" s="1014"/>
      <c r="BU117" s="1014"/>
      <c r="BV117" s="1014" t="s">
        <v>441</v>
      </c>
      <c r="BW117" s="1014"/>
      <c r="BX117" s="1014"/>
      <c r="BY117" s="1014"/>
      <c r="BZ117" s="1014"/>
      <c r="CA117" s="1014" t="s">
        <v>138</v>
      </c>
      <c r="CB117" s="1014"/>
      <c r="CC117" s="1014"/>
      <c r="CD117" s="1014"/>
      <c r="CE117" s="1014"/>
      <c r="CF117" s="1008" t="s">
        <v>440</v>
      </c>
      <c r="CG117" s="1009"/>
      <c r="CH117" s="1009"/>
      <c r="CI117" s="1009"/>
      <c r="CJ117" s="1009"/>
      <c r="CK117" s="1039"/>
      <c r="CL117" s="1040"/>
      <c r="CM117" s="1010" t="s">
        <v>465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138</v>
      </c>
      <c r="DH117" s="1053"/>
      <c r="DI117" s="1053"/>
      <c r="DJ117" s="1053"/>
      <c r="DK117" s="1054"/>
      <c r="DL117" s="1055" t="s">
        <v>138</v>
      </c>
      <c r="DM117" s="1053"/>
      <c r="DN117" s="1053"/>
      <c r="DO117" s="1053"/>
      <c r="DP117" s="1054"/>
      <c r="DQ117" s="1055" t="s">
        <v>441</v>
      </c>
      <c r="DR117" s="1053"/>
      <c r="DS117" s="1053"/>
      <c r="DT117" s="1053"/>
      <c r="DU117" s="1054"/>
      <c r="DV117" s="1056" t="s">
        <v>443</v>
      </c>
      <c r="DW117" s="1057"/>
      <c r="DX117" s="1057"/>
      <c r="DY117" s="1057"/>
      <c r="DZ117" s="1058"/>
    </row>
    <row r="118" spans="1:130" s="247" customFormat="1" ht="26.25" customHeight="1" x14ac:dyDescent="0.2">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307</v>
      </c>
      <c r="AG118" s="979"/>
      <c r="AH118" s="979"/>
      <c r="AI118" s="979"/>
      <c r="AJ118" s="980"/>
      <c r="AK118" s="978" t="s">
        <v>306</v>
      </c>
      <c r="AL118" s="979"/>
      <c r="AM118" s="979"/>
      <c r="AN118" s="979"/>
      <c r="AO118" s="980"/>
      <c r="AP118" s="1065" t="s">
        <v>431</v>
      </c>
      <c r="AQ118" s="1066"/>
      <c r="AR118" s="1066"/>
      <c r="AS118" s="1066"/>
      <c r="AT118" s="1067"/>
      <c r="AU118" s="994"/>
      <c r="AV118" s="995"/>
      <c r="AW118" s="995"/>
      <c r="AX118" s="995"/>
      <c r="AY118" s="995"/>
      <c r="AZ118" s="1068" t="s">
        <v>466</v>
      </c>
      <c r="BA118" s="1059"/>
      <c r="BB118" s="1059"/>
      <c r="BC118" s="1059"/>
      <c r="BD118" s="1059"/>
      <c r="BE118" s="1059"/>
      <c r="BF118" s="1059"/>
      <c r="BG118" s="1059"/>
      <c r="BH118" s="1059"/>
      <c r="BI118" s="1059"/>
      <c r="BJ118" s="1059"/>
      <c r="BK118" s="1059"/>
      <c r="BL118" s="1059"/>
      <c r="BM118" s="1059"/>
      <c r="BN118" s="1059"/>
      <c r="BO118" s="1059"/>
      <c r="BP118" s="1060"/>
      <c r="BQ118" s="1091" t="s">
        <v>441</v>
      </c>
      <c r="BR118" s="1092"/>
      <c r="BS118" s="1092"/>
      <c r="BT118" s="1092"/>
      <c r="BU118" s="1092"/>
      <c r="BV118" s="1092" t="s">
        <v>440</v>
      </c>
      <c r="BW118" s="1092"/>
      <c r="BX118" s="1092"/>
      <c r="BY118" s="1092"/>
      <c r="BZ118" s="1092"/>
      <c r="CA118" s="1092" t="s">
        <v>440</v>
      </c>
      <c r="CB118" s="1092"/>
      <c r="CC118" s="1092"/>
      <c r="CD118" s="1092"/>
      <c r="CE118" s="1092"/>
      <c r="CF118" s="1008" t="s">
        <v>438</v>
      </c>
      <c r="CG118" s="1009"/>
      <c r="CH118" s="1009"/>
      <c r="CI118" s="1009"/>
      <c r="CJ118" s="1009"/>
      <c r="CK118" s="1039"/>
      <c r="CL118" s="1040"/>
      <c r="CM118" s="1010" t="s">
        <v>467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440</v>
      </c>
      <c r="DH118" s="1053"/>
      <c r="DI118" s="1053"/>
      <c r="DJ118" s="1053"/>
      <c r="DK118" s="1054"/>
      <c r="DL118" s="1055" t="s">
        <v>440</v>
      </c>
      <c r="DM118" s="1053"/>
      <c r="DN118" s="1053"/>
      <c r="DO118" s="1053"/>
      <c r="DP118" s="1054"/>
      <c r="DQ118" s="1055" t="s">
        <v>437</v>
      </c>
      <c r="DR118" s="1053"/>
      <c r="DS118" s="1053"/>
      <c r="DT118" s="1053"/>
      <c r="DU118" s="1054"/>
      <c r="DV118" s="1056" t="s">
        <v>445</v>
      </c>
      <c r="DW118" s="1057"/>
      <c r="DX118" s="1057"/>
      <c r="DY118" s="1057"/>
      <c r="DZ118" s="1058"/>
    </row>
    <row r="119" spans="1:130" s="247" customFormat="1" ht="26.25" customHeight="1" x14ac:dyDescent="0.2">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437</v>
      </c>
      <c r="AB119" s="986"/>
      <c r="AC119" s="986"/>
      <c r="AD119" s="986"/>
      <c r="AE119" s="987"/>
      <c r="AF119" s="988" t="s">
        <v>138</v>
      </c>
      <c r="AG119" s="986"/>
      <c r="AH119" s="986"/>
      <c r="AI119" s="986"/>
      <c r="AJ119" s="987"/>
      <c r="AK119" s="988" t="s">
        <v>138</v>
      </c>
      <c r="AL119" s="986"/>
      <c r="AM119" s="986"/>
      <c r="AN119" s="986"/>
      <c r="AO119" s="987"/>
      <c r="AP119" s="989" t="s">
        <v>138</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468</v>
      </c>
      <c r="BP119" s="1100"/>
      <c r="BQ119" s="1091">
        <v>23836320</v>
      </c>
      <c r="BR119" s="1092"/>
      <c r="BS119" s="1092"/>
      <c r="BT119" s="1092"/>
      <c r="BU119" s="1092"/>
      <c r="BV119" s="1092">
        <v>22720472</v>
      </c>
      <c r="BW119" s="1092"/>
      <c r="BX119" s="1092"/>
      <c r="BY119" s="1092"/>
      <c r="BZ119" s="1092"/>
      <c r="CA119" s="1092">
        <v>21893535</v>
      </c>
      <c r="CB119" s="1092"/>
      <c r="CC119" s="1092"/>
      <c r="CD119" s="1092"/>
      <c r="CE119" s="1092"/>
      <c r="CF119" s="1093"/>
      <c r="CG119" s="1094"/>
      <c r="CH119" s="1094"/>
      <c r="CI119" s="1094"/>
      <c r="CJ119" s="1095"/>
      <c r="CK119" s="1041"/>
      <c r="CL119" s="1042"/>
      <c r="CM119" s="1096" t="s">
        <v>469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440</v>
      </c>
      <c r="DH119" s="1078"/>
      <c r="DI119" s="1078"/>
      <c r="DJ119" s="1078"/>
      <c r="DK119" s="1079"/>
      <c r="DL119" s="1077" t="s">
        <v>440</v>
      </c>
      <c r="DM119" s="1078"/>
      <c r="DN119" s="1078"/>
      <c r="DO119" s="1078"/>
      <c r="DP119" s="1079"/>
      <c r="DQ119" s="1077" t="s">
        <v>441</v>
      </c>
      <c r="DR119" s="1078"/>
      <c r="DS119" s="1078"/>
      <c r="DT119" s="1078"/>
      <c r="DU119" s="1079"/>
      <c r="DV119" s="1080" t="s">
        <v>441</v>
      </c>
      <c r="DW119" s="1081"/>
      <c r="DX119" s="1081"/>
      <c r="DY119" s="1081"/>
      <c r="DZ119" s="1082"/>
    </row>
    <row r="120" spans="1:130" s="247" customFormat="1" ht="26.25" customHeight="1" x14ac:dyDescent="0.2">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441</v>
      </c>
      <c r="AB120" s="1053"/>
      <c r="AC120" s="1053"/>
      <c r="AD120" s="1053"/>
      <c r="AE120" s="1054"/>
      <c r="AF120" s="1055" t="s">
        <v>440</v>
      </c>
      <c r="AG120" s="1053"/>
      <c r="AH120" s="1053"/>
      <c r="AI120" s="1053"/>
      <c r="AJ120" s="1054"/>
      <c r="AK120" s="1055" t="s">
        <v>440</v>
      </c>
      <c r="AL120" s="1053"/>
      <c r="AM120" s="1053"/>
      <c r="AN120" s="1053"/>
      <c r="AO120" s="1054"/>
      <c r="AP120" s="1056" t="s">
        <v>441</v>
      </c>
      <c r="AQ120" s="1057"/>
      <c r="AR120" s="1057"/>
      <c r="AS120" s="1057"/>
      <c r="AT120" s="1058"/>
      <c r="AU120" s="1083" t="s">
        <v>470</v>
      </c>
      <c r="AV120" s="1084"/>
      <c r="AW120" s="1084"/>
      <c r="AX120" s="1084"/>
      <c r="AY120" s="1085"/>
      <c r="AZ120" s="1034" t="s">
        <v>471</v>
      </c>
      <c r="BA120" s="983"/>
      <c r="BB120" s="983"/>
      <c r="BC120" s="983"/>
      <c r="BD120" s="983"/>
      <c r="BE120" s="983"/>
      <c r="BF120" s="983"/>
      <c r="BG120" s="983"/>
      <c r="BH120" s="983"/>
      <c r="BI120" s="983"/>
      <c r="BJ120" s="983"/>
      <c r="BK120" s="983"/>
      <c r="BL120" s="983"/>
      <c r="BM120" s="983"/>
      <c r="BN120" s="983"/>
      <c r="BO120" s="983"/>
      <c r="BP120" s="984"/>
      <c r="BQ120" s="1020">
        <v>2760127</v>
      </c>
      <c r="BR120" s="1021"/>
      <c r="BS120" s="1021"/>
      <c r="BT120" s="1021"/>
      <c r="BU120" s="1021"/>
      <c r="BV120" s="1021">
        <v>3177824</v>
      </c>
      <c r="BW120" s="1021"/>
      <c r="BX120" s="1021"/>
      <c r="BY120" s="1021"/>
      <c r="BZ120" s="1021"/>
      <c r="CA120" s="1021">
        <v>4497360</v>
      </c>
      <c r="CB120" s="1021"/>
      <c r="CC120" s="1021"/>
      <c r="CD120" s="1021"/>
      <c r="CE120" s="1021"/>
      <c r="CF120" s="1035">
        <v>57.5</v>
      </c>
      <c r="CG120" s="1036"/>
      <c r="CH120" s="1036"/>
      <c r="CI120" s="1036"/>
      <c r="CJ120" s="1036"/>
      <c r="CK120" s="1101" t="s">
        <v>472</v>
      </c>
      <c r="CL120" s="1102"/>
      <c r="CM120" s="1102"/>
      <c r="CN120" s="1102"/>
      <c r="CO120" s="1103"/>
      <c r="CP120" s="1109" t="s">
        <v>473</v>
      </c>
      <c r="CQ120" s="1110"/>
      <c r="CR120" s="1110"/>
      <c r="CS120" s="1110"/>
      <c r="CT120" s="1110"/>
      <c r="CU120" s="1110"/>
      <c r="CV120" s="1110"/>
      <c r="CW120" s="1110"/>
      <c r="CX120" s="1110"/>
      <c r="CY120" s="1110"/>
      <c r="CZ120" s="1110"/>
      <c r="DA120" s="1110"/>
      <c r="DB120" s="1110"/>
      <c r="DC120" s="1110"/>
      <c r="DD120" s="1110"/>
      <c r="DE120" s="1110"/>
      <c r="DF120" s="1111"/>
      <c r="DG120" s="1020">
        <v>3778890</v>
      </c>
      <c r="DH120" s="1021"/>
      <c r="DI120" s="1021"/>
      <c r="DJ120" s="1021"/>
      <c r="DK120" s="1021"/>
      <c r="DL120" s="1021">
        <v>3136314</v>
      </c>
      <c r="DM120" s="1021"/>
      <c r="DN120" s="1021"/>
      <c r="DO120" s="1021"/>
      <c r="DP120" s="1021"/>
      <c r="DQ120" s="1021">
        <v>2677862</v>
      </c>
      <c r="DR120" s="1021"/>
      <c r="DS120" s="1021"/>
      <c r="DT120" s="1021"/>
      <c r="DU120" s="1021"/>
      <c r="DV120" s="1022">
        <v>34.200000000000003</v>
      </c>
      <c r="DW120" s="1022"/>
      <c r="DX120" s="1022"/>
      <c r="DY120" s="1022"/>
      <c r="DZ120" s="1023"/>
    </row>
    <row r="121" spans="1:130" s="247" customFormat="1" ht="26.25" customHeight="1" x14ac:dyDescent="0.2">
      <c r="A121" s="1153"/>
      <c r="B121" s="1040"/>
      <c r="C121" s="1061" t="s">
        <v>474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445</v>
      </c>
      <c r="AB121" s="1053"/>
      <c r="AC121" s="1053"/>
      <c r="AD121" s="1053"/>
      <c r="AE121" s="1054"/>
      <c r="AF121" s="1055" t="s">
        <v>440</v>
      </c>
      <c r="AG121" s="1053"/>
      <c r="AH121" s="1053"/>
      <c r="AI121" s="1053"/>
      <c r="AJ121" s="1054"/>
      <c r="AK121" s="1055" t="s">
        <v>440</v>
      </c>
      <c r="AL121" s="1053"/>
      <c r="AM121" s="1053"/>
      <c r="AN121" s="1053"/>
      <c r="AO121" s="1054"/>
      <c r="AP121" s="1056" t="s">
        <v>138</v>
      </c>
      <c r="AQ121" s="1057"/>
      <c r="AR121" s="1057"/>
      <c r="AS121" s="1057"/>
      <c r="AT121" s="1058"/>
      <c r="AU121" s="1086"/>
      <c r="AV121" s="1087"/>
      <c r="AW121" s="1087"/>
      <c r="AX121" s="1087"/>
      <c r="AY121" s="1088"/>
      <c r="AZ121" s="1043" t="s">
        <v>475</v>
      </c>
      <c r="BA121" s="1044"/>
      <c r="BB121" s="1044"/>
      <c r="BC121" s="1044"/>
      <c r="BD121" s="1044"/>
      <c r="BE121" s="1044"/>
      <c r="BF121" s="1044"/>
      <c r="BG121" s="1044"/>
      <c r="BH121" s="1044"/>
      <c r="BI121" s="1044"/>
      <c r="BJ121" s="1044"/>
      <c r="BK121" s="1044"/>
      <c r="BL121" s="1044"/>
      <c r="BM121" s="1044"/>
      <c r="BN121" s="1044"/>
      <c r="BO121" s="1044"/>
      <c r="BP121" s="1045"/>
      <c r="BQ121" s="1013">
        <v>3327194</v>
      </c>
      <c r="BR121" s="1014"/>
      <c r="BS121" s="1014"/>
      <c r="BT121" s="1014"/>
      <c r="BU121" s="1014"/>
      <c r="BV121" s="1014">
        <v>3051120</v>
      </c>
      <c r="BW121" s="1014"/>
      <c r="BX121" s="1014"/>
      <c r="BY121" s="1014"/>
      <c r="BZ121" s="1014"/>
      <c r="CA121" s="1014">
        <v>2976083</v>
      </c>
      <c r="CB121" s="1014"/>
      <c r="CC121" s="1014"/>
      <c r="CD121" s="1014"/>
      <c r="CE121" s="1014"/>
      <c r="CF121" s="1008">
        <v>38</v>
      </c>
      <c r="CG121" s="1009"/>
      <c r="CH121" s="1009"/>
      <c r="CI121" s="1009"/>
      <c r="CJ121" s="1009"/>
      <c r="CK121" s="1104"/>
      <c r="CL121" s="1105"/>
      <c r="CM121" s="1105"/>
      <c r="CN121" s="1105"/>
      <c r="CO121" s="1106"/>
      <c r="CP121" s="1114" t="s">
        <v>476</v>
      </c>
      <c r="CQ121" s="1115"/>
      <c r="CR121" s="1115"/>
      <c r="CS121" s="1115"/>
      <c r="CT121" s="1115"/>
      <c r="CU121" s="1115"/>
      <c r="CV121" s="1115"/>
      <c r="CW121" s="1115"/>
      <c r="CX121" s="1115"/>
      <c r="CY121" s="1115"/>
      <c r="CZ121" s="1115"/>
      <c r="DA121" s="1115"/>
      <c r="DB121" s="1115"/>
      <c r="DC121" s="1115"/>
      <c r="DD121" s="1115"/>
      <c r="DE121" s="1115"/>
      <c r="DF121" s="1116"/>
      <c r="DG121" s="1013">
        <v>10393</v>
      </c>
      <c r="DH121" s="1014"/>
      <c r="DI121" s="1014"/>
      <c r="DJ121" s="1014"/>
      <c r="DK121" s="1014"/>
      <c r="DL121" s="1014">
        <v>9854</v>
      </c>
      <c r="DM121" s="1014"/>
      <c r="DN121" s="1014"/>
      <c r="DO121" s="1014"/>
      <c r="DP121" s="1014"/>
      <c r="DQ121" s="1014">
        <v>12386</v>
      </c>
      <c r="DR121" s="1014"/>
      <c r="DS121" s="1014"/>
      <c r="DT121" s="1014"/>
      <c r="DU121" s="1014"/>
      <c r="DV121" s="1015">
        <v>0.2</v>
      </c>
      <c r="DW121" s="1015"/>
      <c r="DX121" s="1015"/>
      <c r="DY121" s="1015"/>
      <c r="DZ121" s="1016"/>
    </row>
    <row r="122" spans="1:130" s="247" customFormat="1" ht="26.25" customHeight="1" x14ac:dyDescent="0.2">
      <c r="A122" s="1153"/>
      <c r="B122" s="1040"/>
      <c r="C122" s="1010" t="s">
        <v>456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138</v>
      </c>
      <c r="AB122" s="1053"/>
      <c r="AC122" s="1053"/>
      <c r="AD122" s="1053"/>
      <c r="AE122" s="1054"/>
      <c r="AF122" s="1055" t="s">
        <v>441</v>
      </c>
      <c r="AG122" s="1053"/>
      <c r="AH122" s="1053"/>
      <c r="AI122" s="1053"/>
      <c r="AJ122" s="1054"/>
      <c r="AK122" s="1055" t="s">
        <v>138</v>
      </c>
      <c r="AL122" s="1053"/>
      <c r="AM122" s="1053"/>
      <c r="AN122" s="1053"/>
      <c r="AO122" s="1054"/>
      <c r="AP122" s="1056" t="s">
        <v>440</v>
      </c>
      <c r="AQ122" s="1057"/>
      <c r="AR122" s="1057"/>
      <c r="AS122" s="1057"/>
      <c r="AT122" s="1058"/>
      <c r="AU122" s="1086"/>
      <c r="AV122" s="1087"/>
      <c r="AW122" s="1087"/>
      <c r="AX122" s="1087"/>
      <c r="AY122" s="1088"/>
      <c r="AZ122" s="1068" t="s">
        <v>477</v>
      </c>
      <c r="BA122" s="1059"/>
      <c r="BB122" s="1059"/>
      <c r="BC122" s="1059"/>
      <c r="BD122" s="1059"/>
      <c r="BE122" s="1059"/>
      <c r="BF122" s="1059"/>
      <c r="BG122" s="1059"/>
      <c r="BH122" s="1059"/>
      <c r="BI122" s="1059"/>
      <c r="BJ122" s="1059"/>
      <c r="BK122" s="1059"/>
      <c r="BL122" s="1059"/>
      <c r="BM122" s="1059"/>
      <c r="BN122" s="1059"/>
      <c r="BO122" s="1059"/>
      <c r="BP122" s="1060"/>
      <c r="BQ122" s="1091">
        <v>12559409</v>
      </c>
      <c r="BR122" s="1092"/>
      <c r="BS122" s="1092"/>
      <c r="BT122" s="1092"/>
      <c r="BU122" s="1092"/>
      <c r="BV122" s="1092">
        <v>12289957</v>
      </c>
      <c r="BW122" s="1092"/>
      <c r="BX122" s="1092"/>
      <c r="BY122" s="1092"/>
      <c r="BZ122" s="1092"/>
      <c r="CA122" s="1092">
        <v>12102734</v>
      </c>
      <c r="CB122" s="1092"/>
      <c r="CC122" s="1092"/>
      <c r="CD122" s="1092"/>
      <c r="CE122" s="1092"/>
      <c r="CF122" s="1112">
        <v>154.6</v>
      </c>
      <c r="CG122" s="1113"/>
      <c r="CH122" s="1113"/>
      <c r="CI122" s="1113"/>
      <c r="CJ122" s="1113"/>
      <c r="CK122" s="1104"/>
      <c r="CL122" s="1105"/>
      <c r="CM122" s="1105"/>
      <c r="CN122" s="1105"/>
      <c r="CO122" s="1106"/>
      <c r="CP122" s="1114" t="s">
        <v>478</v>
      </c>
      <c r="CQ122" s="1115"/>
      <c r="CR122" s="1115"/>
      <c r="CS122" s="1115"/>
      <c r="CT122" s="1115"/>
      <c r="CU122" s="1115"/>
      <c r="CV122" s="1115"/>
      <c r="CW122" s="1115"/>
      <c r="CX122" s="1115"/>
      <c r="CY122" s="1115"/>
      <c r="CZ122" s="1115"/>
      <c r="DA122" s="1115"/>
      <c r="DB122" s="1115"/>
      <c r="DC122" s="1115"/>
      <c r="DD122" s="1115"/>
      <c r="DE122" s="1115"/>
      <c r="DF122" s="1116"/>
      <c r="DG122" s="1013" t="s">
        <v>138</v>
      </c>
      <c r="DH122" s="1014"/>
      <c r="DI122" s="1014"/>
      <c r="DJ122" s="1014"/>
      <c r="DK122" s="1014"/>
      <c r="DL122" s="1014" t="s">
        <v>441</v>
      </c>
      <c r="DM122" s="1014"/>
      <c r="DN122" s="1014"/>
      <c r="DO122" s="1014"/>
      <c r="DP122" s="1014"/>
      <c r="DQ122" s="1014" t="s">
        <v>452</v>
      </c>
      <c r="DR122" s="1014"/>
      <c r="DS122" s="1014"/>
      <c r="DT122" s="1014"/>
      <c r="DU122" s="1014"/>
      <c r="DV122" s="1015" t="s">
        <v>445</v>
      </c>
      <c r="DW122" s="1015"/>
      <c r="DX122" s="1015"/>
      <c r="DY122" s="1015"/>
      <c r="DZ122" s="1016"/>
    </row>
    <row r="123" spans="1:130" s="247" customFormat="1" ht="26.25" customHeight="1" x14ac:dyDescent="0.2">
      <c r="A123" s="1153"/>
      <c r="B123" s="1040"/>
      <c r="C123" s="1010" t="s">
        <v>462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437</v>
      </c>
      <c r="AB123" s="1053"/>
      <c r="AC123" s="1053"/>
      <c r="AD123" s="1053"/>
      <c r="AE123" s="1054"/>
      <c r="AF123" s="1055" t="s">
        <v>138</v>
      </c>
      <c r="AG123" s="1053"/>
      <c r="AH123" s="1053"/>
      <c r="AI123" s="1053"/>
      <c r="AJ123" s="1054"/>
      <c r="AK123" s="1055" t="s">
        <v>138</v>
      </c>
      <c r="AL123" s="1053"/>
      <c r="AM123" s="1053"/>
      <c r="AN123" s="1053"/>
      <c r="AO123" s="1054"/>
      <c r="AP123" s="1056" t="s">
        <v>138</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479</v>
      </c>
      <c r="BP123" s="1100"/>
      <c r="BQ123" s="1159">
        <v>18646730</v>
      </c>
      <c r="BR123" s="1160"/>
      <c r="BS123" s="1160"/>
      <c r="BT123" s="1160"/>
      <c r="BU123" s="1160"/>
      <c r="BV123" s="1160">
        <v>18518901</v>
      </c>
      <c r="BW123" s="1160"/>
      <c r="BX123" s="1160"/>
      <c r="BY123" s="1160"/>
      <c r="BZ123" s="1160"/>
      <c r="CA123" s="1160">
        <v>19576177</v>
      </c>
      <c r="CB123" s="1160"/>
      <c r="CC123" s="1160"/>
      <c r="CD123" s="1160"/>
      <c r="CE123" s="1160"/>
      <c r="CF123" s="1093"/>
      <c r="CG123" s="1094"/>
      <c r="CH123" s="1094"/>
      <c r="CI123" s="1094"/>
      <c r="CJ123" s="1095"/>
      <c r="CK123" s="1104"/>
      <c r="CL123" s="1105"/>
      <c r="CM123" s="1105"/>
      <c r="CN123" s="1105"/>
      <c r="CO123" s="1106"/>
      <c r="CP123" s="1114" t="s">
        <v>480</v>
      </c>
      <c r="CQ123" s="1115"/>
      <c r="CR123" s="1115"/>
      <c r="CS123" s="1115"/>
      <c r="CT123" s="1115"/>
      <c r="CU123" s="1115"/>
      <c r="CV123" s="1115"/>
      <c r="CW123" s="1115"/>
      <c r="CX123" s="1115"/>
      <c r="CY123" s="1115"/>
      <c r="CZ123" s="1115"/>
      <c r="DA123" s="1115"/>
      <c r="DB123" s="1115"/>
      <c r="DC123" s="1115"/>
      <c r="DD123" s="1115"/>
      <c r="DE123" s="1115"/>
      <c r="DF123" s="1116"/>
      <c r="DG123" s="1052" t="s">
        <v>452</v>
      </c>
      <c r="DH123" s="1053"/>
      <c r="DI123" s="1053"/>
      <c r="DJ123" s="1053"/>
      <c r="DK123" s="1054"/>
      <c r="DL123" s="1055" t="s">
        <v>452</v>
      </c>
      <c r="DM123" s="1053"/>
      <c r="DN123" s="1053"/>
      <c r="DO123" s="1053"/>
      <c r="DP123" s="1054"/>
      <c r="DQ123" s="1055" t="s">
        <v>138</v>
      </c>
      <c r="DR123" s="1053"/>
      <c r="DS123" s="1053"/>
      <c r="DT123" s="1053"/>
      <c r="DU123" s="1054"/>
      <c r="DV123" s="1056" t="s">
        <v>138</v>
      </c>
      <c r="DW123" s="1057"/>
      <c r="DX123" s="1057"/>
      <c r="DY123" s="1057"/>
      <c r="DZ123" s="1058"/>
    </row>
    <row r="124" spans="1:130" s="247" customFormat="1" ht="26.25" customHeight="1" thickBot="1" x14ac:dyDescent="0.25">
      <c r="A124" s="1153"/>
      <c r="B124" s="1040"/>
      <c r="C124" s="1010" t="s">
        <v>465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440</v>
      </c>
      <c r="AB124" s="1053"/>
      <c r="AC124" s="1053"/>
      <c r="AD124" s="1053"/>
      <c r="AE124" s="1054"/>
      <c r="AF124" s="1055" t="s">
        <v>138</v>
      </c>
      <c r="AG124" s="1053"/>
      <c r="AH124" s="1053"/>
      <c r="AI124" s="1053"/>
      <c r="AJ124" s="1054"/>
      <c r="AK124" s="1055" t="s">
        <v>441</v>
      </c>
      <c r="AL124" s="1053"/>
      <c r="AM124" s="1053"/>
      <c r="AN124" s="1053"/>
      <c r="AO124" s="1054"/>
      <c r="AP124" s="1056" t="s">
        <v>138</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66.599999999999994</v>
      </c>
      <c r="BR124" s="1122"/>
      <c r="BS124" s="1122"/>
      <c r="BT124" s="1122"/>
      <c r="BU124" s="1122"/>
      <c r="BV124" s="1122">
        <v>53.5</v>
      </c>
      <c r="BW124" s="1122"/>
      <c r="BX124" s="1122"/>
      <c r="BY124" s="1122"/>
      <c r="BZ124" s="1122"/>
      <c r="CA124" s="1122">
        <v>29.6</v>
      </c>
      <c r="CB124" s="1122"/>
      <c r="CC124" s="1122"/>
      <c r="CD124" s="1122"/>
      <c r="CE124" s="1122"/>
      <c r="CF124" s="1123"/>
      <c r="CG124" s="1124"/>
      <c r="CH124" s="1124"/>
      <c r="CI124" s="1124"/>
      <c r="CJ124" s="1125"/>
      <c r="CK124" s="1107"/>
      <c r="CL124" s="1107"/>
      <c r="CM124" s="1107"/>
      <c r="CN124" s="1107"/>
      <c r="CO124" s="1108"/>
      <c r="CP124" s="1114" t="s">
        <v>482</v>
      </c>
      <c r="CQ124" s="1115"/>
      <c r="CR124" s="1115"/>
      <c r="CS124" s="1115"/>
      <c r="CT124" s="1115"/>
      <c r="CU124" s="1115"/>
      <c r="CV124" s="1115"/>
      <c r="CW124" s="1115"/>
      <c r="CX124" s="1115"/>
      <c r="CY124" s="1115"/>
      <c r="CZ124" s="1115"/>
      <c r="DA124" s="1115"/>
      <c r="DB124" s="1115"/>
      <c r="DC124" s="1115"/>
      <c r="DD124" s="1115"/>
      <c r="DE124" s="1115"/>
      <c r="DF124" s="1116"/>
      <c r="DG124" s="1099" t="s">
        <v>441</v>
      </c>
      <c r="DH124" s="1078"/>
      <c r="DI124" s="1078"/>
      <c r="DJ124" s="1078"/>
      <c r="DK124" s="1079"/>
      <c r="DL124" s="1077" t="s">
        <v>441</v>
      </c>
      <c r="DM124" s="1078"/>
      <c r="DN124" s="1078"/>
      <c r="DO124" s="1078"/>
      <c r="DP124" s="1079"/>
      <c r="DQ124" s="1077" t="s">
        <v>441</v>
      </c>
      <c r="DR124" s="1078"/>
      <c r="DS124" s="1078"/>
      <c r="DT124" s="1078"/>
      <c r="DU124" s="1079"/>
      <c r="DV124" s="1080" t="s">
        <v>438</v>
      </c>
      <c r="DW124" s="1081"/>
      <c r="DX124" s="1081"/>
      <c r="DY124" s="1081"/>
      <c r="DZ124" s="1082"/>
    </row>
    <row r="125" spans="1:130" s="247" customFormat="1" ht="26.25" customHeight="1" x14ac:dyDescent="0.2">
      <c r="A125" s="1153"/>
      <c r="B125" s="1040"/>
      <c r="C125" s="1010" t="s">
        <v>467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438</v>
      </c>
      <c r="AB125" s="1053"/>
      <c r="AC125" s="1053"/>
      <c r="AD125" s="1053"/>
      <c r="AE125" s="1054"/>
      <c r="AF125" s="1055" t="s">
        <v>441</v>
      </c>
      <c r="AG125" s="1053"/>
      <c r="AH125" s="1053"/>
      <c r="AI125" s="1053"/>
      <c r="AJ125" s="1054"/>
      <c r="AK125" s="1055" t="s">
        <v>438</v>
      </c>
      <c r="AL125" s="1053"/>
      <c r="AM125" s="1053"/>
      <c r="AN125" s="1053"/>
      <c r="AO125" s="1054"/>
      <c r="AP125" s="1056" t="s">
        <v>438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441</v>
      </c>
      <c r="DH125" s="1021"/>
      <c r="DI125" s="1021"/>
      <c r="DJ125" s="1021"/>
      <c r="DK125" s="1021"/>
      <c r="DL125" s="1021" t="s">
        <v>443</v>
      </c>
      <c r="DM125" s="1021"/>
      <c r="DN125" s="1021"/>
      <c r="DO125" s="1021"/>
      <c r="DP125" s="1021"/>
      <c r="DQ125" s="1021" t="s">
        <v>438</v>
      </c>
      <c r="DR125" s="1021"/>
      <c r="DS125" s="1021"/>
      <c r="DT125" s="1021"/>
      <c r="DU125" s="1021"/>
      <c r="DV125" s="1022" t="s">
        <v>443</v>
      </c>
      <c r="DW125" s="1022"/>
      <c r="DX125" s="1022"/>
      <c r="DY125" s="1022"/>
      <c r="DZ125" s="1023"/>
    </row>
    <row r="126" spans="1:130" s="247" customFormat="1" ht="26.25" customHeight="1" thickBot="1" x14ac:dyDescent="0.25">
      <c r="A126" s="1153"/>
      <c r="B126" s="1040"/>
      <c r="C126" s="1010" t="s">
        <v>469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441</v>
      </c>
      <c r="AB126" s="1053"/>
      <c r="AC126" s="1053"/>
      <c r="AD126" s="1053"/>
      <c r="AE126" s="1054"/>
      <c r="AF126" s="1055" t="s">
        <v>438</v>
      </c>
      <c r="AG126" s="1053"/>
      <c r="AH126" s="1053"/>
      <c r="AI126" s="1053"/>
      <c r="AJ126" s="1054"/>
      <c r="AK126" s="1055" t="s">
        <v>438</v>
      </c>
      <c r="AL126" s="1053"/>
      <c r="AM126" s="1053"/>
      <c r="AN126" s="1053"/>
      <c r="AO126" s="1054"/>
      <c r="AP126" s="1056" t="s">
        <v>441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t="s">
        <v>437</v>
      </c>
      <c r="DH126" s="1014"/>
      <c r="DI126" s="1014"/>
      <c r="DJ126" s="1014"/>
      <c r="DK126" s="1014"/>
      <c r="DL126" s="1014" t="s">
        <v>441</v>
      </c>
      <c r="DM126" s="1014"/>
      <c r="DN126" s="1014"/>
      <c r="DO126" s="1014"/>
      <c r="DP126" s="1014"/>
      <c r="DQ126" s="1014" t="s">
        <v>441</v>
      </c>
      <c r="DR126" s="1014"/>
      <c r="DS126" s="1014"/>
      <c r="DT126" s="1014"/>
      <c r="DU126" s="1014"/>
      <c r="DV126" s="1015" t="s">
        <v>437</v>
      </c>
      <c r="DW126" s="1015"/>
      <c r="DX126" s="1015"/>
      <c r="DY126" s="1015"/>
      <c r="DZ126" s="1016"/>
    </row>
    <row r="127" spans="1:130" s="247" customFormat="1" ht="26.25" customHeight="1" x14ac:dyDescent="0.2">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441</v>
      </c>
      <c r="AB127" s="1053"/>
      <c r="AC127" s="1053"/>
      <c r="AD127" s="1053"/>
      <c r="AE127" s="1054"/>
      <c r="AF127" s="1055" t="s">
        <v>437</v>
      </c>
      <c r="AG127" s="1053"/>
      <c r="AH127" s="1053"/>
      <c r="AI127" s="1053"/>
      <c r="AJ127" s="1054"/>
      <c r="AK127" s="1055" t="s">
        <v>437</v>
      </c>
      <c r="AL127" s="1053"/>
      <c r="AM127" s="1053"/>
      <c r="AN127" s="1053"/>
      <c r="AO127" s="1054"/>
      <c r="AP127" s="1056" t="s">
        <v>441</v>
      </c>
      <c r="AQ127" s="1057"/>
      <c r="AR127" s="1057"/>
      <c r="AS127" s="1057"/>
      <c r="AT127" s="1058"/>
      <c r="AU127" s="283"/>
      <c r="AV127" s="283"/>
      <c r="AW127" s="283"/>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441</v>
      </c>
      <c r="DH127" s="1014"/>
      <c r="DI127" s="1014"/>
      <c r="DJ127" s="1014"/>
      <c r="DK127" s="1014"/>
      <c r="DL127" s="1014" t="s">
        <v>443</v>
      </c>
      <c r="DM127" s="1014"/>
      <c r="DN127" s="1014"/>
      <c r="DO127" s="1014"/>
      <c r="DP127" s="1014"/>
      <c r="DQ127" s="1014" t="s">
        <v>438</v>
      </c>
      <c r="DR127" s="1014"/>
      <c r="DS127" s="1014"/>
      <c r="DT127" s="1014"/>
      <c r="DU127" s="1014"/>
      <c r="DV127" s="1015" t="s">
        <v>438</v>
      </c>
      <c r="DW127" s="1015"/>
      <c r="DX127" s="1015"/>
      <c r="DY127" s="1015"/>
      <c r="DZ127" s="1016"/>
    </row>
    <row r="128" spans="1:130" s="247" customFormat="1" ht="26.25" customHeight="1" thickBot="1" x14ac:dyDescent="0.25">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353064</v>
      </c>
      <c r="AB128" s="1142"/>
      <c r="AC128" s="1142"/>
      <c r="AD128" s="1142"/>
      <c r="AE128" s="1143"/>
      <c r="AF128" s="1144">
        <v>321099</v>
      </c>
      <c r="AG128" s="1142"/>
      <c r="AH128" s="1142"/>
      <c r="AI128" s="1142"/>
      <c r="AJ128" s="1143"/>
      <c r="AK128" s="1144">
        <v>340619</v>
      </c>
      <c r="AL128" s="1142"/>
      <c r="AM128" s="1142"/>
      <c r="AN128" s="1142"/>
      <c r="AO128" s="1143"/>
      <c r="AP128" s="1145"/>
      <c r="AQ128" s="1146"/>
      <c r="AR128" s="1146"/>
      <c r="AS128" s="1146"/>
      <c r="AT128" s="1147"/>
      <c r="AU128" s="283"/>
      <c r="AV128" s="283"/>
      <c r="AW128" s="283"/>
      <c r="AX128" s="982" t="s">
        <v>494</v>
      </c>
      <c r="AY128" s="983"/>
      <c r="AZ128" s="983"/>
      <c r="BA128" s="983"/>
      <c r="BB128" s="983"/>
      <c r="BC128" s="983"/>
      <c r="BD128" s="983"/>
      <c r="BE128" s="984"/>
      <c r="BF128" s="1148" t="s">
        <v>441</v>
      </c>
      <c r="BG128" s="1149"/>
      <c r="BH128" s="1149"/>
      <c r="BI128" s="1149"/>
      <c r="BJ128" s="1149"/>
      <c r="BK128" s="1149"/>
      <c r="BL128" s="1150"/>
      <c r="BM128" s="1148">
        <v>13.55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v>122481</v>
      </c>
      <c r="DH128" s="1134"/>
      <c r="DI128" s="1134"/>
      <c r="DJ128" s="1134"/>
      <c r="DK128" s="1134"/>
      <c r="DL128" s="1134">
        <v>122481</v>
      </c>
      <c r="DM128" s="1134"/>
      <c r="DN128" s="1134"/>
      <c r="DO128" s="1134"/>
      <c r="DP128" s="1134"/>
      <c r="DQ128" s="1134">
        <v>122481</v>
      </c>
      <c r="DR128" s="1134"/>
      <c r="DS128" s="1134"/>
      <c r="DT128" s="1134"/>
      <c r="DU128" s="1134"/>
      <c r="DV128" s="1135">
        <v>1.6</v>
      </c>
      <c r="DW128" s="1135"/>
      <c r="DX128" s="1135"/>
      <c r="DY128" s="1135"/>
      <c r="DZ128" s="1136"/>
    </row>
    <row r="129" spans="1:131" s="247" customFormat="1" ht="26.25" customHeight="1" x14ac:dyDescent="0.2">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8812618</v>
      </c>
      <c r="AB129" s="1053"/>
      <c r="AC129" s="1053"/>
      <c r="AD129" s="1053"/>
      <c r="AE129" s="1054"/>
      <c r="AF129" s="1055">
        <v>8897814</v>
      </c>
      <c r="AG129" s="1053"/>
      <c r="AH129" s="1053"/>
      <c r="AI129" s="1053"/>
      <c r="AJ129" s="1054"/>
      <c r="AK129" s="1055">
        <v>8842819</v>
      </c>
      <c r="AL129" s="1053"/>
      <c r="AM129" s="1053"/>
      <c r="AN129" s="1053"/>
      <c r="AO129" s="1054"/>
      <c r="AP129" s="1170"/>
      <c r="AQ129" s="1171"/>
      <c r="AR129" s="1171"/>
      <c r="AS129" s="1171"/>
      <c r="AT129" s="1172"/>
      <c r="AU129" s="285"/>
      <c r="AV129" s="285"/>
      <c r="AW129" s="285"/>
      <c r="AX129" s="1161" t="s">
        <v>497</v>
      </c>
      <c r="AY129" s="1044"/>
      <c r="AZ129" s="1044"/>
      <c r="BA129" s="1044"/>
      <c r="BB129" s="1044"/>
      <c r="BC129" s="1044"/>
      <c r="BD129" s="1044"/>
      <c r="BE129" s="1045"/>
      <c r="BF129" s="1162" t="s">
        <v>138</v>
      </c>
      <c r="BG129" s="1163"/>
      <c r="BH129" s="1163"/>
      <c r="BI129" s="1163"/>
      <c r="BJ129" s="1163"/>
      <c r="BK129" s="1163"/>
      <c r="BL129" s="1164"/>
      <c r="BM129" s="1162">
        <v>18.55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1026473</v>
      </c>
      <c r="AB130" s="1053"/>
      <c r="AC130" s="1053"/>
      <c r="AD130" s="1053"/>
      <c r="AE130" s="1054"/>
      <c r="AF130" s="1055">
        <v>1048549</v>
      </c>
      <c r="AG130" s="1053"/>
      <c r="AH130" s="1053"/>
      <c r="AI130" s="1053"/>
      <c r="AJ130" s="1054"/>
      <c r="AK130" s="1055">
        <v>1016578</v>
      </c>
      <c r="AL130" s="1053"/>
      <c r="AM130" s="1053"/>
      <c r="AN130" s="1053"/>
      <c r="AO130" s="1054"/>
      <c r="AP130" s="1170"/>
      <c r="AQ130" s="1171"/>
      <c r="AR130" s="1171"/>
      <c r="AS130" s="1171"/>
      <c r="AT130" s="1172"/>
      <c r="AU130" s="285"/>
      <c r="AV130" s="285"/>
      <c r="AW130" s="285"/>
      <c r="AX130" s="1161" t="s">
        <v>500</v>
      </c>
      <c r="AY130" s="1044"/>
      <c r="AZ130" s="1044"/>
      <c r="BA130" s="1044"/>
      <c r="BB130" s="1044"/>
      <c r="BC130" s="1044"/>
      <c r="BD130" s="1044"/>
      <c r="BE130" s="1045"/>
      <c r="BF130" s="1198">
        <v>4.9000000000000004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7786145</v>
      </c>
      <c r="AB131" s="1078"/>
      <c r="AC131" s="1078"/>
      <c r="AD131" s="1078"/>
      <c r="AE131" s="1079"/>
      <c r="AF131" s="1077">
        <v>7849265</v>
      </c>
      <c r="AG131" s="1078"/>
      <c r="AH131" s="1078"/>
      <c r="AI131" s="1078"/>
      <c r="AJ131" s="1079"/>
      <c r="AK131" s="1077">
        <v>7826241</v>
      </c>
      <c r="AL131" s="1078"/>
      <c r="AM131" s="1078"/>
      <c r="AN131" s="1078"/>
      <c r="AO131" s="1079"/>
      <c r="AP131" s="1208"/>
      <c r="AQ131" s="1209"/>
      <c r="AR131" s="1209"/>
      <c r="AS131" s="1209"/>
      <c r="AT131" s="1210"/>
      <c r="AU131" s="285"/>
      <c r="AV131" s="285"/>
      <c r="AW131" s="285"/>
      <c r="AX131" s="1180" t="s">
        <v>502</v>
      </c>
      <c r="AY131" s="1131"/>
      <c r="AZ131" s="1131"/>
      <c r="BA131" s="1131"/>
      <c r="BB131" s="1131"/>
      <c r="BC131" s="1131"/>
      <c r="BD131" s="1131"/>
      <c r="BE131" s="1132"/>
      <c r="BF131" s="1181">
        <v>29.6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5.3365689950000004</v>
      </c>
      <c r="AB132" s="1194"/>
      <c r="AC132" s="1194"/>
      <c r="AD132" s="1194"/>
      <c r="AE132" s="1195"/>
      <c r="AF132" s="1196">
        <v>4.9957161589999997</v>
      </c>
      <c r="AG132" s="1194"/>
      <c r="AH132" s="1194"/>
      <c r="AI132" s="1194"/>
      <c r="AJ132" s="1195"/>
      <c r="AK132" s="1196">
        <v>4.6030143969999999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6.4</v>
      </c>
      <c r="AB133" s="1177"/>
      <c r="AC133" s="1177"/>
      <c r="AD133" s="1177"/>
      <c r="AE133" s="1178"/>
      <c r="AF133" s="1176">
        <v>5.8</v>
      </c>
      <c r="AG133" s="1177"/>
      <c r="AH133" s="1177"/>
      <c r="AI133" s="1177"/>
      <c r="AJ133" s="1178"/>
      <c r="AK133" s="1176">
        <v>4.9000000000000004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gj/SwU+AWaOVH3YxfbZVrQ6Rg6PTMzh/ydEPfeKTPD2LXtTv0vVeU3tWFXhj9R3dsrjSmXTckJxfD0Y1WRkZRQ==" saltValue="ksSnOhKWKZ/x9aqgu7Rz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506</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1Agq15NkSWKqdUyQTIUFCmo80JAQ4uIqD4O+GEinyn/UK9gyxmlv8aZhRO3rIyFsEXP3EAg7tLJ+25s++xBAuQ==" saltValue="dA4k8Qib0NvockXRipHpE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B1k745RwTn2k3xjdwWWSNo1S4aKVSIKxdF0F7CrfqoPQSHpLWDmvKx6ydKVTETxjEvM9NgpY82xc7B8Xfo60zA==" saltValue="DS1+VZYMVm9GW4JcYGGY5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2607846</v>
      </c>
      <c r="AP9" s="313">
        <v>61805</v>
      </c>
      <c r="AQ9" s="314">
        <v>70630</v>
      </c>
      <c r="AR9" s="315">
        <v>-12.5</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146916</v>
      </c>
      <c r="AP10" s="316">
        <v>3482</v>
      </c>
      <c r="AQ10" s="317">
        <v>8333</v>
      </c>
      <c r="AR10" s="318">
        <v>-58.2</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12219</v>
      </c>
      <c r="AP11" s="316">
        <v>290</v>
      </c>
      <c r="AQ11" s="317">
        <v>8447</v>
      </c>
      <c r="AR11" s="318">
        <v>-96.6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v>20</v>
      </c>
      <c r="AP12" s="316">
        <v>0</v>
      </c>
      <c r="AQ12" s="317">
        <v>1002</v>
      </c>
      <c r="AR12" s="318">
        <v>-100</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518</v>
      </c>
      <c r="AL13" s="1217"/>
      <c r="AM13" s="1217"/>
      <c r="AN13" s="1218"/>
      <c r="AO13" s="316" t="s">
        <v>519</v>
      </c>
      <c r="AP13" s="316" t="s">
        <v>519</v>
      </c>
      <c r="AQ13" s="317">
        <v>12</v>
      </c>
      <c r="AR13" s="318" t="s">
        <v>519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v>115255</v>
      </c>
      <c r="AP14" s="316">
        <v>2731</v>
      </c>
      <c r="AQ14" s="317">
        <v>2952</v>
      </c>
      <c r="AR14" s="318">
        <v>-7.5</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v>28513</v>
      </c>
      <c r="AP15" s="316">
        <v>676</v>
      </c>
      <c r="AQ15" s="317">
        <v>1842</v>
      </c>
      <c r="AR15" s="318">
        <v>-63.3</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-207111</v>
      </c>
      <c r="AP16" s="316">
        <v>-4908</v>
      </c>
      <c r="AQ16" s="317">
        <v>-6186</v>
      </c>
      <c r="AR16" s="318">
        <v>-20.7</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2703658</v>
      </c>
      <c r="AP17" s="316">
        <v>64075</v>
      </c>
      <c r="AQ17" s="317">
        <v>87031</v>
      </c>
      <c r="AR17" s="318">
        <v>-26.4</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6.52</v>
      </c>
      <c r="AP21" s="329">
        <v>8.3000000000000007</v>
      </c>
      <c r="AQ21" s="330">
        <v>-1.78</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102.5</v>
      </c>
      <c r="AP22" s="334">
        <v>97.7</v>
      </c>
      <c r="AQ22" s="335">
        <v>4.8</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1490246</v>
      </c>
      <c r="AP32" s="343">
        <v>35318</v>
      </c>
      <c r="AQ32" s="344">
        <v>50496</v>
      </c>
      <c r="AR32" s="345">
        <v>-30.1</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519</v>
      </c>
      <c r="AP33" s="343" t="s">
        <v>519</v>
      </c>
      <c r="AQ33" s="344" t="s">
        <v>519</v>
      </c>
      <c r="AR33" s="345" t="s">
        <v>519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t="s">
        <v>519</v>
      </c>
      <c r="AP34" s="343" t="s">
        <v>519</v>
      </c>
      <c r="AQ34" s="344">
        <v>40</v>
      </c>
      <c r="AR34" s="345" t="s">
        <v>519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227194</v>
      </c>
      <c r="AP35" s="343">
        <v>5384</v>
      </c>
      <c r="AQ35" s="344">
        <v>19688</v>
      </c>
      <c r="AR35" s="345">
        <v>-72.7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t="s">
        <v>519</v>
      </c>
      <c r="AP36" s="343" t="s">
        <v>519</v>
      </c>
      <c r="AQ36" s="344">
        <v>2838</v>
      </c>
      <c r="AR36" s="345" t="s">
        <v>519</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t="s">
        <v>519</v>
      </c>
      <c r="AP37" s="343" t="s">
        <v>519</v>
      </c>
      <c r="AQ37" s="344">
        <v>486</v>
      </c>
      <c r="AR37" s="345" t="s">
        <v>519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t="s">
        <v>519</v>
      </c>
      <c r="AP38" s="346" t="s">
        <v>519</v>
      </c>
      <c r="AQ38" s="347">
        <v>3</v>
      </c>
      <c r="AR38" s="335" t="s">
        <v>519</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v>-340619</v>
      </c>
      <c r="AP39" s="343">
        <v>-8072</v>
      </c>
      <c r="AQ39" s="344">
        <v>-4320</v>
      </c>
      <c r="AR39" s="345">
        <v>86.9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-1016578</v>
      </c>
      <c r="AP40" s="343">
        <v>-24092</v>
      </c>
      <c r="AQ40" s="344">
        <v>-47973</v>
      </c>
      <c r="AR40" s="345">
        <v>-49.8</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360243</v>
      </c>
      <c r="AP41" s="343">
        <v>8538</v>
      </c>
      <c r="AQ41" s="344">
        <v>21258</v>
      </c>
      <c r="AR41" s="345">
        <v>-59.8</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760993</v>
      </c>
      <c r="AN51" s="365">
        <v>17389</v>
      </c>
      <c r="AO51" s="366">
        <v>-5.0999999999999996</v>
      </c>
      <c r="AP51" s="367">
        <v>81768</v>
      </c>
      <c r="AQ51" s="368">
        <v>0.6</v>
      </c>
      <c r="AR51" s="369">
        <v>-5.7</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542559</v>
      </c>
      <c r="AN52" s="373">
        <v>12398</v>
      </c>
      <c r="AO52" s="374">
        <v>-13.6</v>
      </c>
      <c r="AP52" s="375">
        <v>37917</v>
      </c>
      <c r="AQ52" s="376">
        <v>-22.2</v>
      </c>
      <c r="AR52" s="377">
        <v>8.6</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412063</v>
      </c>
      <c r="AN53" s="365">
        <v>9506</v>
      </c>
      <c r="AO53" s="366">
        <v>-45.3</v>
      </c>
      <c r="AP53" s="367">
        <v>65876</v>
      </c>
      <c r="AQ53" s="368">
        <v>-19.399999999999999</v>
      </c>
      <c r="AR53" s="369">
        <v>-25.9</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257729</v>
      </c>
      <c r="AN54" s="373">
        <v>5946</v>
      </c>
      <c r="AO54" s="374">
        <v>-52</v>
      </c>
      <c r="AP54" s="375">
        <v>36484</v>
      </c>
      <c r="AQ54" s="376">
        <v>-3.8</v>
      </c>
      <c r="AR54" s="377">
        <v>-48.2</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773040</v>
      </c>
      <c r="AN55" s="365">
        <v>17926</v>
      </c>
      <c r="AO55" s="366">
        <v>88.6</v>
      </c>
      <c r="AP55" s="367">
        <v>68468</v>
      </c>
      <c r="AQ55" s="368">
        <v>3.9</v>
      </c>
      <c r="AR55" s="369">
        <v>84.7</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520315</v>
      </c>
      <c r="AN56" s="373">
        <v>12065</v>
      </c>
      <c r="AO56" s="374">
        <v>102.9</v>
      </c>
      <c r="AP56" s="375">
        <v>34140</v>
      </c>
      <c r="AQ56" s="376">
        <v>-6.4</v>
      </c>
      <c r="AR56" s="377">
        <v>109.3</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832827</v>
      </c>
      <c r="AN57" s="365">
        <v>19510</v>
      </c>
      <c r="AO57" s="366">
        <v>8.8000000000000007</v>
      </c>
      <c r="AP57" s="367">
        <v>69729</v>
      </c>
      <c r="AQ57" s="368">
        <v>1.8</v>
      </c>
      <c r="AR57" s="369">
        <v>7</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590903</v>
      </c>
      <c r="AN58" s="373">
        <v>13843</v>
      </c>
      <c r="AO58" s="374">
        <v>14.7</v>
      </c>
      <c r="AP58" s="375">
        <v>38908</v>
      </c>
      <c r="AQ58" s="376">
        <v>14</v>
      </c>
      <c r="AR58" s="377">
        <v>0.7</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1386780</v>
      </c>
      <c r="AN59" s="365">
        <v>32866</v>
      </c>
      <c r="AO59" s="366">
        <v>68.5</v>
      </c>
      <c r="AP59" s="367">
        <v>74581</v>
      </c>
      <c r="AQ59" s="368">
        <v>7</v>
      </c>
      <c r="AR59" s="369">
        <v>61.5</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504024</v>
      </c>
      <c r="AN60" s="373">
        <v>11945</v>
      </c>
      <c r="AO60" s="374">
        <v>-13.7</v>
      </c>
      <c r="AP60" s="375">
        <v>41563</v>
      </c>
      <c r="AQ60" s="376">
        <v>6.8</v>
      </c>
      <c r="AR60" s="377">
        <v>-20.5</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833141</v>
      </c>
      <c r="AN61" s="380">
        <v>19439</v>
      </c>
      <c r="AO61" s="381">
        <v>23.1</v>
      </c>
      <c r="AP61" s="382">
        <v>72084</v>
      </c>
      <c r="AQ61" s="383">
        <v>-1.2</v>
      </c>
      <c r="AR61" s="369">
        <v>24.3</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483106</v>
      </c>
      <c r="AN62" s="373">
        <v>11239</v>
      </c>
      <c r="AO62" s="374">
        <v>7.7</v>
      </c>
      <c r="AP62" s="375">
        <v>37802</v>
      </c>
      <c r="AQ62" s="376">
        <v>-2.2999999999999998</v>
      </c>
      <c r="AR62" s="377">
        <v>10</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SCR+qt+7PBxSRIIfZ4j4glKpSo/G0xnm982o3nOicL3Amgyg1c6DX0uCzZDOOZWHtMULieGl+kplT3dd5pjI2w==" saltValue="fEJ/HXzODFfL2NmfjzmV9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558</v>
      </c>
    </row>
    <row r="120" spans="125:125" ht="13.5" hidden="1" customHeight="1" x14ac:dyDescent="0.2"/>
    <row r="121" spans="125:125" ht="13.5" hidden="1" customHeight="1" x14ac:dyDescent="0.2">
      <c r="DU121" s="291"/>
    </row>
  </sheetData>
  <sheetProtection algorithmName="SHA-512" hashValue="k15AyapkmGrF0nF13U9dxWCU8Yna8+QwTk8f0kEr0Iq3rqsr6WsmmJJsb2YgpxcOqApu/uvPX27RtMFbU73W+A==" saltValue="uSnYib06PDIOR3doosSt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559</v>
      </c>
    </row>
  </sheetData>
  <sheetProtection algorithmName="SHA-512" hashValue="hEY309Jg96Zrhyc7Sx5rXxQ93I441MpXCyh+9alAvobf6tuMjplli1l/7wJWH43ojG7ygJ0h9kJuXI9TmRjIOQ==" saltValue="R7g83YG9PuLVemvpZZgSt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560</v>
      </c>
      <c r="G46" s="8" t="s">
        <v>561</v>
      </c>
      <c r="H46" s="8" t="s">
        <v>562</v>
      </c>
      <c r="I46" s="8" t="s">
        <v>563</v>
      </c>
      <c r="J46" s="9" t="s">
        <v>564</v>
      </c>
    </row>
    <row r="47" spans="2:10" ht="57.75" customHeight="1" x14ac:dyDescent="0.2">
      <c r="B47" s="10"/>
      <c r="C47" s="1236" t="s">
        <v>3</v>
      </c>
      <c r="D47" s="1236"/>
      <c r="E47" s="1237"/>
      <c r="F47" s="11">
        <v>3.23</v>
      </c>
      <c r="G47" s="12">
        <v>4.42</v>
      </c>
      <c r="H47" s="12">
        <v>8.56</v>
      </c>
      <c r="I47" s="12">
        <v>9.7200000000000006</v>
      </c>
      <c r="J47" s="13">
        <v>13.74</v>
      </c>
    </row>
    <row r="48" spans="2:10" ht="57.75" customHeight="1" x14ac:dyDescent="0.2">
      <c r="B48" s="14"/>
      <c r="C48" s="1238" t="s">
        <v>4</v>
      </c>
      <c r="D48" s="1238"/>
      <c r="E48" s="1239"/>
      <c r="F48" s="15">
        <v>3.55</v>
      </c>
      <c r="G48" s="16">
        <v>5.03</v>
      </c>
      <c r="H48" s="16">
        <v>6.91</v>
      </c>
      <c r="I48" s="16">
        <v>6.94</v>
      </c>
      <c r="J48" s="17">
        <v>7.18</v>
      </c>
    </row>
    <row r="49" spans="2:10" ht="57.75" customHeight="1" thickBot="1" x14ac:dyDescent="0.25">
      <c r="B49" s="18"/>
      <c r="C49" s="1240" t="s">
        <v>5</v>
      </c>
      <c r="D49" s="1240"/>
      <c r="E49" s="1241"/>
      <c r="F49" s="19" t="s">
        <v>565</v>
      </c>
      <c r="G49" s="20">
        <v>2.68</v>
      </c>
      <c r="H49" s="20">
        <v>6.14</v>
      </c>
      <c r="I49" s="20">
        <v>1.34</v>
      </c>
      <c r="J49" s="21">
        <v>4.1500000000000004</v>
      </c>
    </row>
    <row r="50" spans="2:10" ht="13.5" customHeight="1" x14ac:dyDescent="0.2"/>
  </sheetData>
  <sheetProtection algorithmName="SHA-512" hashValue="Sx3kgEZuEkJ8bBwZgfdxZlXRxWPLcpoh7foa19qHT8+Jcrntp18q6uqq5bJmjS7bsKaMICXRBjOvOBw2x+8MhA==" saltValue="ZAztOVXMBYYhtOweNzYX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2021-02-05T02:09:44Z</dcterms:created>
  <dcterms:modified xsi:type="dcterms:W3CDTF">2021-10-26T08:30:39Z</dcterms:modified>
  <cp:category/>
</cp:coreProperties>
</file>