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<sst xmlns="http://schemas.openxmlformats.org/spreadsheetml/2006/main" count="1090" uniqueCount="609">
  <si>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</si>
  <si>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</si>
  <si>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</si>
  <si>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</si>
  <si>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</si>
  <si>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</si>
  <si>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</si>
  <si>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</si>
  <si>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</si>
  <si>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</si>
  <si>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</si>
  <si>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</si>
  <si>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</si>
  <si>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</si>
  <si>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</si>
  <si>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</si>
  <si>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</si>
  <si>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</si>
  <si>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</si>
  <si>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</si>
  <si>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</si>
  <si>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</si>
  <si>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</si>
  <si>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</si>
  <si>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</si>
  <si>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</si>
  <si>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</si>
  <si>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</si>
  <si>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</si>
  <si>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</si>
  <si>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</si>
  <si>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</si>
  <si>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</si>
  <si>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</si>
  <si>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</si>
  <si>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</si>
  <si>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</si>
  <si>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</si>
  <si>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</si>
  <si>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</si>
  <si>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</si>
  <si>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</si>
  <si>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</si>
  <si>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</si>
  <si>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</si>
  <si>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</si>
  <si>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</si>
  <si>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</si>
  <si>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</si>
  <si>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</si>
  <si>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</si>
  <si>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</si>
  <si>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</si>
  <si>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</si>
  <si>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</si>
  <si>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</si>
  <si>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</si>
  <si>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</si>
  <si>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</si>
  <si>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</si>
  <si>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</si>
  <si>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</si>
  <si>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</si>
  <si>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</si>
  <si>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</si>
  <si>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</si>
  <si>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</si>
  <si>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</si>
  <si>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</si>
  <si>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</si>
  <si>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</si>
  <si>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</si>
  <si>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</si>
  <si>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</si>
  <si>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</si>
  <si>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</si>
  <si>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</si>
  <si>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</si>
  <si>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</si>
  <si>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</si>
  <si>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</si>
  <si>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</si>
  <si>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</si>
  <si>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</si>
  <si>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</si>
  <si>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</si>
  <si>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</si>
  <si>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</si>
  <si>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</si>
  <si>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</si>
  <si>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</si>
  <si>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</si>
  <si>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</si>
  <si>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</si>
  <si>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</si>
  <si>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</si>
  <si>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</si>
  <si>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</si>
  <si>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</si>
  <si>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</si>
  <si>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</si>
  <si>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</si>
  <si>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</si>
  <si>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</si>
  <si>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</si>
  <si>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</si>
  <si>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</si>
  <si>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</si>
  <si>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</si>
  <si>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</si>
  <si>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</si>
  <si>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</si>
  <si>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</si>
  <si>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</si>
  <si>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</si>
  <si>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</si>
  <si>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</si>
  <si>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</si>
  <si>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</si>
  <si>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</si>
  <si>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</si>
  <si>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</si>
  <si>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</si>
  <si>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</si>
  <si>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</si>
  <si>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</si>
  <si>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</si>
  <si>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</si>
  <si>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</si>
  <si>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</si>
  <si>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</si>
  <si>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</si>
  <si>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</si>
  <si>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</si>
  <si>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</si>
  <si>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</si>
  <si>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</si>
  <si>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</si>
  <si>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</si>
  <si>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</si>
  <si>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</si>
  <si>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</si>
  <si>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</si>
  <si>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</si>
  <si>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</si>
  <si>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</si>
  <si>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</si>
  <si>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</si>
  <si>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</si>
  <si>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</si>
  <si>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</si>
  <si>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</si>
  <si>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</si>
  <si>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</si>
  <si>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</si>
  <si>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</si>
  <si>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</si>
  <si>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</si>
  <si>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</si>
  <si>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</si>
  <si>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</si>
  <si>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</si>
  <si>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</si>
  <si>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</si>
  <si>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</si>
  <si>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</si>
  <si>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</si>
  <si>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</si>
  <si>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</si>
  <si>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</si>
  <si>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</si>
  <si>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</si>
  <si>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</si>
  <si>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</si>
  <si>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</si>
  <si>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</si>
  <si>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</si>
  <si>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</si>
  <si>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</si>
  <si>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</si>
  <si>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</si>
  <si>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</si>
  <si>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</si>
  <si>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</si>
  <si>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</si>
  <si>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</si>
  <si>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</si>
  <si>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</si>
  <si>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</si>
  <si>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</si>
  <si>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</si>
  <si>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</si>
  <si>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</si>
  <si>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</si>
  <si>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</si>
  <si>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</si>
  <si>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</si>
  <si>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</si>
  <si>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</si>
  <si>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</si>
  <si>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</si>
  <si>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</si>
  <si>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</si>
  <si>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</si>
  <si>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</si>
  <si>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</si>
  <si>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</si>
  <si>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</si>
  <si>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</si>
  <si>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</si>
  <si>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</si>
  <si>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</si>
  <si>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神奈川県座間市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</si>
  <si>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</si>
  <si>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</si>
  <si>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</si>
  <si>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</si>
  <si>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</si>
  <si>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</si>
  <si>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</si>
  <si>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</si>
  <si>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</si>
  <si>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</si>
  <si>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</si>
  <si>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</si>
  <si>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</si>
  <si>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</si>
  <si>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</si>
  <si>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</si>
  <si>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</si>
  <si>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</si>
  <si>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</si>
  <si>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</si>
  <si>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</si>
  <si>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</si>
  <si>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</si>
  <si>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</si>
  <si>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</si>
  <si>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</si>
  <si>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</si>
  <si>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</si>
  <si>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</si>
  <si>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</si>
  <si>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</si>
  <si>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</si>
  <si>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</si>
  <si>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</si>
  <si>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</si>
  <si>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</si>
  <si>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</si>
  <si>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</si>
  <si>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</si>
  <si>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</si>
  <si>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</si>
  <si>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</si>
  <si>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</si>
  <si>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</si>
  <si>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</si>
  <si>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</si>
  <si>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</si>
  <si>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</si>
  <si>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</si>
  <si>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</si>
  <si>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</si>
  <si>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</si>
  <si>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</si>
  <si>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</si>
  <si>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</si>
  <si>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</si>
  <si>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</si>
  <si>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</si>
  <si>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</si>
  <si>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</si>
  <si>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</si>
  <si>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</si>
  <si>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</si>
  <si>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</si>
  <si>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</si>
  <si>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</si>
  <si>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</si>
  <si>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</si>
  <si>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</si>
  <si>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</si>
  <si>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</si>
  <si>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</si>
  <si>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</si>
  <si>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</si>
  <si>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</si>
  <si>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</si>
  <si>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</si>
  <si>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</si>
  <si>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</si>
  <si>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</si>
  <si>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</si>
  <si>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</si>
  <si>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</si>
  <si>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</si>
  <si>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</si>
  <si>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</si>
  <si>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</si>
  <si>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</si>
  <si>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</si>
  <si>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</si>
  <si>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</si>
  <si>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</si>
  <si>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</si>
  <si>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</si>
  <si>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</si>
  <si>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</si>
  <si>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</si>
  <si>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</si>
  <si>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</si>
  <si>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</si>
  <si>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</si>
  <si>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</si>
  <si>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</si>
  <si>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</si>
  <si>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</si>
  <si>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</si>
  <si>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</si>
  <si>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</si>
  <si>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</si>
  <si>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</si>
  <si>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</si>
  <si>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</si>
  <si>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</si>
  <si>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</si>
  <si>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</si>
  <si>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</si>
  <si>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</si>
  <si>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</si>
  <si>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</si>
  <si>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</si>
  <si>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</si>
  <si>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</si>
  <si>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</si>
  <si>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</si>
  <si>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</si>
  <si>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</si>
  <si>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</si>
  <si>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</si>
  <si>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</si>
  <si>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</si>
  <si>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</si>
  <si>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</si>
  <si>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</si>
  <si>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</si>
  <si>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</si>
  <si>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</si>
  <si>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</si>
  <si>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</si>
  <si>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</si>
  <si>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</si>
  <si>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</si>
  <si>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</si>
  <si>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</si>
  <si>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</si>
  <si>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</si>
  <si>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</si>
  <si>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</si>
  <si>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</si>
  <si>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</si>
  <si>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</si>
  <si>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</si>
  <si>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</si>
  <si>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神奈川県座間市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</si>
  <si>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</si>
  <si>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</si>
  <si>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</si>
  <si>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</si>
  <si>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</si>
  <si>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</si>
  <si>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</si>
  <si>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</si>
  <si>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</si>
  <si>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</si>
  <si>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</si>
  <si>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</si>
  <si>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</si>
  <si>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</si>
  <si>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</si>
  <si>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</si>
  <si>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</si>
  <si>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</si>
  <si>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</si>
  <si>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</si>
  <si>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</si>
  <si>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</si>
  <si>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</si>
  <si>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</si>
  <si>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</si>
  <si>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</si>
  <si>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</si>
  <si>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</si>
  <si>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</si>
  <si>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</si>
  <si>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</si>
  <si>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</si>
  <si>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</si>
  <si>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</si>
  <si>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</si>
  <si>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</si>
  <si>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</si>
  <si>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</si>
  <si>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</si>
  <si>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</si>
  <si>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</si>
  <si>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</si>
  <si>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</si>
  <si>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</si>
  <si>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</si>
  <si>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</si>
  <si>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</si>
  <si>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</si>
  <si>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</si>
  <si>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</si>
  <si>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</si>
  <si>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</si>
  <si>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</si>
  <si>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</si>
  <si>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</si>
  <si>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</si>
  <si>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</si>
  <si>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</si>
  <si>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</si>
  <si>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</si>
  <si>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</si>
  <si>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</si>
  <si>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</si>
  <si>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</si>
  <si>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</si>
  <si>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</si>
  <si>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</si>
  <si>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</si>
  <si>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</si>
  <si>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</si>
  <si>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</si>
  <si>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</si>
  <si>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</si>
  <si>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</si>
  <si>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</si>
  <si>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</si>
  <si>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</si>
  <si>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</si>
  <si>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</si>
  <si>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</si>
  <si>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</si>
  <si>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</si>
  <si>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</si>
  <si>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</si>
  <si>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</si>
  <si>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</si>
  <si>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</si>
  <si>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</si>
  <si>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</si>
  <si>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</si>
  <si>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</si>
  <si>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</si>
  <si>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</si>
  <si>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</si>
  <si>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</si>
  <si>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</si>
  <si>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</si>
  <si>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</si>
  <si>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</si>
  <si>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</si>
  <si>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</si>
  <si>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</si>
  <si>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</si>
  <si>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</si>
  <si>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</si>
  <si>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</si>
  <si>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</si>
  <si>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</si>
  <si>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</si>
  <si>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</si>
  <si>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</si>
  <si>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</si>
  <si>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</si>
  <si>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</si>
  <si>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</si>
  <si>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</si>
  <si>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</si>
  <si>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</si>
  <si>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</si>
  <si>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</si>
  <si>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</si>
  <si>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</si>
  <si>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</si>
  <si>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</si>
  <si>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</si>
  <si>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</si>
  <si>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</si>
  <si>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</si>
  <si>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</si>
  <si>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</si>
  <si>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</si>
  <si>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</si>
  <si>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</si>
  <si>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</si>
  <si>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</si>
  <si>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</si>
  <si>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</si>
  <si>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</si>
  <si>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</si>
  <si>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</si>
  <si>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</si>
  <si>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</si>
  <si>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</si>
  <si>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</si>
  <si>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</si>
  <si>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</si>
  <si>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</si>
  <si>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</si>
  <si>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</si>
  <si>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</si>
  <si>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</si>
  <si>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</si>
  <si>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</si>
  <si>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</si>
  <si>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</si>
  <si>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</si>
  <si>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</si>
  <si>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</si>
  <si>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</si>
  <si>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</si>
  <si>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</si>
  <si>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</si>
  <si>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</si>
  <si>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</si>
  <si>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</si>
  <si>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</si>
  <si>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</si>
  <si>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</si>
  <si>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</si>
  <si>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</si>
  <si>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</si>
  <si>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</si>
  <si>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</si>
  <si>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</si>
  <si>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</si>
  <si>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</si>
  <si>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</si>
  <si>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</si>
  <si>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</si>
  <si>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</si>
  <si>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</si>
  <si>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</si>
  <si>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</si>
  <si>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</si>
  <si>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</si>
  <si>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</si>
  <si>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</si>
  <si>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</si>
  <si>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</si>
  <si>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</si>
  <si>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</si>
  <si>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</si>
  <si>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</si>
  <si>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</si>
  <si>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</si>
  <si>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</si>
  <si>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3.48</t>
  </si>
  <si>
    <t>▲ 0.22</t>
  </si>
  <si>
    <t>一般会計</t>
  </si>
  <si>
    <t>水道事業会計</t>
  </si>
  <si>
    <t>介護保険事業特別会計</t>
  </si>
  <si>
    <t>公共下水道事業会計</t>
  </si>
  <si>
    <t>後期高齢者医療保険事業特別会計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</si>
  <si>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</si>
  <si>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</si>
  <si>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</si>
  <si>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</si>
  <si>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</si>
  <si>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</si>
  <si>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</si>
  <si>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</si>
  <si>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</si>
  <si>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</si>
  <si>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広域大和斎場組合</t>
    <rPh sb="0" eb="2">
      <t>コウイキ</t>
    </rPh>
    <rPh sb="2" eb="4">
      <t>ヤマト</t>
    </rPh>
    <rPh sb="4" eb="6">
      <t>サイジョウ</t>
    </rPh>
    <rPh sb="6" eb="8">
      <t>クミアイ</t>
    </rPh>
    <phoneticPr fontId="2"/>
  </si>
  <si>
    <t>高座清掃施設組合</t>
    <rPh sb="0" eb="2">
      <t>コウザ</t>
    </rPh>
    <rPh sb="2" eb="4">
      <t>セイソウ</t>
    </rPh>
    <rPh sb="4" eb="6">
      <t>シセツ</t>
    </rPh>
    <rPh sb="6" eb="8">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</si>
  <si>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</si>
  <si>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</si>
  <si>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座間市土地開発公社</t>
    <rPh sb="0" eb="3">
      <t>ザマシ</t>
    </rPh>
    <rPh sb="3" eb="9">
      <t>トチカイハツコウシャ</t>
    </rPh>
    <phoneticPr fontId="2"/>
  </si>
  <si>
    <t>座間市スポーツ・文化振興財団</t>
    <rPh sb="0" eb="3">
      <t>ザマシ</t>
    </rPh>
    <rPh sb="8" eb="10">
      <t>ブンカ</t>
    </rPh>
    <rPh sb="10" eb="14">
      <t>シンコウザイダン</t>
    </rPh>
    <phoneticPr fontId="2"/>
  </si>
  <si>
    <t>-</t>
    <phoneticPr fontId="2"/>
  </si>
  <si>
    <t>-</t>
    <phoneticPr fontId="2"/>
  </si>
  <si>
    <t>職員退職手当基金</t>
    <phoneticPr fontId="5"/>
  </si>
  <si>
    <t>地域福祉ふれあい基金</t>
    <phoneticPr fontId="5"/>
  </si>
  <si>
    <t>地下水保全対策基金</t>
    <phoneticPr fontId="5"/>
  </si>
  <si>
    <t>緑地保全基金</t>
    <phoneticPr fontId="5"/>
  </si>
  <si>
    <t>交流親善基金</t>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</si>
  <si>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</si>
  <si>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</si>
  <si>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</si>
  <si>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</si>
  <si>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</si>
  <si>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</si>
  <si>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</si>
  <si>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</si>
  <si>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</si>
  <si>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</si>
  <si>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</si>
  <si>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</si>
  <si>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</si>
  <si>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</si>
  <si>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</si>
  <si>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市土地開発公社の先行取得用地買戻しに要する支出予定額の増、地方債現在高等に係る基準財政需要額算入見込額や標準財政規模の減等により、3.6ポイント上昇した。次年度以降についても、施設整備費用等の財源として地方債の発行を見込んでいることから、将来負担比率の更なる上昇が想定される。</t>
    <rPh sb="0" eb="2">
      <t>ショウライ</t>
    </rPh>
    <rPh sb="2" eb="4">
      <t>フタン</t>
    </rPh>
    <rPh sb="4" eb="6">
      <t>ヒリツ</t>
    </rPh>
    <rPh sb="8" eb="9">
      <t>シ</t>
    </rPh>
    <rPh sb="9" eb="11">
      <t>トチ</t>
    </rPh>
    <rPh sb="11" eb="13">
      <t>カイハツ</t>
    </rPh>
    <rPh sb="13" eb="15">
      <t>コウシャ</t>
    </rPh>
    <rPh sb="16" eb="18">
      <t>センコウ</t>
    </rPh>
    <rPh sb="18" eb="20">
      <t>シュトク</t>
    </rPh>
    <rPh sb="20" eb="22">
      <t>ヨウチ</t>
    </rPh>
    <rPh sb="22" eb="24">
      <t>カイモド</t>
    </rPh>
    <rPh sb="26" eb="27">
      <t>ヨウ</t>
    </rPh>
    <rPh sb="29" eb="31">
      <t>シシュツ</t>
    </rPh>
    <rPh sb="31" eb="33">
      <t>ヨテイ</t>
    </rPh>
    <rPh sb="33" eb="34">
      <t>ガク</t>
    </rPh>
    <rPh sb="35" eb="36">
      <t>ゾウ</t>
    </rPh>
    <rPh sb="37" eb="40">
      <t>チホウサイ</t>
    </rPh>
    <rPh sb="40" eb="42">
      <t>ゲンザイ</t>
    </rPh>
    <rPh sb="42" eb="43">
      <t>ダカ</t>
    </rPh>
    <rPh sb="43" eb="44">
      <t>トウ</t>
    </rPh>
    <rPh sb="45" eb="46">
      <t>カカ</t>
    </rPh>
    <rPh sb="47" eb="49">
      <t>キジュン</t>
    </rPh>
    <rPh sb="49" eb="51">
      <t>ザイセイ</t>
    </rPh>
    <rPh sb="51" eb="53">
      <t>ジュヨウ</t>
    </rPh>
    <rPh sb="53" eb="54">
      <t>ガク</t>
    </rPh>
    <rPh sb="54" eb="56">
      <t>サンニュウ</t>
    </rPh>
    <rPh sb="56" eb="58">
      <t>ミコミ</t>
    </rPh>
    <rPh sb="58" eb="59">
      <t>ガク</t>
    </rPh>
    <rPh sb="60" eb="62">
      <t>ヒョウジュン</t>
    </rPh>
    <rPh sb="62" eb="64">
      <t>ザイセイ</t>
    </rPh>
    <rPh sb="64" eb="66">
      <t>キボ</t>
    </rPh>
    <rPh sb="67" eb="68">
      <t>ゲン</t>
    </rPh>
    <rPh sb="68" eb="69">
      <t>トウ</t>
    </rPh>
    <rPh sb="80" eb="82">
      <t>ジョウショウ</t>
    </rPh>
    <phoneticPr fontId="5"/>
  </si>
  <si>
    <t>将来負担比率は前年度より3.6ポイント上昇し、類似団体と比較して高い水準にある。一方、実質公債費比率は前年度より0.4ポイント減少し、類似団体と比較して低い水準にある。
フロー指標の実質公債費比率が低く、ストック指標の将来負担比率が高いことから、今後、実質公債費比率が上昇する可能性がある。
よって、既存施設等の老朽化の進行を見据えた「公共施設再整備計画」を着実に実施することで、公共施設等の更新費を縮減し、公債費の抑制に引き続き取り組んでいく必要がある。</t>
    <rPh sb="88" eb="90">
      <t>シヒョウ</t>
    </rPh>
    <rPh sb="91" eb="93">
      <t>ジッシツ</t>
    </rPh>
    <rPh sb="93" eb="96">
      <t>コウサイヒ</t>
    </rPh>
    <rPh sb="96" eb="98">
      <t>ヒリツ</t>
    </rPh>
    <rPh sb="99" eb="100">
      <t>ヒク</t>
    </rPh>
    <rPh sb="106" eb="108">
      <t>シヒョウ</t>
    </rPh>
    <rPh sb="109" eb="111">
      <t>ショウライ</t>
    </rPh>
    <rPh sb="111" eb="113">
      <t>フタン</t>
    </rPh>
    <rPh sb="113" eb="115">
      <t>ヒリツ</t>
    </rPh>
    <rPh sb="116" eb="117">
      <t>タカ</t>
    </rPh>
    <rPh sb="123" eb="125">
      <t>コンゴ</t>
    </rPh>
    <rPh sb="126" eb="128">
      <t>ジッシツ</t>
    </rPh>
    <rPh sb="128" eb="131">
      <t>コウサイヒ</t>
    </rPh>
    <rPh sb="131" eb="133">
      <t>ヒリツ</t>
    </rPh>
    <rPh sb="134" eb="136">
      <t>ジョウショウ</t>
    </rPh>
    <rPh sb="138" eb="141">
      <t>カノウセイ</t>
    </rPh>
    <rPh sb="211" eb="212">
      <t>ヒ</t>
    </rPh>
    <rPh sb="213" eb="214">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</si>
</sst>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F187-4532-AB50-0E66CEC840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26512</c:v>
                </c:pt>
                <c:pt idx="1">
                  <c:v>26216</c:v>
                </c:pt>
                <c:pt idx="2">
                  <c:v>32918</c:v>
                </c:pt>
                <c:pt idx="3">
                  <c:v>23534</c:v>
                </c:pt>
                <c:pt idx="4">
                  <c:v>16852</c:v>
                </c:pt>
              </c:numCache>
            </c:numRef>
          </c:val>
          <c:smooth val="0"/>
          <c:extLst xmlns:c16r2="http://schemas.microsoft.com/office/drawing/2015/06/chart">
            <c:ext xmlns:c16="http://schemas.microsoft.com/office/drawing/2014/chart" uri="{C3380CC4-5D6E-409C-BE32-E72D297353CC}">
              <c16:uniqueId val="{00000001-F187-4532-AB50-0E66CEC84059}"/>
            </c:ext>
          </c:extLst>
        </c:ser>
        <c:dLbls>
          <c:showLegendKey val="0"/>
          <c:showVal val="0"/>
          <c:showCatName val="0"/>
          <c:showSerName val="0"/>
          <c:showPercent val="0"/>
          <c:showBubbleSize val="0"/>
        </c:dLbls>
        <c:marker val="1"/>
        <c:smooth val="0"/>
        <c:axId val="547589376"/>
        <c:axId val="547590944"/>
      </c:lineChart>
      <c:catAx>
        <c:axId val="547589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90944"/>
        <c:crosses val="autoZero"/>
        <c:auto val="1"/>
        <c:lblAlgn val="ctr"/>
        <c:lblOffset val="100"/>
        <c:tickLblSkip val="1"/>
        <c:tickMarkSkip val="1"/>
        <c:noMultiLvlLbl val="0"/>
      </c:catAx>
      <c:valAx>
        <c:axId val="5475909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c:v>
                </c:pt>
                <c:pt idx="1">
                  <c:v>4.13</c:v>
                </c:pt>
                <c:pt idx="2">
                  <c:v>4.6100000000000003</c:v>
                </c:pt>
                <c:pt idx="3">
                  <c:v>5.63</c:v>
                </c:pt>
                <c:pt idx="4">
                  <c:v>7.65</c:v>
                </c:pt>
              </c:numCache>
            </c:numRef>
          </c:val>
          <c:extLst xmlns:c16r2="http://schemas.microsoft.com/office/drawing/2015/06/chart">
            <c:ext xmlns:c16="http://schemas.microsoft.com/office/drawing/2014/chart" uri="{C3380CC4-5D6E-409C-BE32-E72D297353CC}">
              <c16:uniqueId val="{00000000-9D20-4CF7-A5B8-F47F3FF615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6.41</c:v>
                </c:pt>
                <c:pt idx="1">
                  <c:v>4.21</c:v>
                </c:pt>
                <c:pt idx="2">
                  <c:v>9.19</c:v>
                </c:pt>
                <c:pt idx="3">
                  <c:v>7.68</c:v>
                </c:pt>
                <c:pt idx="4">
                  <c:v>6.62</c:v>
                </c:pt>
              </c:numCache>
            </c:numRef>
          </c:val>
          <c:extLst xmlns:c16r2="http://schemas.microsoft.com/office/drawing/2015/06/chart">
            <c:ext xmlns:c16="http://schemas.microsoft.com/office/drawing/2014/chart" uri="{C3380CC4-5D6E-409C-BE32-E72D297353CC}">
              <c16:uniqueId val="{00000001-9D20-4CF7-A5B8-F47F3FF6152E}"/>
            </c:ext>
          </c:extLst>
        </c:ser>
        <c:dLbls>
          <c:showLegendKey val="0"/>
          <c:showVal val="0"/>
          <c:showCatName val="0"/>
          <c:showSerName val="0"/>
          <c:showPercent val="0"/>
          <c:showBubbleSize val="0"/>
        </c:dLbls>
        <c:gapWidth val="250"/>
        <c:overlap val="100"/>
        <c:axId val="547588200"/>
        <c:axId val="54759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c:v>
                </c:pt>
                <c:pt idx="1">
                  <c:v>-3.48</c:v>
                </c:pt>
                <c:pt idx="2">
                  <c:v>5.46</c:v>
                </c:pt>
                <c:pt idx="3">
                  <c:v>-0.22</c:v>
                </c:pt>
                <c:pt idx="4">
                  <c:v>0.88</c:v>
                </c:pt>
              </c:numCache>
            </c:numRef>
          </c:val>
          <c:smooth val="0"/>
          <c:extLst xmlns:c16r2="http://schemas.microsoft.com/office/drawing/2015/06/chart">
            <c:ext xmlns:c16="http://schemas.microsoft.com/office/drawing/2014/chart" uri="{C3380CC4-5D6E-409C-BE32-E72D297353CC}">
              <c16:uniqueId val="{00000002-9D20-4CF7-A5B8-F47F3FF6152E}"/>
            </c:ext>
          </c:extLst>
        </c:ser>
        <c:dLbls>
          <c:showLegendKey val="0"/>
          <c:showVal val="0"/>
          <c:showCatName val="0"/>
          <c:showSerName val="0"/>
          <c:showPercent val="0"/>
          <c:showBubbleSize val="0"/>
        </c:dLbls>
        <c:marker val="1"/>
        <c:smooth val="0"/>
        <c:axId val="547588200"/>
        <c:axId val="547590160"/>
      </c:lineChart>
      <c:catAx>
        <c:axId val="54758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160"/>
        <c:crosses val="autoZero"/>
        <c:auto val="1"/>
        <c:lblAlgn val="ctr"/>
        <c:lblOffset val="100"/>
        <c:tickLblSkip val="1"/>
        <c:tickMarkSkip val="1"/>
        <c:noMultiLvlLbl val="0"/>
      </c:catAx>
      <c:valAx>
        <c:axId val="54759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142-4371-8A35-FBFB94FDCB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42-4371-8A35-FBFB94FDCB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142-4371-8A35-FBFB94FDCB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142-4371-8A35-FBFB94FDCB9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0.37</c:v>
                </c:pt>
                <c:pt idx="2">
                  <c:v>#N/A</c:v>
                </c:pt>
                <c:pt idx="3">
                  <c:v>1.1299999999999999</c:v>
                </c:pt>
                <c:pt idx="4">
                  <c:v>#N/A</c:v>
                </c:pt>
                <c:pt idx="5">
                  <c:v>2.14</c:v>
                </c:pt>
                <c:pt idx="6">
                  <c:v>#N/A</c:v>
                </c:pt>
                <c:pt idx="7">
                  <c:v>0.02</c:v>
                </c:pt>
                <c:pt idx="8">
                  <c:v>#N/A</c:v>
                </c:pt>
                <c:pt idx="9">
                  <c:v>0.2</c:v>
                </c:pt>
              </c:numCache>
            </c:numRef>
          </c:val>
          <c:extLst xmlns:c16r2="http://schemas.microsoft.com/office/drawing/2015/06/chart">
            <c:ext xmlns:c16="http://schemas.microsoft.com/office/drawing/2014/chart" uri="{C3380CC4-5D6E-409C-BE32-E72D297353CC}">
              <c16:uniqueId val="{00000004-1142-4371-8A35-FBFB94FDCB99}"/>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0.28999999999999998</c:v>
                </c:pt>
                <c:pt idx="4">
                  <c:v>#N/A</c:v>
                </c:pt>
                <c:pt idx="5">
                  <c:v>0.26</c:v>
                </c:pt>
                <c:pt idx="6">
                  <c:v>#N/A</c:v>
                </c:pt>
                <c:pt idx="7">
                  <c:v>0.28000000000000003</c:v>
                </c:pt>
                <c:pt idx="8">
                  <c:v>#N/A</c:v>
                </c:pt>
                <c:pt idx="9">
                  <c:v>0.28999999999999998</c:v>
                </c:pt>
              </c:numCache>
            </c:numRef>
          </c:val>
          <c:extLst xmlns:c16r2="http://schemas.microsoft.com/office/drawing/2015/06/chart">
            <c:ext xmlns:c16="http://schemas.microsoft.com/office/drawing/2014/chart" uri="{C3380CC4-5D6E-409C-BE32-E72D297353CC}">
              <c16:uniqueId val="{00000005-1142-4371-8A35-FBFB94FDCB9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0.71</c:v>
                </c:pt>
                <c:pt idx="4">
                  <c:v>#N/A</c:v>
                </c:pt>
                <c:pt idx="5">
                  <c:v>0.69</c:v>
                </c:pt>
                <c:pt idx="6">
                  <c:v>#N/A</c:v>
                </c:pt>
                <c:pt idx="7">
                  <c:v>0.71</c:v>
                </c:pt>
                <c:pt idx="8">
                  <c:v>#N/A</c:v>
                </c:pt>
                <c:pt idx="9">
                  <c:v>0.81</c:v>
                </c:pt>
              </c:numCache>
            </c:numRef>
          </c:val>
          <c:extLst xmlns:c16r2="http://schemas.microsoft.com/office/drawing/2015/06/chart">
            <c:ext xmlns:c16="http://schemas.microsoft.com/office/drawing/2014/chart" uri="{C3380CC4-5D6E-409C-BE32-E72D297353CC}">
              <c16:uniqueId val="{00000006-1142-4371-8A35-FBFB94FDCB9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1.08</c:v>
                </c:pt>
                <c:pt idx="4">
                  <c:v>#N/A</c:v>
                </c:pt>
                <c:pt idx="5">
                  <c:v>1.56</c:v>
                </c:pt>
                <c:pt idx="6">
                  <c:v>#N/A</c:v>
                </c:pt>
                <c:pt idx="7">
                  <c:v>1.1100000000000001</c:v>
                </c:pt>
                <c:pt idx="8">
                  <c:v>#N/A</c:v>
                </c:pt>
                <c:pt idx="9">
                  <c:v>1.69</c:v>
                </c:pt>
              </c:numCache>
            </c:numRef>
          </c:val>
          <c:extLst xmlns:c16r2="http://schemas.microsoft.com/office/drawing/2015/06/chart">
            <c:ext xmlns:c16="http://schemas.microsoft.com/office/drawing/2014/chart" uri="{C3380CC4-5D6E-409C-BE32-E72D297353CC}">
              <c16:uniqueId val="{00000007-1142-4371-8A35-FBFB94FDCB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7.45</c:v>
                </c:pt>
                <c:pt idx="2">
                  <c:v>#N/A</c:v>
                </c:pt>
                <c:pt idx="3">
                  <c:v>7.61</c:v>
                </c:pt>
                <c:pt idx="4">
                  <c:v>#N/A</c:v>
                </c:pt>
                <c:pt idx="5">
                  <c:v>8.5</c:v>
                </c:pt>
                <c:pt idx="6">
                  <c:v>#N/A</c:v>
                </c:pt>
                <c:pt idx="7">
                  <c:v>7.37</c:v>
                </c:pt>
                <c:pt idx="8">
                  <c:v>#N/A</c:v>
                </c:pt>
                <c:pt idx="9">
                  <c:v>6.43</c:v>
                </c:pt>
              </c:numCache>
            </c:numRef>
          </c:val>
          <c:extLst xmlns:c16r2="http://schemas.microsoft.com/office/drawing/2015/06/chart">
            <c:ext xmlns:c16="http://schemas.microsoft.com/office/drawing/2014/chart" uri="{C3380CC4-5D6E-409C-BE32-E72D297353CC}">
              <c16:uniqueId val="{00000008-1142-4371-8A35-FBFB94FDCB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5.59</c:v>
                </c:pt>
                <c:pt idx="2">
                  <c:v>#N/A</c:v>
                </c:pt>
                <c:pt idx="3">
                  <c:v>4.13</c:v>
                </c:pt>
                <c:pt idx="4">
                  <c:v>#N/A</c:v>
                </c:pt>
                <c:pt idx="5">
                  <c:v>4.6100000000000003</c:v>
                </c:pt>
                <c:pt idx="6">
                  <c:v>#N/A</c:v>
                </c:pt>
                <c:pt idx="7">
                  <c:v>5.63</c:v>
                </c:pt>
                <c:pt idx="8">
                  <c:v>#N/A</c:v>
                </c:pt>
                <c:pt idx="9">
                  <c:v>7.65</c:v>
                </c:pt>
              </c:numCache>
            </c:numRef>
          </c:val>
          <c:extLst xmlns:c16r2="http://schemas.microsoft.com/office/drawing/2015/06/chart">
            <c:ext xmlns:c16="http://schemas.microsoft.com/office/drawing/2014/chart" uri="{C3380CC4-5D6E-409C-BE32-E72D297353CC}">
              <c16:uniqueId val="{00000009-1142-4371-8A35-FBFB94FDCB99}"/>
            </c:ext>
          </c:extLst>
        </c:ser>
        <c:dLbls>
          <c:showLegendKey val="0"/>
          <c:showVal val="0"/>
          <c:showCatName val="0"/>
          <c:showSerName val="0"/>
          <c:showPercent val="0"/>
          <c:showBubbleSize val="0"/>
        </c:dLbls>
        <c:gapWidth val="150"/>
        <c:overlap val="100"/>
        <c:axId val="547588984"/>
        <c:axId val="198950616"/>
      </c:barChart>
      <c:catAx>
        <c:axId val="54758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8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3239</c:v>
                </c:pt>
                <c:pt idx="5">
                  <c:v>3076</c:v>
                </c:pt>
                <c:pt idx="8">
                  <c:v>3219</c:v>
                </c:pt>
                <c:pt idx="11">
                  <c:v>3087</c:v>
                </c:pt>
                <c:pt idx="14">
                  <c:v>2984</c:v>
                </c:pt>
              </c:numCache>
            </c:numRef>
          </c:val>
          <c:extLst xmlns:c16r2="http://schemas.microsoft.com/office/drawing/2015/06/chart">
            <c:ext xmlns:c16="http://schemas.microsoft.com/office/drawing/2014/chart" uri="{C3380CC4-5D6E-409C-BE32-E72D297353CC}">
              <c16:uniqueId val="{00000000-29A4-44FD-967A-31FF3A5E0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1</c:v>
                </c:pt>
              </c:numCache>
            </c:numRef>
          </c:val>
          <c:extLst xmlns:c16r2="http://schemas.microsoft.com/office/drawing/2015/06/chart">
            <c:ext xmlns:c16="http://schemas.microsoft.com/office/drawing/2014/chart" uri="{C3380CC4-5D6E-409C-BE32-E72D297353CC}">
              <c16:uniqueId val="{00000001-29A4-44FD-967A-31FF3A5E0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507</c:v>
                </c:pt>
                <c:pt idx="3">
                  <c:v>103</c:v>
                </c:pt>
                <c:pt idx="6">
                  <c:v>347</c:v>
                </c:pt>
                <c:pt idx="9">
                  <c:v>188</c:v>
                </c:pt>
                <c:pt idx="12">
                  <c:v>0</c:v>
                </c:pt>
              </c:numCache>
            </c:numRef>
          </c:val>
          <c:extLst xmlns:c16r2="http://schemas.microsoft.com/office/drawing/2015/06/chart">
            <c:ext xmlns:c16="http://schemas.microsoft.com/office/drawing/2014/chart" uri="{C3380CC4-5D6E-409C-BE32-E72D297353CC}">
              <c16:uniqueId val="{00000002-29A4-44FD-967A-31FF3A5E0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14</c:v>
                </c:pt>
                <c:pt idx="6">
                  <c:v>0</c:v>
                </c:pt>
                <c:pt idx="9">
                  <c:v>29</c:v>
                </c:pt>
                <c:pt idx="12">
                  <c:v>53</c:v>
                </c:pt>
              </c:numCache>
            </c:numRef>
          </c:val>
          <c:extLst xmlns:c16r2="http://schemas.microsoft.com/office/drawing/2015/06/chart">
            <c:ext xmlns:c16="http://schemas.microsoft.com/office/drawing/2014/chart" uri="{C3380CC4-5D6E-409C-BE32-E72D297353CC}">
              <c16:uniqueId val="{00000003-29A4-44FD-967A-31FF3A5E0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699</c:v>
                </c:pt>
                <c:pt idx="3">
                  <c:v>569</c:v>
                </c:pt>
                <c:pt idx="6">
                  <c:v>486</c:v>
                </c:pt>
                <c:pt idx="9">
                  <c:v>461</c:v>
                </c:pt>
                <c:pt idx="12">
                  <c:v>431</c:v>
                </c:pt>
              </c:numCache>
            </c:numRef>
          </c:val>
          <c:extLst xmlns:c16r2="http://schemas.microsoft.com/office/drawing/2015/06/chart">
            <c:ext xmlns:c16="http://schemas.microsoft.com/office/drawing/2014/chart" uri="{C3380CC4-5D6E-409C-BE32-E72D297353CC}">
              <c16:uniqueId val="{00000004-29A4-44FD-967A-31FF3A5E0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A4-44FD-967A-31FF3A5E0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A4-44FD-967A-31FF3A5E0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2481</c:v>
                </c:pt>
                <c:pt idx="3">
                  <c:v>2584</c:v>
                </c:pt>
                <c:pt idx="6">
                  <c:v>2595</c:v>
                </c:pt>
                <c:pt idx="9">
                  <c:v>2434</c:v>
                </c:pt>
                <c:pt idx="12">
                  <c:v>2389</c:v>
                </c:pt>
              </c:numCache>
            </c:numRef>
          </c:val>
          <c:extLst xmlns:c16r2="http://schemas.microsoft.com/office/drawing/2015/06/chart">
            <c:ext xmlns:c16="http://schemas.microsoft.com/office/drawing/2014/chart" uri="{C3380CC4-5D6E-409C-BE32-E72D297353CC}">
              <c16:uniqueId val="{00000007-29A4-44FD-967A-31FF3A5E0174}"/>
            </c:ext>
          </c:extLst>
        </c:ser>
        <c:dLbls>
          <c:showLegendKey val="0"/>
          <c:showVal val="0"/>
          <c:showCatName val="0"/>
          <c:showSerName val="0"/>
          <c:showPercent val="0"/>
          <c:showBubbleSize val="0"/>
        </c:dLbls>
        <c:gapWidth val="100"/>
        <c:overlap val="100"/>
        <c:axId val="552301992"/>
        <c:axId val="55230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480</c:v>
                </c:pt>
                <c:pt idx="2">
                  <c:v>#N/A</c:v>
                </c:pt>
                <c:pt idx="3">
                  <c:v>#N/A</c:v>
                </c:pt>
                <c:pt idx="4">
                  <c:v>194</c:v>
                </c:pt>
                <c:pt idx="5">
                  <c:v>#N/A</c:v>
                </c:pt>
                <c:pt idx="6">
                  <c:v>#N/A</c:v>
                </c:pt>
                <c:pt idx="7">
                  <c:v>210</c:v>
                </c:pt>
                <c:pt idx="8">
                  <c:v>#N/A</c:v>
                </c:pt>
                <c:pt idx="9">
                  <c:v>#N/A</c:v>
                </c:pt>
                <c:pt idx="10">
                  <c:v>25</c:v>
                </c:pt>
                <c:pt idx="11">
                  <c:v>#N/A</c:v>
                </c:pt>
                <c:pt idx="12">
                  <c:v>#N/A</c:v>
                </c:pt>
                <c:pt idx="13">
                  <c:v>-110</c:v>
                </c:pt>
                <c:pt idx="14">
                  <c:v>#N/A</c:v>
                </c:pt>
              </c:numCache>
            </c:numRef>
          </c:val>
          <c:smooth val="0"/>
          <c:extLst xmlns:c16r2="http://schemas.microsoft.com/office/drawing/2015/06/chart">
            <c:ext xmlns:c16="http://schemas.microsoft.com/office/drawing/2014/chart" uri="{C3380CC4-5D6E-409C-BE32-E72D297353CC}">
              <c16:uniqueId val="{00000008-29A4-44FD-967A-31FF3A5E0174}"/>
            </c:ext>
          </c:extLst>
        </c:ser>
        <c:dLbls>
          <c:showLegendKey val="0"/>
          <c:showVal val="0"/>
          <c:showCatName val="0"/>
          <c:showSerName val="0"/>
          <c:showPercent val="0"/>
          <c:showBubbleSize val="0"/>
        </c:dLbls>
        <c:marker val="1"/>
        <c:smooth val="0"/>
        <c:axId val="552301992"/>
        <c:axId val="552302384"/>
      </c:lineChart>
      <c:catAx>
        <c:axId val="55230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2384"/>
        <c:crosses val="autoZero"/>
        <c:auto val="1"/>
        <c:lblAlgn val="ctr"/>
        <c:lblOffset val="100"/>
        <c:tickLblSkip val="1"/>
        <c:tickMarkSkip val="1"/>
        <c:noMultiLvlLbl val="0"/>
      </c:catAx>
      <c:valAx>
        <c:axId val="55230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29330</c:v>
                </c:pt>
                <c:pt idx="5">
                  <c:v>29224</c:v>
                </c:pt>
                <c:pt idx="8">
                  <c:v>29376</c:v>
                </c:pt>
                <c:pt idx="11">
                  <c:v>29244</c:v>
                </c:pt>
                <c:pt idx="14">
                  <c:v>28495</c:v>
                </c:pt>
              </c:numCache>
            </c:numRef>
          </c:val>
          <c:extLst xmlns:c16r2="http://schemas.microsoft.com/office/drawing/2015/06/chart">
            <c:ext xmlns:c16="http://schemas.microsoft.com/office/drawing/2014/chart" uri="{C3380CC4-5D6E-409C-BE32-E72D297353CC}">
              <c16:uniqueId val="{00000000-1F3B-49AF-9899-EF6D930517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7706</c:v>
                </c:pt>
                <c:pt idx="5">
                  <c:v>7588</c:v>
                </c:pt>
                <c:pt idx="8">
                  <c:v>7189</c:v>
                </c:pt>
                <c:pt idx="11">
                  <c:v>5617</c:v>
                </c:pt>
                <c:pt idx="14">
                  <c:v>5083</c:v>
                </c:pt>
              </c:numCache>
            </c:numRef>
          </c:val>
          <c:extLst xmlns:c16r2="http://schemas.microsoft.com/office/drawing/2015/06/chart">
            <c:ext xmlns:c16="http://schemas.microsoft.com/office/drawing/2014/chart" uri="{C3380CC4-5D6E-409C-BE32-E72D297353CC}">
              <c16:uniqueId val="{00000001-1F3B-49AF-9899-EF6D930517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2564</c:v>
                </c:pt>
                <c:pt idx="5">
                  <c:v>2168</c:v>
                </c:pt>
                <c:pt idx="8">
                  <c:v>3578</c:v>
                </c:pt>
                <c:pt idx="11">
                  <c:v>3527</c:v>
                </c:pt>
                <c:pt idx="14">
                  <c:v>3350</c:v>
                </c:pt>
              </c:numCache>
            </c:numRef>
          </c:val>
          <c:extLst xmlns:c16r2="http://schemas.microsoft.com/office/drawing/2015/06/chart">
            <c:ext xmlns:c16="http://schemas.microsoft.com/office/drawing/2014/chart" uri="{C3380CC4-5D6E-409C-BE32-E72D297353CC}">
              <c16:uniqueId val="{00000002-1F3B-49AF-9899-EF6D930517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3B-49AF-9899-EF6D930517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3B-49AF-9899-EF6D930517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3B-49AF-9899-EF6D930517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6057</c:v>
                </c:pt>
                <c:pt idx="3">
                  <c:v>5894</c:v>
                </c:pt>
                <c:pt idx="6">
                  <c:v>5822</c:v>
                </c:pt>
                <c:pt idx="9">
                  <c:v>5466</c:v>
                </c:pt>
                <c:pt idx="12">
                  <c:v>5240</c:v>
                </c:pt>
              </c:numCache>
            </c:numRef>
          </c:val>
          <c:extLst xmlns:c16r2="http://schemas.microsoft.com/office/drawing/2015/06/chart">
            <c:ext xmlns:c16="http://schemas.microsoft.com/office/drawing/2014/chart" uri="{C3380CC4-5D6E-409C-BE32-E72D297353CC}">
              <c16:uniqueId val="{00000006-1F3B-49AF-9899-EF6D930517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194</c:v>
                </c:pt>
                <c:pt idx="3">
                  <c:v>917</c:v>
                </c:pt>
                <c:pt idx="6">
                  <c:v>2270</c:v>
                </c:pt>
                <c:pt idx="9">
                  <c:v>4270</c:v>
                </c:pt>
                <c:pt idx="12">
                  <c:v>4269</c:v>
                </c:pt>
              </c:numCache>
            </c:numRef>
          </c:val>
          <c:extLst xmlns:c16r2="http://schemas.microsoft.com/office/drawing/2015/06/chart">
            <c:ext xmlns:c16="http://schemas.microsoft.com/office/drawing/2014/chart" uri="{C3380CC4-5D6E-409C-BE32-E72D297353CC}">
              <c16:uniqueId val="{00000007-1F3B-49AF-9899-EF6D930517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6682</c:v>
                </c:pt>
                <c:pt idx="3">
                  <c:v>6499</c:v>
                </c:pt>
                <c:pt idx="6">
                  <c:v>6289</c:v>
                </c:pt>
                <c:pt idx="9">
                  <c:v>5156</c:v>
                </c:pt>
                <c:pt idx="12">
                  <c:v>4435</c:v>
                </c:pt>
              </c:numCache>
            </c:numRef>
          </c:val>
          <c:extLst xmlns:c16r2="http://schemas.microsoft.com/office/drawing/2015/06/chart">
            <c:ext xmlns:c16="http://schemas.microsoft.com/office/drawing/2014/chart" uri="{C3380CC4-5D6E-409C-BE32-E72D297353CC}">
              <c16:uniqueId val="{00000008-1F3B-49AF-9899-EF6D930517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800</c:v>
                </c:pt>
                <c:pt idx="3">
                  <c:v>708</c:v>
                </c:pt>
                <c:pt idx="6">
                  <c:v>361</c:v>
                </c:pt>
                <c:pt idx="9">
                  <c:v>173</c:v>
                </c:pt>
                <c:pt idx="12">
                  <c:v>470</c:v>
                </c:pt>
              </c:numCache>
            </c:numRef>
          </c:val>
          <c:extLst xmlns:c16r2="http://schemas.microsoft.com/office/drawing/2015/06/chart">
            <c:ext xmlns:c16="http://schemas.microsoft.com/office/drawing/2014/chart" uri="{C3380CC4-5D6E-409C-BE32-E72D297353CC}">
              <c16:uniqueId val="{00000009-1F3B-49AF-9899-EF6D930517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26716</c:v>
                </c:pt>
                <c:pt idx="3">
                  <c:v>27118</c:v>
                </c:pt>
                <c:pt idx="6">
                  <c:v>28423</c:v>
                </c:pt>
                <c:pt idx="9">
                  <c:v>28609</c:v>
                </c:pt>
                <c:pt idx="12">
                  <c:v>28534</c:v>
                </c:pt>
              </c:numCache>
            </c:numRef>
          </c:val>
          <c:extLst xmlns:c16r2="http://schemas.microsoft.com/office/drawing/2015/06/chart">
            <c:ext xmlns:c16="http://schemas.microsoft.com/office/drawing/2014/chart" uri="{C3380CC4-5D6E-409C-BE32-E72D297353CC}">
              <c16:uniqueId val="{0000000A-1F3B-49AF-9899-EF6D930517D1}"/>
            </c:ext>
          </c:extLst>
        </c:ser>
        <c:dLbls>
          <c:showLegendKey val="0"/>
          <c:showVal val="0"/>
          <c:showCatName val="0"/>
          <c:showSerName val="0"/>
          <c:showPercent val="0"/>
          <c:showBubbleSize val="0"/>
        </c:dLbls>
        <c:gapWidth val="100"/>
        <c:overlap val="100"/>
        <c:axId val="552303952"/>
        <c:axId val="55230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849</c:v>
                </c:pt>
                <c:pt idx="2">
                  <c:v>#N/A</c:v>
                </c:pt>
                <c:pt idx="3">
                  <c:v>#N/A</c:v>
                </c:pt>
                <c:pt idx="4">
                  <c:v>2157</c:v>
                </c:pt>
                <c:pt idx="5">
                  <c:v>#N/A</c:v>
                </c:pt>
                <c:pt idx="6">
                  <c:v>#N/A</c:v>
                </c:pt>
                <c:pt idx="7">
                  <c:v>3022</c:v>
                </c:pt>
                <c:pt idx="8">
                  <c:v>#N/A</c:v>
                </c:pt>
                <c:pt idx="9">
                  <c:v>#N/A</c:v>
                </c:pt>
                <c:pt idx="10">
                  <c:v>5286</c:v>
                </c:pt>
                <c:pt idx="11">
                  <c:v>#N/A</c:v>
                </c:pt>
                <c:pt idx="12">
                  <c:v>#N/A</c:v>
                </c:pt>
                <c:pt idx="13">
                  <c:v>6020</c:v>
                </c:pt>
                <c:pt idx="14">
                  <c:v>#N/A</c:v>
                </c:pt>
              </c:numCache>
            </c:numRef>
          </c:val>
          <c:smooth val="0"/>
          <c:extLst xmlns:c16r2="http://schemas.microsoft.com/office/drawing/2015/06/chart">
            <c:ext xmlns:c16="http://schemas.microsoft.com/office/drawing/2014/chart" uri="{C3380CC4-5D6E-409C-BE32-E72D297353CC}">
              <c16:uniqueId val="{0000000B-1F3B-49AF-9899-EF6D930517D1}"/>
            </c:ext>
          </c:extLst>
        </c:ser>
        <c:dLbls>
          <c:showLegendKey val="0"/>
          <c:showVal val="0"/>
          <c:showCatName val="0"/>
          <c:showSerName val="0"/>
          <c:showPercent val="0"/>
          <c:showBubbleSize val="0"/>
        </c:dLbls>
        <c:marker val="1"/>
        <c:smooth val="0"/>
        <c:axId val="552303952"/>
        <c:axId val="552300816"/>
      </c:lineChart>
      <c:catAx>
        <c:axId val="55230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2300816"/>
        <c:crosses val="autoZero"/>
        <c:auto val="1"/>
        <c:lblAlgn val="ctr"/>
        <c:lblOffset val="100"/>
        <c:tickLblSkip val="1"/>
        <c:tickMarkSkip val="1"/>
        <c:noMultiLvlLbl val="0"/>
      </c:catAx>
      <c:valAx>
        <c:axId val="55230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2161</c:v>
                </c:pt>
                <c:pt idx="1">
                  <c:v>1842</c:v>
                </c:pt>
                <c:pt idx="2">
                  <c:v>1577</c:v>
                </c:pt>
              </c:numCache>
            </c:numRef>
          </c:val>
          <c:extLst xmlns:c16r2="http://schemas.microsoft.com/office/drawing/2015/06/chart">
            <c:ext xmlns:c16="http://schemas.microsoft.com/office/drawing/2014/chart" uri="{C3380CC4-5D6E-409C-BE32-E72D297353CC}">
              <c16:uniqueId val="{00000000-4B2D-4613-B7F2-EC2D317EB0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B2D-4613-B7F2-EC2D317EB0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939</c:v>
                </c:pt>
                <c:pt idx="1">
                  <c:v>1029</c:v>
                </c:pt>
                <c:pt idx="2">
                  <c:v>1134</c:v>
                </c:pt>
              </c:numCache>
            </c:numRef>
          </c:val>
          <c:extLst xmlns:c16r2="http://schemas.microsoft.com/office/drawing/2015/06/chart">
            <c:ext xmlns:c16="http://schemas.microsoft.com/office/drawing/2014/chart" uri="{C3380CC4-5D6E-409C-BE32-E72D297353CC}">
              <c16:uniqueId val="{00000002-4B2D-4613-B7F2-EC2D317EB058}"/>
            </c:ext>
          </c:extLst>
        </c:ser>
        <c:dLbls>
          <c:showLegendKey val="0"/>
          <c:showVal val="0"/>
          <c:showCatName val="0"/>
          <c:showSerName val="0"/>
          <c:showPercent val="0"/>
          <c:showBubbleSize val="0"/>
        </c:dLbls>
        <c:gapWidth val="120"/>
        <c:overlap val="100"/>
        <c:axId val="552302776"/>
        <c:axId val="552305520"/>
      </c:barChart>
      <c:catAx>
        <c:axId val="55230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2305520"/>
        <c:crosses val="autoZero"/>
        <c:auto val="1"/>
        <c:lblAlgn val="ctr"/>
        <c:lblOffset val="100"/>
        <c:tickLblSkip val="1"/>
        <c:tickMarkSkip val="1"/>
        <c:noMultiLvlLbl val="0"/>
      </c:catAx>
      <c:valAx>
        <c:axId val="552305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230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AB-47BC-B69A-2385A5E0F975}"/>
                </c:ext>
                <c:ext xmlns:c15="http://schemas.microsoft.com/office/drawing/2012/chart" uri="{CE6537A1-D6FC-4f65-9D91-7224C49458BB}">
                  <c15:dlblFieldTable>
                    <c15:dlblFTEntry>
                      <c15:txfldGUID>{C7FF479C-EA2B-449F-B69C-645E17135957}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AB-47BC-B69A-2385A5E0F975}"/>
                </c:ext>
                <c:ext xmlns:c15="http://schemas.microsoft.com/office/drawing/2012/chart" uri="{CE6537A1-D6FC-4f65-9D91-7224C49458BB}">
                  <c15:dlblFieldTable>
                    <c15:dlblFTEntry>
                      <c15:txfldGUID>{5173D9F4-2F19-4359-8ADA-C1AC5CA0258E}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AB-47BC-B69A-2385A5E0F975}"/>
                </c:ext>
                <c:ext xmlns:c15="http://schemas.microsoft.com/office/drawing/2012/chart" uri="{CE6537A1-D6FC-4f65-9D91-7224C49458BB}">
                  <c15:dlblFieldTable>
                    <c15:dlblFTEntry>
                      <c15:txfldGUID>{D34BEC15-A3D3-44A0-BA5C-4812E00FB5A4}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AB-47BC-B69A-2385A5E0F975}"/>
                </c:ext>
                <c:ext xmlns:c15="http://schemas.microsoft.com/office/drawing/2012/chart" uri="{CE6537A1-D6FC-4f65-9D91-7224C49458BB}">
                  <c15:dlblFieldTable>
                    <c15:dlblFTEntry>
                      <c15:txfldGUID>{B45360D6-F163-4FF3-819D-F9ACA28FC2F4}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AB-47BC-B69A-2385A5E0F975}"/>
                </c:ext>
                <c:ext xmlns:c15="http://schemas.microsoft.com/office/drawing/2012/chart" uri="{CE6537A1-D6FC-4f65-9D91-7224C49458BB}">
                  <c15:dlblFieldTable>
                    <c15:dlblFTEntry>
                      <c15:txfldGUID>{3EDF6E31-244C-4658-B855-A092629B820B}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AB-47BC-B69A-2385A5E0F975}"/>
                </c:ext>
                <c:ext xmlns:c15="http://schemas.microsoft.com/office/drawing/2012/chart" uri="{CE6537A1-D6FC-4f65-9D91-7224C49458BB}">
                  <c15:dlblFieldTable>
                    <c15:dlblFTEntry>
                      <c15:txfldGUID>{2BDA1141-01AD-473B-871F-78C482C7CF7C}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AB-47BC-B69A-2385A5E0F975}"/>
                </c:ext>
                <c:ext xmlns:c15="http://schemas.microsoft.com/office/drawing/2012/chart" uri="{CE6537A1-D6FC-4f65-9D91-7224C49458BB}">
                  <c15:dlblFieldTable>
                    <c15:dlblFTEntry>
                      <c15:txfldGUID>{0AD152CA-82B0-4DDD-A9C2-7A68D978181C}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AB-47BC-B69A-2385A5E0F975}"/>
                </c:ext>
                <c:ext xmlns:c15="http://schemas.microsoft.com/office/drawing/2012/chart" uri="{CE6537A1-D6FC-4f65-9D91-7224C49458BB}">
                  <c15:dlblFieldTable>
                    <c15:dlblFTEntry>
                      <c15:txfldGUID>{12BCF267-45D1-49A8-8ADC-A22E013695A2}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AB-47BC-B69A-2385A5E0F975}"/>
                </c:ext>
                <c:ext xmlns:c15="http://schemas.microsoft.com/office/drawing/2012/chart" uri="{CE6537A1-D6FC-4f65-9D91-7224C49458BB}">
                  <c15:dlblFieldTable>
                    <c15:dlblFTEntry>
                      <c15:txfldGUID>{CC7F7C36-2184-4484-A8C0-3D25F05070C1}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60.6</c:v>
                </c:pt>
                <c:pt idx="24">
                  <c:v>61.9</c:v>
                </c:pt>
                <c:pt idx="32">
                  <c:v>63.7</c:v>
                </c:pt>
              </c:numCache>
            </c:numRef>
          </c:xVal>
          <c:yVal>
            <c:numRef>
              <c:f>公会計指標分析・財政指標組合せ分析表!$BP$51:$DC$51</c:f>
              <c:numCache>
                <c:formatCode>#,##0.0;"▲ "#,##0.0</c:formatCode>
                <c:ptCount val="40"/>
                <c:pt idx="8">
                  <c:v>10.199999999999999</c:v>
                </c:pt>
                <c:pt idx="16">
                  <c:v>14.4</c:v>
                </c:pt>
                <c:pt idx="24">
                  <c:v>24.6</c:v>
                </c:pt>
                <c:pt idx="32">
                  <c:v>28.2</c:v>
                </c:pt>
              </c:numCache>
            </c:numRef>
          </c:yVal>
          <c:smooth val="0"/>
          <c:extLst xmlns:c16r2="http://schemas.microsoft.com/office/drawing/2015/06/chart">
            <c:ext xmlns:c16="http://schemas.microsoft.com/office/drawing/2014/chart" uri="{C3380CC4-5D6E-409C-BE32-E72D297353CC}">
              <c16:uniqueId val="{00000009-C3AB-47BC-B69A-2385A5E0F9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AB-47BC-B69A-2385A5E0F975}"/>
                </c:ext>
                <c:ext xmlns:c15="http://schemas.microsoft.com/office/drawing/2012/chart" uri="{CE6537A1-D6FC-4f65-9D91-7224C49458BB}">
                  <c15:dlblFieldTable>
                    <c15:dlblFTEntry>
                      <c15:txfldGUID>{7FD88564-7369-4747-A6E4-4AE69D8F2561}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AB-47BC-B69A-2385A5E0F975}"/>
                </c:ext>
                <c:ext xmlns:c15="http://schemas.microsoft.com/office/drawing/2012/chart" uri="{CE6537A1-D6FC-4f65-9D91-7224C49458BB}">
                  <c15:dlblFieldTable>
                    <c15:dlblFTEntry>
                      <c15:txfldGUID>{9EF2AA1B-5947-41A2-9B74-E79A4382CC54}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AB-47BC-B69A-2385A5E0F975}"/>
                </c:ext>
                <c:ext xmlns:c15="http://schemas.microsoft.com/office/drawing/2012/chart" uri="{CE6537A1-D6FC-4f65-9D91-7224C49458BB}">
                  <c15:dlblFieldTable>
                    <c15:dlblFTEntry>
                      <c15:txfldGUID>{1092B408-18D8-491D-A2CA-C6E0EC1F322B}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AB-47BC-B69A-2385A5E0F975}"/>
                </c:ext>
                <c:ext xmlns:c15="http://schemas.microsoft.com/office/drawing/2012/chart" uri="{CE6537A1-D6FC-4f65-9D91-7224C49458BB}">
                  <c15:dlblFieldTable>
                    <c15:dlblFTEntry>
                      <c15:txfldGUID>{AFDC893C-8F78-4F6F-A6B7-E55AF9511A12}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AB-47BC-B69A-2385A5E0F975}"/>
                </c:ext>
                <c:ext xmlns:c15="http://schemas.microsoft.com/office/drawing/2012/chart" uri="{CE6537A1-D6FC-4f65-9D91-7224C49458BB}">
                  <c15:dlblFieldTable>
                    <c15:dlblFTEntry>
                      <c15:txfldGUID>{4AFDC799-EB65-4FAF-BE9C-20BD25E708FF}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AB-47BC-B69A-2385A5E0F975}"/>
                </c:ext>
                <c:ext xmlns:c15="http://schemas.microsoft.com/office/drawing/2012/chart" uri="{CE6537A1-D6FC-4f65-9D91-7224C49458BB}">
                  <c15:dlblFieldTable>
                    <c15:dlblFTEntry>
                      <c15:txfldGUID>{0986EC23-8808-4464-A9AD-22606A30ED24}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AB-47BC-B69A-2385A5E0F975}"/>
                </c:ext>
                <c:ext xmlns:c15="http://schemas.microsoft.com/office/drawing/2012/chart" uri="{CE6537A1-D6FC-4f65-9D91-7224C49458BB}">
                  <c15:dlblFieldTable>
                    <c15:dlblFTEntry>
                      <c15:txfldGUID>{ACCFE384-0BCF-4FFD-B65D-DBF116C9718D}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AB-47BC-B69A-2385A5E0F975}"/>
                </c:ext>
                <c:ext xmlns:c15="http://schemas.microsoft.com/office/drawing/2012/chart" uri="{CE6537A1-D6FC-4f65-9D91-7224C49458BB}">
                  <c15:dlblFieldTable>
                    <c15:dlblFTEntry>
                      <c15:txfldGUID>{6EF56A2D-B3C6-4C7E-928C-92EDDE3325B5}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AB-47BC-B69A-2385A5E0F975}"/>
                </c:ext>
                <c:ext xmlns:c15="http://schemas.microsoft.com/office/drawing/2012/chart" uri="{CE6537A1-D6FC-4f65-9D91-7224C49458BB}">
                  <c15:dlblFieldTable>
                    <c15:dlblFTEntry>
                      <c15:txfldGUID>{E14802AE-1844-4F15-AA79-7C100722F6FA}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C3AB-47BC-B69A-2385A5E0F975}"/>
            </c:ext>
          </c:extLst>
        </c:ser>
        <c:dLbls>
          <c:showLegendKey val="0"/>
          <c:showVal val="1"/>
          <c:showCatName val="0"/>
          <c:showSerName val="0"/>
          <c:showPercent val="0"/>
          <c:showBubbleSize val="0"/>
        </c:dLbls>
        <c:axId val="552299640"/>
        <c:axId val="552301600"/>
      </c:scatterChart>
      <c:valAx>
        <c:axId val="552299640"/>
        <c:scaling>
          <c:orientation val="minMax"/>
          <c:max val="64.099999999999994"/>
          <c:min val="5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2301600"/>
        <c:crosses val="autoZero"/>
        <c:crossBetween val="midCat"/>
      </c:valAx>
      <c:valAx>
        <c:axId val="552301600"/>
        <c:scaling>
          <c:orientation val="minMax"/>
          <c:max val="3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2299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28-4BE4-8A4F-0462A346EF92}"/>
                </c:ext>
                <c:ext xmlns:c15="http://schemas.microsoft.com/office/drawing/2012/chart" uri="{CE6537A1-D6FC-4f65-9D91-7224C49458BB}">
                  <c15:dlblFieldTable>
                    <c15:dlblFTEntry>
                      <c15:txfldGUID>{39311589-2060-4A7F-9D7E-B5F6E3B73255}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28-4BE4-8A4F-0462A346EF92}"/>
                </c:ext>
                <c:ext xmlns:c15="http://schemas.microsoft.com/office/drawing/2012/chart" uri="{CE6537A1-D6FC-4f65-9D91-7224C49458BB}">
                  <c15:dlblFieldTable>
                    <c15:dlblFTEntry>
                      <c15:txfldGUID>{342CC7BB-21F7-4435-8F84-76C417D71F26}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28-4BE4-8A4F-0462A346EF92}"/>
                </c:ext>
                <c:ext xmlns:c15="http://schemas.microsoft.com/office/drawing/2012/chart" uri="{CE6537A1-D6FC-4f65-9D91-7224C49458BB}">
                  <c15:dlblFieldTable>
                    <c15:dlblFTEntry>
                      <c15:txfldGUID>{CB278ABA-61FE-4CF5-AA98-1C4845F656F9}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28-4BE4-8A4F-0462A346EF92}"/>
                </c:ext>
                <c:ext xmlns:c15="http://schemas.microsoft.com/office/drawing/2012/chart" uri="{CE6537A1-D6FC-4f65-9D91-7224C49458BB}">
                  <c15:dlblFieldTable>
                    <c15:dlblFTEntry>
                      <c15:txfldGUID>{E7128964-2135-4617-8291-1766A7774093}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28-4BE4-8A4F-0462A346EF92}"/>
                </c:ext>
                <c:ext xmlns:c15="http://schemas.microsoft.com/office/drawing/2012/chart" uri="{CE6537A1-D6FC-4f65-9D91-7224C49458BB}">
                  <c15:dlblFieldTable>
                    <c15:dlblFTEntry>
                      <c15:txfldGUID>{81856BA2-095D-4615-964E-7981E77150C5}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28-4BE4-8A4F-0462A346EF92}"/>
                </c:ext>
                <c:ext xmlns:c15="http://schemas.microsoft.com/office/drawing/2012/chart" uri="{CE6537A1-D6FC-4f65-9D91-7224C49458BB}">
                  <c15:dlblFieldTable>
                    <c15:dlblFTEntry>
                      <c15:txfldGUID>{AB3B4A97-1ED9-40CB-9B11-7C1BBC440567}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28-4BE4-8A4F-0462A346EF92}"/>
                </c:ext>
                <c:ext xmlns:c15="http://schemas.microsoft.com/office/drawing/2012/chart" uri="{CE6537A1-D6FC-4f65-9D91-7224C49458BB}">
                  <c15:dlblFieldTable>
                    <c15:dlblFTEntry>
                      <c15:txfldGUID>{ADB7A3C2-CB18-43E4-8F8E-5B348083D2BF}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28-4BE4-8A4F-0462A346EF92}"/>
                </c:ext>
                <c:ext xmlns:c15="http://schemas.microsoft.com/office/drawing/2012/chart" uri="{CE6537A1-D6FC-4f65-9D91-7224C49458BB}">
                  <c15:dlblFieldTable>
                    <c15:dlblFTEntry>
                      <c15:txfldGUID>{3EAA6E24-2CD2-4E3B-84CD-A27FF3B4022F}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28-4BE4-8A4F-0462A346EF92}"/>
                </c:ext>
                <c:ext xmlns:c15="http://schemas.microsoft.com/office/drawing/2012/chart" uri="{CE6537A1-D6FC-4f65-9D91-7224C49458BB}">
                  <c15:dlblFieldTable>
                    <c15:dlblFTEntry>
                      <c15:txfldGUID>{FEDAB7AB-0BF9-4AF9-A8DD-233A54A70D93}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1.5</c:v>
                </c:pt>
                <c:pt idx="16">
                  <c:v>1.4</c:v>
                </c:pt>
                <c:pt idx="24">
                  <c:v>0.6</c:v>
                </c:pt>
                <c:pt idx="32">
                  <c:v>0.2</c:v>
                </c:pt>
              </c:numCache>
            </c:numRef>
          </c:xVal>
          <c:yVal>
            <c:numRef>
              <c:f>公会計指標分析・財政指標組合せ分析表!$BP$73:$DC$73</c:f>
              <c:numCache>
                <c:formatCode>#,##0.0;"▲ "#,##0.0</c:formatCode>
                <c:ptCount val="40"/>
                <c:pt idx="0">
                  <c:v>4</c:v>
                </c:pt>
                <c:pt idx="8">
                  <c:v>10.199999999999999</c:v>
                </c:pt>
                <c:pt idx="16">
                  <c:v>14.4</c:v>
                </c:pt>
                <c:pt idx="24">
                  <c:v>24.6</c:v>
                </c:pt>
                <c:pt idx="32">
                  <c:v>28.2</c:v>
                </c:pt>
              </c:numCache>
            </c:numRef>
          </c:yVal>
          <c:smooth val="0"/>
          <c:extLst xmlns:c16r2="http://schemas.microsoft.com/office/drawing/2015/06/chart">
            <c:ext xmlns:c16="http://schemas.microsoft.com/office/drawing/2014/chart" uri="{C3380CC4-5D6E-409C-BE32-E72D297353CC}">
              <c16:uniqueId val="{00000009-9428-4BE4-8A4F-0462A346EF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28-4BE4-8A4F-0462A346EF92}"/>
                </c:ext>
                <c:ext xmlns:c15="http://schemas.microsoft.com/office/drawing/2012/chart" uri="{CE6537A1-D6FC-4f65-9D91-7224C49458BB}">
                  <c15:dlblFieldTable>
                    <c15:dlblFTEntry>
                      <c15:txfldGUID>{E21E7DF6-7406-4714-9BF1-9D4FD7BE3A28}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28-4BE4-8A4F-0462A346EF92}"/>
                </c:ext>
                <c:ext xmlns:c15="http://schemas.microsoft.com/office/drawing/2012/chart" uri="{CE6537A1-D6FC-4f65-9D91-7224C49458BB}">
                  <c15:dlblFieldTable>
                    <c15:dlblFTEntry>
                      <c15:txfldGUID>{E21BA620-5C75-4DE5-8F07-2492BD64BA3C}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28-4BE4-8A4F-0462A346EF92}"/>
                </c:ext>
                <c:ext xmlns:c15="http://schemas.microsoft.com/office/drawing/2012/chart" uri="{CE6537A1-D6FC-4f65-9D91-7224C49458BB}">
                  <c15:dlblFieldTable>
                    <c15:dlblFTEntry>
                      <c15:txfldGUID>{5BA9E1AF-81D7-434B-BDA1-F6ED074A26FF}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28-4BE4-8A4F-0462A346EF92}"/>
                </c:ext>
                <c:ext xmlns:c15="http://schemas.microsoft.com/office/drawing/2012/chart" uri="{CE6537A1-D6FC-4f65-9D91-7224C49458BB}">
                  <c15:dlblFieldTable>
                    <c15:dlblFTEntry>
                      <c15:txfldGUID>{69E74FD7-A55F-440E-AE02-4EAAB5867B9E}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28-4BE4-8A4F-0462A346EF92}"/>
                </c:ext>
                <c:ext xmlns:c15="http://schemas.microsoft.com/office/drawing/2012/chart" uri="{CE6537A1-D6FC-4f65-9D91-7224C49458BB}">
                  <c15:dlblFieldTable>
                    <c15:dlblFTEntry>
                      <c15:txfldGUID>{D1235DA0-4D1E-4542-AAB7-711369E8A153}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28-4BE4-8A4F-0462A346EF92}"/>
                </c:ext>
                <c:ext xmlns:c15="http://schemas.microsoft.com/office/drawing/2012/chart" uri="{CE6537A1-D6FC-4f65-9D91-7224C49458BB}">
                  <c15:dlblFieldTable>
                    <c15:dlblFTEntry>
                      <c15:txfldGUID>{3CD6AF6F-AF59-4C98-A4E0-BDC953C0A99C}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28-4BE4-8A4F-0462A346EF92}"/>
                </c:ext>
                <c:ext xmlns:c15="http://schemas.microsoft.com/office/drawing/2012/chart" uri="{CE6537A1-D6FC-4f65-9D91-7224C49458BB}">
                  <c15:dlblFieldTable>
                    <c15:dlblFTEntry>
                      <c15:txfldGUID>{7F599BA6-C882-43B0-9E0D-76A811E783E9}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28-4BE4-8A4F-0462A346EF92}"/>
                </c:ext>
                <c:ext xmlns:c15="http://schemas.microsoft.com/office/drawing/2012/chart" uri="{CE6537A1-D6FC-4f65-9D91-7224C49458BB}">
                  <c15:dlblFieldTable>
                    <c15:dlblFTEntry>
                      <c15:txfldGUID>{099D79B4-10D3-4215-BC01-422009871264}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28-4BE4-8A4F-0462A346EF92}"/>
                </c:ext>
                <c:ext xmlns:c15="http://schemas.microsoft.com/office/drawing/2012/chart" uri="{CE6537A1-D6FC-4f65-9D91-7224C49458BB}">
                  <c15:dlblFieldTable>
                    <c15:dlblFTEntry>
                      <c15:txfldGUID>{93C8943F-38E5-480D-B20D-271204A14D03}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9428-4BE4-8A4F-0462A346EF92}"/>
            </c:ext>
          </c:extLst>
        </c:ser>
        <c:dLbls>
          <c:showLegendKey val="0"/>
          <c:showVal val="1"/>
          <c:showCatName val="0"/>
          <c:showSerName val="0"/>
          <c:showPercent val="0"/>
          <c:showBubbleSize val="0"/>
        </c:dLbls>
        <c:axId val="552298856"/>
        <c:axId val="552304344"/>
      </c:scatterChart>
      <c:valAx>
        <c:axId val="552298856"/>
        <c:scaling>
          <c:orientation val="minMax"/>
          <c:max val="5.8"/>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2304344"/>
        <c:crosses val="autoZero"/>
        <c:crossBetween val="midCat"/>
      </c:valAx>
      <c:valAx>
        <c:axId val="552304344"/>
        <c:scaling>
          <c:orientation val="minMax"/>
          <c:max val="3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2298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実質公債費比率の分子は、元利償還金が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百万円減少、公営企業債の元利償還金に対する繰入金が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百万円減少したことが主な要因で、分子全体で前年度より</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百万円減少し、過去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番低い額となった。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減債基金利用なし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将来負担比率の分子は、将来負担額と充当可能財源等がともに減少したが、充当可能財源等の減少額が将来負担額の減少額より大きかったため増加となった。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将来負担額の減少要因は下水道事業債等の元金償還に充てる、一般会計の負担金見込額の減少が挙げられる。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充当可能財源等の減少要因は、充当可能基金額の減が挙げられ、財政調整基金の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充当可能基金額</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265</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神奈川県座間市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基金全体では、その他特定目的基金は増加したものの、財政調整基金の減少幅が上回ったため、昨年より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財政調整基金は、基金の性質上、年度間調整によるものであり、前年度より減少となった。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財政調整基金は、不用額など積める財源は着実に積立て、年度間の財源の不均衡を調整するために活用する。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その他特定目的基金は、基金の適正な運用を行うとともに、目的達成後には速やかに廃止する。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職員退職手当基金は、職員等の退職手当の費用に充当するために設置している。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地域福祉ふれあい基金は、地域福祉事業の費用に充当する目的のために設置している。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地下水保全対策基金は、地下水を保全する事業その他必要な事業の費用に充当する目的のために設置している。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地域福祉ふれあい基金は、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地下水保全基金は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各基金の目的に従って適正な運用を行う。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年度間の財源の不均衡を調整するために一定額を確保する。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131,698
128,499
17.57
42,606,974
40,767,421
1,824,637
23,836,718
28,534,140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有形固定資産減価償却率は、類似団体とほぼ同じ水準である。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今後も、令和２年３月に策定した「公共施設再整備計画」に基づき、比率の低下に向けた取り組みを着実に進めていく。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300220" y="5224907"/>
          <a:ext cx="1270" cy="12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352925" y="650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213225" y="650405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352925" y="500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213225" y="522490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352925" y="5561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251325" y="5703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3616325" y="56645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2930525" y="56429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244725" y="5595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558925" y="54334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10541</xdr:rowOff>
    </xdr:from>
    <xdr:to>
      <xdr:col>23</xdr:col>
      <xdr:colOff>136525</xdr:colOff>
      <xdr:row>30</xdr:row>
      <xdr:rowOff>112141</xdr:rowOff>
    </xdr:to>
    <xdr:sp macro="" textlink="">
      <xdr:nvSpPr>
        <xdr:cNvPr id="79" name="楕円 78"/>
        <xdr:cNvSpPr/>
      </xdr:nvSpPr>
      <xdr:spPr>
        <a:xfrm>
          <a:off x="4251325" y="57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160418</xdr:rowOff>
    </xdr:from>
    <xdr:ext cx="405111" cy="259045"/>
    <xdr:sp macro="" textlink="">
      <xdr:nvSpPr>
        <xdr:cNvPr id="80" name="有形固定資産減価償却率該当値テキスト"/>
        <xdr:cNvSpPr txBox="1"/>
      </xdr:nvSpPr>
      <xdr:spPr>
        <a:xfrm>
          <a:off x="4352925" y="572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104267</xdr:rowOff>
    </xdr:from>
    <xdr:to>
      <xdr:col>19</xdr:col>
      <xdr:colOff>187325</xdr:colOff>
      <xdr:row>30</xdr:row>
      <xdr:rowOff>34417</xdr:rowOff>
    </xdr:to>
    <xdr:sp macro="" textlink="">
      <xdr:nvSpPr>
        <xdr:cNvPr id="81" name="楕円 80"/>
        <xdr:cNvSpPr/>
      </xdr:nvSpPr>
      <xdr:spPr>
        <a:xfrm>
          <a:off x="3616325" y="56732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155067</xdr:rowOff>
    </xdr:from>
    <xdr:to>
      <xdr:col>23</xdr:col>
      <xdr:colOff>85725</xdr:colOff>
      <xdr:row>30</xdr:row>
      <xdr:rowOff>61341</xdr:rowOff>
    </xdr:to>
    <xdr:cxnSp macro="">
      <xdr:nvCxnSpPr>
        <xdr:cNvPr id="82" name="直線コネクタ 81"/>
        <xdr:cNvCxnSpPr/>
      </xdr:nvCxnSpPr>
      <xdr:spPr>
        <a:xfrm>
          <a:off x="3667125" y="5724017"/>
          <a:ext cx="635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3" name="楕円 82"/>
        <xdr:cNvSpPr/>
      </xdr:nvSpPr>
      <xdr:spPr>
        <a:xfrm>
          <a:off x="2930525" y="5617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155067</xdr:rowOff>
    </xdr:to>
    <xdr:cxnSp macro="">
      <xdr:nvCxnSpPr>
        <xdr:cNvPr id="84" name="直線コネクタ 83"/>
        <xdr:cNvCxnSpPr/>
      </xdr:nvCxnSpPr>
      <xdr:spPr>
        <a:xfrm>
          <a:off x="2981325" y="5667883"/>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4953</xdr:rowOff>
    </xdr:from>
    <xdr:to>
      <xdr:col>11</xdr:col>
      <xdr:colOff>187325</xdr:colOff>
      <xdr:row>29</xdr:row>
      <xdr:rowOff>106553</xdr:rowOff>
    </xdr:to>
    <xdr:sp macro="" textlink="">
      <xdr:nvSpPr>
        <xdr:cNvPr id="85" name="楕円 84"/>
        <xdr:cNvSpPr/>
      </xdr:nvSpPr>
      <xdr:spPr>
        <a:xfrm>
          <a:off x="2244725" y="55739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55753</xdr:rowOff>
    </xdr:from>
    <xdr:to>
      <xdr:col>15</xdr:col>
      <xdr:colOff>136525</xdr:colOff>
      <xdr:row>29</xdr:row>
      <xdr:rowOff>98933</xdr:rowOff>
    </xdr:to>
    <xdr:cxnSp macro="">
      <xdr:nvCxnSpPr>
        <xdr:cNvPr id="86" name="直線コネクタ 85"/>
        <xdr:cNvCxnSpPr/>
      </xdr:nvCxnSpPr>
      <xdr:spPr>
        <a:xfrm>
          <a:off x="2295525" y="5624703"/>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7" name="n_1aveValue有形固定資産減価償却率"/>
        <xdr:cNvSpPr txBox="1"/>
      </xdr:nvSpPr>
      <xdr:spPr>
        <a:xfrm>
          <a:off x="3470919" y="544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88" name="n_2aveValue有形固定資産減価償却率"/>
        <xdr:cNvSpPr txBox="1"/>
      </xdr:nvSpPr>
      <xdr:spPr>
        <a:xfrm>
          <a:off x="2797819" y="573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89" name="n_3aveValue有形固定資産減価償却率"/>
        <xdr:cNvSpPr txBox="1"/>
      </xdr:nvSpPr>
      <xdr:spPr>
        <a:xfrm>
          <a:off x="2112019" y="56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0" name="n_4aveValue有形固定資産減価償却率"/>
        <xdr:cNvSpPr txBox="1"/>
      </xdr:nvSpPr>
      <xdr:spPr>
        <a:xfrm>
          <a:off x="1426219" y="522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25544</xdr:rowOff>
    </xdr:from>
    <xdr:ext cx="405111" cy="259045"/>
    <xdr:sp macro="" textlink="">
      <xdr:nvSpPr>
        <xdr:cNvPr id="91" name="n_1mainValue有形固定資産減価償却率"/>
        <xdr:cNvSpPr txBox="1"/>
      </xdr:nvSpPr>
      <xdr:spPr>
        <a:xfrm>
          <a:off x="3470919" y="575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166260</xdr:rowOff>
    </xdr:from>
    <xdr:ext cx="405111" cy="259045"/>
    <xdr:sp macro="" textlink="">
      <xdr:nvSpPr>
        <xdr:cNvPr id="92" name="n_2mainValue有形固定資産減価償却率"/>
        <xdr:cNvSpPr txBox="1"/>
      </xdr:nvSpPr>
      <xdr:spPr>
        <a:xfrm>
          <a:off x="2797819" y="540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123080</xdr:rowOff>
    </xdr:from>
    <xdr:ext cx="405111" cy="259045"/>
    <xdr:sp macro="" textlink="">
      <xdr:nvSpPr>
        <xdr:cNvPr id="93" name="n_3mainValue有形固定資産減価償却率"/>
        <xdr:cNvSpPr txBox="1"/>
      </xdr:nvSpPr>
      <xdr:spPr>
        <a:xfrm>
          <a:off x="2112019"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臨時財政対策債の増、公債費に準ずる債務負担行為に係る費用の皆減、公営企業に要する経費の財源とする地方債の償還の財源に充てたと認められる繰入金の減により、債務償還比率は好転した。しかし、類似団体平均よりも高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次年度以降、施設整備費用等の財源として地方債の発行を見込んでいることから、地方債現在高が増加し、数値が悪化する可能性がある。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4" name="直線コネクタ 123"/>
        <xdr:cNvCxnSpPr/>
      </xdr:nvCxnSpPr>
      <xdr:spPr>
        <a:xfrm flipV="1">
          <a:off x="13323570" y="5105853"/>
          <a:ext cx="1269" cy="1302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5" name="債務償還比率最小値テキスト"/>
        <xdr:cNvSpPr txBox="1"/>
      </xdr:nvSpPr>
      <xdr:spPr>
        <a:xfrm>
          <a:off x="13376275" y="64121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6" name="直線コネクタ 125"/>
        <xdr:cNvCxnSpPr/>
      </xdr:nvCxnSpPr>
      <xdr:spPr>
        <a:xfrm>
          <a:off x="13255625" y="6408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29" name="債務償還比率平均値テキスト"/>
        <xdr:cNvSpPr txBox="1"/>
      </xdr:nvSpPr>
      <xdr:spPr>
        <a:xfrm>
          <a:off x="13376275" y="551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0" name="フローチャート: 判断 129"/>
        <xdr:cNvSpPr/>
      </xdr:nvSpPr>
      <xdr:spPr>
        <a:xfrm>
          <a:off x="13293725" y="56583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1" name="フローチャート: 判断 130"/>
        <xdr:cNvSpPr/>
      </xdr:nvSpPr>
      <xdr:spPr>
        <a:xfrm>
          <a:off x="12639675" y="5645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2" name="フローチャート: 判断 131"/>
        <xdr:cNvSpPr/>
      </xdr:nvSpPr>
      <xdr:spPr>
        <a:xfrm>
          <a:off x="11953875" y="56645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3" name="フローチャート: 判断 132"/>
        <xdr:cNvSpPr/>
      </xdr:nvSpPr>
      <xdr:spPr>
        <a:xfrm>
          <a:off x="11268075" y="56863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4" name="フローチャート: 判断 133"/>
        <xdr:cNvSpPr/>
      </xdr:nvSpPr>
      <xdr:spPr>
        <a:xfrm>
          <a:off x="10582275" y="5657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14690</xdr:rowOff>
    </xdr:from>
    <xdr:to>
      <xdr:col>76</xdr:col>
      <xdr:colOff>73025</xdr:colOff>
      <xdr:row>31</xdr:row>
      <xdr:rowOff>116290</xdr:rowOff>
    </xdr:to>
    <xdr:sp macro="" textlink="">
      <xdr:nvSpPr>
        <xdr:cNvPr id="140" name="楕円 139"/>
        <xdr:cNvSpPr/>
      </xdr:nvSpPr>
      <xdr:spPr>
        <a:xfrm>
          <a:off x="13293725" y="5913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164567</xdr:rowOff>
    </xdr:from>
    <xdr:ext cx="469744" cy="259045"/>
    <xdr:sp macro="" textlink="">
      <xdr:nvSpPr>
        <xdr:cNvPr id="141" name="債務償還比率該当値テキスト"/>
        <xdr:cNvSpPr txBox="1"/>
      </xdr:nvSpPr>
      <xdr:spPr>
        <a:xfrm>
          <a:off x="13376275" y="58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141454</xdr:rowOff>
    </xdr:from>
    <xdr:to>
      <xdr:col>72</xdr:col>
      <xdr:colOff>123825</xdr:colOff>
      <xdr:row>32</xdr:row>
      <xdr:rowOff>71604</xdr:rowOff>
    </xdr:to>
    <xdr:sp macro="" textlink="">
      <xdr:nvSpPr>
        <xdr:cNvPr id="142" name="楕円 141"/>
        <xdr:cNvSpPr/>
      </xdr:nvSpPr>
      <xdr:spPr>
        <a:xfrm>
          <a:off x="12639675" y="60406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65490</xdr:rowOff>
    </xdr:from>
    <xdr:to>
      <xdr:col>76</xdr:col>
      <xdr:colOff>22225</xdr:colOff>
      <xdr:row>32</xdr:row>
      <xdr:rowOff>20804</xdr:rowOff>
    </xdr:to>
    <xdr:cxnSp macro="">
      <xdr:nvCxnSpPr>
        <xdr:cNvPr id="143" name="直線コネクタ 142"/>
        <xdr:cNvCxnSpPr/>
      </xdr:nvCxnSpPr>
      <xdr:spPr>
        <a:xfrm flipV="1">
          <a:off x="12690475" y="5964640"/>
          <a:ext cx="635000" cy="1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64069</xdr:rowOff>
    </xdr:from>
    <xdr:to>
      <xdr:col>68</xdr:col>
      <xdr:colOff>123825</xdr:colOff>
      <xdr:row>29</xdr:row>
      <xdr:rowOff>165669</xdr:rowOff>
    </xdr:to>
    <xdr:sp macro="" textlink="">
      <xdr:nvSpPr>
        <xdr:cNvPr id="144" name="楕円 143"/>
        <xdr:cNvSpPr/>
      </xdr:nvSpPr>
      <xdr:spPr>
        <a:xfrm>
          <a:off x="11953875" y="56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114869</xdr:rowOff>
    </xdr:from>
    <xdr:to>
      <xdr:col>72</xdr:col>
      <xdr:colOff>73025</xdr:colOff>
      <xdr:row>32</xdr:row>
      <xdr:rowOff>20804</xdr:rowOff>
    </xdr:to>
    <xdr:cxnSp macro="">
      <xdr:nvCxnSpPr>
        <xdr:cNvPr id="145" name="直線コネクタ 144"/>
        <xdr:cNvCxnSpPr/>
      </xdr:nvCxnSpPr>
      <xdr:spPr>
        <a:xfrm>
          <a:off x="12004675" y="5683819"/>
          <a:ext cx="685800" cy="40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157559</xdr:rowOff>
    </xdr:from>
    <xdr:to>
      <xdr:col>64</xdr:col>
      <xdr:colOff>123825</xdr:colOff>
      <xdr:row>31</xdr:row>
      <xdr:rowOff>87709</xdr:rowOff>
    </xdr:to>
    <xdr:sp macro="" textlink="">
      <xdr:nvSpPr>
        <xdr:cNvPr id="146" name="楕円 145"/>
        <xdr:cNvSpPr/>
      </xdr:nvSpPr>
      <xdr:spPr>
        <a:xfrm>
          <a:off x="11268075" y="58916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114869</xdr:rowOff>
    </xdr:from>
    <xdr:to>
      <xdr:col>68</xdr:col>
      <xdr:colOff>73025</xdr:colOff>
      <xdr:row>31</xdr:row>
      <xdr:rowOff>36909</xdr:rowOff>
    </xdr:to>
    <xdr:cxnSp macro="">
      <xdr:nvCxnSpPr>
        <xdr:cNvPr id="147" name="直線コネクタ 146"/>
        <xdr:cNvCxnSpPr/>
      </xdr:nvCxnSpPr>
      <xdr:spPr>
        <a:xfrm flipV="1">
          <a:off x="11318875" y="5683819"/>
          <a:ext cx="685800" cy="2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128905</xdr:rowOff>
    </xdr:from>
    <xdr:to>
      <xdr:col>60</xdr:col>
      <xdr:colOff>123825</xdr:colOff>
      <xdr:row>29</xdr:row>
      <xdr:rowOff>59055</xdr:rowOff>
    </xdr:to>
    <xdr:sp macro="" textlink="">
      <xdr:nvSpPr>
        <xdr:cNvPr id="148" name="楕円 147"/>
        <xdr:cNvSpPr/>
      </xdr:nvSpPr>
      <xdr:spPr>
        <a:xfrm>
          <a:off x="10582275" y="5532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8255</xdr:rowOff>
    </xdr:from>
    <xdr:to>
      <xdr:col>64</xdr:col>
      <xdr:colOff>73025</xdr:colOff>
      <xdr:row>31</xdr:row>
      <xdr:rowOff>36909</xdr:rowOff>
    </xdr:to>
    <xdr:cxnSp macro="">
      <xdr:nvCxnSpPr>
        <xdr:cNvPr id="149" name="直線コネクタ 148"/>
        <xdr:cNvCxnSpPr/>
      </xdr:nvCxnSpPr>
      <xdr:spPr>
        <a:xfrm>
          <a:off x="10633075" y="5577205"/>
          <a:ext cx="685800" cy="3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0" name="n_1aveValue債務償還比率"/>
        <xdr:cNvSpPr txBox="1"/>
      </xdr:nvSpPr>
      <xdr:spPr>
        <a:xfrm>
          <a:off x="12461952" y="542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1" name="n_2aveValue債務償還比率"/>
        <xdr:cNvSpPr txBox="1"/>
      </xdr:nvSpPr>
      <xdr:spPr>
        <a:xfrm>
          <a:off x="11788852" y="57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2" name="n_3aveValue債務償還比率"/>
        <xdr:cNvSpPr txBox="1"/>
      </xdr:nvSpPr>
      <xdr:spPr>
        <a:xfrm>
          <a:off x="11103052" y="546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53" name="n_4aveValue債務償還比率"/>
        <xdr:cNvSpPr txBox="1"/>
      </xdr:nvSpPr>
      <xdr:spPr>
        <a:xfrm>
          <a:off x="10417252" y="57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62731</xdr:rowOff>
    </xdr:from>
    <xdr:ext cx="469744" cy="259045"/>
    <xdr:sp macro="" textlink="">
      <xdr:nvSpPr>
        <xdr:cNvPr id="154" name="n_1mainValue債務償還比率"/>
        <xdr:cNvSpPr txBox="1"/>
      </xdr:nvSpPr>
      <xdr:spPr>
        <a:xfrm>
          <a:off x="12461952" y="612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10746</xdr:rowOff>
    </xdr:from>
    <xdr:ext cx="469744" cy="259045"/>
    <xdr:sp macro="" textlink="">
      <xdr:nvSpPr>
        <xdr:cNvPr id="155" name="n_2mainValue債務償還比率"/>
        <xdr:cNvSpPr txBox="1"/>
      </xdr:nvSpPr>
      <xdr:spPr>
        <a:xfrm>
          <a:off x="11788852" y="54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78836</xdr:rowOff>
    </xdr:from>
    <xdr:ext cx="469744" cy="259045"/>
    <xdr:sp macro="" textlink="">
      <xdr:nvSpPr>
        <xdr:cNvPr id="156" name="n_3mainValue債務償還比率"/>
        <xdr:cNvSpPr txBox="1"/>
      </xdr:nvSpPr>
      <xdr:spPr>
        <a:xfrm>
          <a:off x="11103052" y="597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75582</xdr:rowOff>
    </xdr:from>
    <xdr:ext cx="469744" cy="259045"/>
    <xdr:sp macro="" textlink="">
      <xdr:nvSpPr>
        <xdr:cNvPr id="157" name="n_4mainValue債務償還比率"/>
        <xdr:cNvSpPr txBox="1"/>
      </xdr:nvSpPr>
      <xdr:spPr>
        <a:xfrm>
          <a:off x="10417252"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131,698
128,499
17.57
42,606,974
40,767,421
1,824,637
23,836,718
28,534,140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177665" y="5657088"/>
          <a:ext cx="0" cy="11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216400" y="681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108450" y="6808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216400" y="5445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108450" y="56570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216400" y="5942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127500" y="6085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384550" y="60530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571750" y="6030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778000" y="600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984250" y="5860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1" name="楕円 70"/>
        <xdr:cNvSpPr/>
      </xdr:nvSpPr>
      <xdr:spPr>
        <a:xfrm>
          <a:off x="4127500" y="6186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2" name="【道路】&#10;有形固定資産減価償却率該当値テキスト"/>
        <xdr:cNvSpPr txBox="1"/>
      </xdr:nvSpPr>
      <xdr:spPr>
        <a:xfrm>
          <a:off x="4216400"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32258</xdr:rowOff>
    </xdr:from>
    <xdr:to>
      <xdr:col>20</xdr:col>
      <xdr:colOff>38100</xdr:colOff>
      <xdr:row>37</xdr:row>
      <xdr:rowOff>133858</xdr:rowOff>
    </xdr:to>
    <xdr:sp macro="" textlink="">
      <xdr:nvSpPr>
        <xdr:cNvPr id="73" name="楕円 72"/>
        <xdr:cNvSpPr/>
      </xdr:nvSpPr>
      <xdr:spPr>
        <a:xfrm>
          <a:off x="3384550" y="61473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83058</xdr:rowOff>
    </xdr:from>
    <xdr:to>
      <xdr:col>24</xdr:col>
      <xdr:colOff>63500</xdr:colOff>
      <xdr:row>37</xdr:row>
      <xdr:rowOff>121920</xdr:rowOff>
    </xdr:to>
    <xdr:cxnSp macro="">
      <xdr:nvCxnSpPr>
        <xdr:cNvPr id="74" name="直線コネクタ 73"/>
        <xdr:cNvCxnSpPr/>
      </xdr:nvCxnSpPr>
      <xdr:spPr>
        <a:xfrm>
          <a:off x="3429000" y="6198108"/>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xdr:rowOff>
    </xdr:from>
    <xdr:to>
      <xdr:col>15</xdr:col>
      <xdr:colOff>101600</xdr:colOff>
      <xdr:row>37</xdr:row>
      <xdr:rowOff>108712</xdr:rowOff>
    </xdr:to>
    <xdr:sp macro="" textlink="">
      <xdr:nvSpPr>
        <xdr:cNvPr id="75" name="楕円 74"/>
        <xdr:cNvSpPr/>
      </xdr:nvSpPr>
      <xdr:spPr>
        <a:xfrm>
          <a:off x="257175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57912</xdr:rowOff>
    </xdr:from>
    <xdr:to>
      <xdr:col>19</xdr:col>
      <xdr:colOff>177800</xdr:colOff>
      <xdr:row>37</xdr:row>
      <xdr:rowOff>83058</xdr:rowOff>
    </xdr:to>
    <xdr:cxnSp macro="">
      <xdr:nvCxnSpPr>
        <xdr:cNvPr id="76" name="直線コネクタ 75"/>
        <xdr:cNvCxnSpPr/>
      </xdr:nvCxnSpPr>
      <xdr:spPr>
        <a:xfrm>
          <a:off x="2622550" y="6172962"/>
          <a:ext cx="8064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141986</xdr:rowOff>
    </xdr:from>
    <xdr:to>
      <xdr:col>10</xdr:col>
      <xdr:colOff>165100</xdr:colOff>
      <xdr:row>37</xdr:row>
      <xdr:rowOff>72136</xdr:rowOff>
    </xdr:to>
    <xdr:sp macro="" textlink="">
      <xdr:nvSpPr>
        <xdr:cNvPr id="77" name="楕円 76"/>
        <xdr:cNvSpPr/>
      </xdr:nvSpPr>
      <xdr:spPr>
        <a:xfrm>
          <a:off x="1778000" y="6091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21336</xdr:rowOff>
    </xdr:from>
    <xdr:to>
      <xdr:col>15</xdr:col>
      <xdr:colOff>50800</xdr:colOff>
      <xdr:row>37</xdr:row>
      <xdr:rowOff>57912</xdr:rowOff>
    </xdr:to>
    <xdr:cxnSp macro="">
      <xdr:nvCxnSpPr>
        <xdr:cNvPr id="78" name="直線コネクタ 77"/>
        <xdr:cNvCxnSpPr/>
      </xdr:nvCxnSpPr>
      <xdr:spPr>
        <a:xfrm>
          <a:off x="1828800" y="6136386"/>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2391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439044" y="58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645294" y="578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851544" y="56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124985</xdr:rowOff>
    </xdr:from>
    <xdr:ext cx="405111" cy="259045"/>
    <xdr:sp macro="" textlink="">
      <xdr:nvSpPr>
        <xdr:cNvPr id="83" name="n_1mainValue【道路】&#10;有形固定資産減価償却率"/>
        <xdr:cNvSpPr txBox="1"/>
      </xdr:nvSpPr>
      <xdr:spPr>
        <a:xfrm>
          <a:off x="32391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99839</xdr:rowOff>
    </xdr:from>
    <xdr:ext cx="405111" cy="259045"/>
    <xdr:sp macro="" textlink="">
      <xdr:nvSpPr>
        <xdr:cNvPr id="84" name="n_2mainValue【道路】&#10;有形固定資産減価償却率"/>
        <xdr:cNvSpPr txBox="1"/>
      </xdr:nvSpPr>
      <xdr:spPr>
        <a:xfrm>
          <a:off x="24390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63263</xdr:rowOff>
    </xdr:from>
    <xdr:ext cx="405111" cy="259045"/>
    <xdr:sp macro="" textlink="">
      <xdr:nvSpPr>
        <xdr:cNvPr id="85" name="n_3mainValue【道路】&#10;有形固定資産減価償却率"/>
        <xdr:cNvSpPr txBox="1"/>
      </xdr:nvSpPr>
      <xdr:spPr>
        <a:xfrm>
          <a:off x="1645294" y="617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9429115" y="572483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9467850" y="69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9359900" y="6918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9467850" y="55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9359900" y="5724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9467850" y="638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9398000" y="6527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8636000" y="6527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7842250" y="65306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029450" y="6524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235700" y="64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115239</xdr:rowOff>
    </xdr:from>
    <xdr:to>
      <xdr:col>55</xdr:col>
      <xdr:colOff>50800</xdr:colOff>
      <xdr:row>41</xdr:row>
      <xdr:rowOff>45389</xdr:rowOff>
    </xdr:to>
    <xdr:sp macro="" textlink="">
      <xdr:nvSpPr>
        <xdr:cNvPr id="125" name="楕円 124"/>
        <xdr:cNvSpPr/>
      </xdr:nvSpPr>
      <xdr:spPr>
        <a:xfrm>
          <a:off x="9398000" y="6725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93666</xdr:rowOff>
    </xdr:from>
    <xdr:ext cx="469744" cy="259045"/>
    <xdr:sp macro="" textlink="">
      <xdr:nvSpPr>
        <xdr:cNvPr id="126" name="【道路】&#10;一人当たり延長該当値テキスト"/>
        <xdr:cNvSpPr txBox="1"/>
      </xdr:nvSpPr>
      <xdr:spPr>
        <a:xfrm>
          <a:off x="9467850" y="67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115239</xdr:rowOff>
    </xdr:from>
    <xdr:to>
      <xdr:col>50</xdr:col>
      <xdr:colOff>165100</xdr:colOff>
      <xdr:row>41</xdr:row>
      <xdr:rowOff>45389</xdr:rowOff>
    </xdr:to>
    <xdr:sp macro="" textlink="">
      <xdr:nvSpPr>
        <xdr:cNvPr id="127" name="楕円 126"/>
        <xdr:cNvSpPr/>
      </xdr:nvSpPr>
      <xdr:spPr>
        <a:xfrm>
          <a:off x="8636000" y="6725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166039</xdr:rowOff>
    </xdr:from>
    <xdr:to>
      <xdr:col>55</xdr:col>
      <xdr:colOff>0</xdr:colOff>
      <xdr:row>40</xdr:row>
      <xdr:rowOff>166039</xdr:rowOff>
    </xdr:to>
    <xdr:cxnSp macro="">
      <xdr:nvCxnSpPr>
        <xdr:cNvPr id="128" name="直線コネクタ 127"/>
        <xdr:cNvCxnSpPr/>
      </xdr:nvCxnSpPr>
      <xdr:spPr>
        <a:xfrm>
          <a:off x="8686800" y="67763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116383</xdr:rowOff>
    </xdr:from>
    <xdr:to>
      <xdr:col>46</xdr:col>
      <xdr:colOff>38100</xdr:colOff>
      <xdr:row>41</xdr:row>
      <xdr:rowOff>46533</xdr:rowOff>
    </xdr:to>
    <xdr:sp macro="" textlink="">
      <xdr:nvSpPr>
        <xdr:cNvPr id="129" name="楕円 128"/>
        <xdr:cNvSpPr/>
      </xdr:nvSpPr>
      <xdr:spPr>
        <a:xfrm>
          <a:off x="7842250" y="67267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166039</xdr:rowOff>
    </xdr:from>
    <xdr:to>
      <xdr:col>50</xdr:col>
      <xdr:colOff>114300</xdr:colOff>
      <xdr:row>40</xdr:row>
      <xdr:rowOff>167183</xdr:rowOff>
    </xdr:to>
    <xdr:cxnSp macro="">
      <xdr:nvCxnSpPr>
        <xdr:cNvPr id="130" name="直線コネクタ 129"/>
        <xdr:cNvCxnSpPr/>
      </xdr:nvCxnSpPr>
      <xdr:spPr>
        <a:xfrm flipV="1">
          <a:off x="7886700" y="6776389"/>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115239</xdr:rowOff>
    </xdr:from>
    <xdr:to>
      <xdr:col>41</xdr:col>
      <xdr:colOff>101600</xdr:colOff>
      <xdr:row>41</xdr:row>
      <xdr:rowOff>45389</xdr:rowOff>
    </xdr:to>
    <xdr:sp macro="" textlink="">
      <xdr:nvSpPr>
        <xdr:cNvPr id="131" name="楕円 130"/>
        <xdr:cNvSpPr/>
      </xdr:nvSpPr>
      <xdr:spPr>
        <a:xfrm>
          <a:off x="7029450" y="6725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166039</xdr:rowOff>
    </xdr:from>
    <xdr:to>
      <xdr:col>45</xdr:col>
      <xdr:colOff>177800</xdr:colOff>
      <xdr:row>40</xdr:row>
      <xdr:rowOff>167183</xdr:rowOff>
    </xdr:to>
    <xdr:cxnSp macro="">
      <xdr:nvCxnSpPr>
        <xdr:cNvPr id="132" name="直線コネクタ 131"/>
        <xdr:cNvCxnSpPr/>
      </xdr:nvCxnSpPr>
      <xdr:spPr>
        <a:xfrm>
          <a:off x="7080250" y="6776389"/>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8458277" y="63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7677227" y="63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6864427" y="6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070677" y="62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36516</xdr:rowOff>
    </xdr:from>
    <xdr:ext cx="469744" cy="259045"/>
    <xdr:sp macro="" textlink="">
      <xdr:nvSpPr>
        <xdr:cNvPr id="137" name="n_1mainValue【道路】&#10;一人当たり延長"/>
        <xdr:cNvSpPr txBox="1"/>
      </xdr:nvSpPr>
      <xdr:spPr>
        <a:xfrm>
          <a:off x="8458277" y="68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37660</xdr:rowOff>
    </xdr:from>
    <xdr:ext cx="469744" cy="259045"/>
    <xdr:sp macro="" textlink="">
      <xdr:nvSpPr>
        <xdr:cNvPr id="138" name="n_2mainValue【道路】&#10;一人当たり延長"/>
        <xdr:cNvSpPr txBox="1"/>
      </xdr:nvSpPr>
      <xdr:spPr>
        <a:xfrm>
          <a:off x="7677227" y="681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36516</xdr:rowOff>
    </xdr:from>
    <xdr:ext cx="469744" cy="259045"/>
    <xdr:sp macro="" textlink="">
      <xdr:nvSpPr>
        <xdr:cNvPr id="139" name="n_3mainValue【道路】&#10;一人当たり延長"/>
        <xdr:cNvSpPr txBox="1"/>
      </xdr:nvSpPr>
      <xdr:spPr>
        <a:xfrm>
          <a:off x="6864427" y="68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757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177665" y="9299956"/>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216400" y="104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108450" y="10409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216400" y="908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108450" y="9299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216400" y="969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127500" y="9716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384550" y="9689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571750" y="96867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778000" y="96547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984250" y="9647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78" name="楕円 177"/>
        <xdr:cNvSpPr/>
      </xdr:nvSpPr>
      <xdr:spPr>
        <a:xfrm>
          <a:off x="4127500" y="9418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179" name="【橋りょう・トンネル】&#10;有形固定資産減価償却率該当値テキスト"/>
        <xdr:cNvSpPr txBox="1"/>
      </xdr:nvSpPr>
      <xdr:spPr>
        <a:xfrm>
          <a:off x="4216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129794</xdr:rowOff>
    </xdr:from>
    <xdr:to>
      <xdr:col>20</xdr:col>
      <xdr:colOff>38100</xdr:colOff>
      <xdr:row>57</xdr:row>
      <xdr:rowOff>59944</xdr:rowOff>
    </xdr:to>
    <xdr:sp macro="" textlink="">
      <xdr:nvSpPr>
        <xdr:cNvPr id="180" name="楕円 179"/>
        <xdr:cNvSpPr/>
      </xdr:nvSpPr>
      <xdr:spPr>
        <a:xfrm>
          <a:off x="3384550" y="93817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xdr:rowOff>
    </xdr:from>
    <xdr:to>
      <xdr:col>24</xdr:col>
      <xdr:colOff>63500</xdr:colOff>
      <xdr:row>57</xdr:row>
      <xdr:rowOff>45720</xdr:rowOff>
    </xdr:to>
    <xdr:cxnSp macro="">
      <xdr:nvCxnSpPr>
        <xdr:cNvPr id="181" name="直線コネクタ 180"/>
        <xdr:cNvCxnSpPr/>
      </xdr:nvCxnSpPr>
      <xdr:spPr>
        <a:xfrm>
          <a:off x="3429000" y="9426194"/>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104648</xdr:rowOff>
    </xdr:from>
    <xdr:to>
      <xdr:col>15</xdr:col>
      <xdr:colOff>101600</xdr:colOff>
      <xdr:row>57</xdr:row>
      <xdr:rowOff>34798</xdr:rowOff>
    </xdr:to>
    <xdr:sp macro="" textlink="">
      <xdr:nvSpPr>
        <xdr:cNvPr id="182" name="楕円 181"/>
        <xdr:cNvSpPr/>
      </xdr:nvSpPr>
      <xdr:spPr>
        <a:xfrm>
          <a:off x="2571750" y="93565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155448</xdr:rowOff>
    </xdr:from>
    <xdr:to>
      <xdr:col>19</xdr:col>
      <xdr:colOff>177800</xdr:colOff>
      <xdr:row>57</xdr:row>
      <xdr:rowOff>9144</xdr:rowOff>
    </xdr:to>
    <xdr:cxnSp macro="">
      <xdr:nvCxnSpPr>
        <xdr:cNvPr id="183" name="直線コネクタ 182"/>
        <xdr:cNvCxnSpPr/>
      </xdr:nvCxnSpPr>
      <xdr:spPr>
        <a:xfrm>
          <a:off x="2622550" y="9407398"/>
          <a:ext cx="80645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68072</xdr:rowOff>
    </xdr:from>
    <xdr:to>
      <xdr:col>10</xdr:col>
      <xdr:colOff>165100</xdr:colOff>
      <xdr:row>56</xdr:row>
      <xdr:rowOff>169672</xdr:rowOff>
    </xdr:to>
    <xdr:sp macro="" textlink="">
      <xdr:nvSpPr>
        <xdr:cNvPr id="184" name="楕円 183"/>
        <xdr:cNvSpPr/>
      </xdr:nvSpPr>
      <xdr:spPr>
        <a:xfrm>
          <a:off x="1778000" y="9320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118872</xdr:rowOff>
    </xdr:from>
    <xdr:to>
      <xdr:col>15</xdr:col>
      <xdr:colOff>50800</xdr:colOff>
      <xdr:row>56</xdr:row>
      <xdr:rowOff>155448</xdr:rowOff>
    </xdr:to>
    <xdr:cxnSp macro="">
      <xdr:nvCxnSpPr>
        <xdr:cNvPr id="185" name="直線コネクタ 184"/>
        <xdr:cNvCxnSpPr/>
      </xdr:nvCxnSpPr>
      <xdr:spPr>
        <a:xfrm>
          <a:off x="1828800" y="9370822"/>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xdr:cNvSpPr txBox="1"/>
      </xdr:nvSpPr>
      <xdr:spPr>
        <a:xfrm>
          <a:off x="3239144" y="977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xdr:cNvSpPr txBox="1"/>
      </xdr:nvSpPr>
      <xdr:spPr>
        <a:xfrm>
          <a:off x="2439044" y="977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xdr:cNvSpPr txBox="1"/>
      </xdr:nvSpPr>
      <xdr:spPr>
        <a:xfrm>
          <a:off x="1645294" y="974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851544" y="942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76471</xdr:rowOff>
    </xdr:from>
    <xdr:ext cx="405111" cy="259045"/>
    <xdr:sp macro="" textlink="">
      <xdr:nvSpPr>
        <xdr:cNvPr id="190" name="n_1mainValue【橋りょう・トンネル】&#10;有形固定資産減価償却率"/>
        <xdr:cNvSpPr txBox="1"/>
      </xdr:nvSpPr>
      <xdr:spPr>
        <a:xfrm>
          <a:off x="3239144" y="916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51325</xdr:rowOff>
    </xdr:from>
    <xdr:ext cx="405111" cy="259045"/>
    <xdr:sp macro="" textlink="">
      <xdr:nvSpPr>
        <xdr:cNvPr id="191" name="n_2mainValue【橋りょう・トンネル】&#10;有形固定資産減価償却率"/>
        <xdr:cNvSpPr txBox="1"/>
      </xdr:nvSpPr>
      <xdr:spPr>
        <a:xfrm>
          <a:off x="2439044" y="913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14749</xdr:rowOff>
    </xdr:from>
    <xdr:ext cx="405111" cy="259045"/>
    <xdr:sp macro="" textlink="">
      <xdr:nvSpPr>
        <xdr:cNvPr id="192" name="n_3mainValue【橋りょう・トンネル】&#10;有形固定資産減価償却率"/>
        <xdr:cNvSpPr txBox="1"/>
      </xdr:nvSpPr>
      <xdr:spPr>
        <a:xfrm>
          <a:off x="1645294" y="910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9429115" y="9141813"/>
          <a:ext cx="0" cy="149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9467850"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9359900" y="10636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9467850" y="892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9359900" y="9141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9467850" y="10125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9398000" y="102672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8636000" y="1027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7842250" y="102732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029450" y="1024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235700" y="10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12998</xdr:rowOff>
    </xdr:from>
    <xdr:to>
      <xdr:col>55</xdr:col>
      <xdr:colOff>50800</xdr:colOff>
      <xdr:row>63</xdr:row>
      <xdr:rowOff>114598</xdr:rowOff>
    </xdr:to>
    <xdr:sp macro="" textlink="">
      <xdr:nvSpPr>
        <xdr:cNvPr id="232" name="楕円 231"/>
        <xdr:cNvSpPr/>
      </xdr:nvSpPr>
      <xdr:spPr>
        <a:xfrm>
          <a:off x="9398000" y="10420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162875</xdr:rowOff>
    </xdr:from>
    <xdr:ext cx="534377" cy="259045"/>
    <xdr:sp macro="" textlink="">
      <xdr:nvSpPr>
        <xdr:cNvPr id="233" name="【橋りょう・トンネル】&#10;一人当たり有形固定資産（償却資産）額該当値テキスト"/>
        <xdr:cNvSpPr txBox="1"/>
      </xdr:nvSpPr>
      <xdr:spPr>
        <a:xfrm>
          <a:off x="9467850" y="104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11966</xdr:rowOff>
    </xdr:from>
    <xdr:to>
      <xdr:col>50</xdr:col>
      <xdr:colOff>165100</xdr:colOff>
      <xdr:row>63</xdr:row>
      <xdr:rowOff>113566</xdr:rowOff>
    </xdr:to>
    <xdr:sp macro="" textlink="">
      <xdr:nvSpPr>
        <xdr:cNvPr id="234" name="楕円 233"/>
        <xdr:cNvSpPr/>
      </xdr:nvSpPr>
      <xdr:spPr>
        <a:xfrm>
          <a:off x="8636000" y="104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62766</xdr:rowOff>
    </xdr:from>
    <xdr:to>
      <xdr:col>55</xdr:col>
      <xdr:colOff>0</xdr:colOff>
      <xdr:row>63</xdr:row>
      <xdr:rowOff>63798</xdr:rowOff>
    </xdr:to>
    <xdr:cxnSp macro="">
      <xdr:nvCxnSpPr>
        <xdr:cNvPr id="235" name="直線コネクタ 234"/>
        <xdr:cNvCxnSpPr/>
      </xdr:nvCxnSpPr>
      <xdr:spPr>
        <a:xfrm>
          <a:off x="8686800" y="10470416"/>
          <a:ext cx="74295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13898</xdr:rowOff>
    </xdr:from>
    <xdr:to>
      <xdr:col>46</xdr:col>
      <xdr:colOff>38100</xdr:colOff>
      <xdr:row>63</xdr:row>
      <xdr:rowOff>115498</xdr:rowOff>
    </xdr:to>
    <xdr:sp macro="" textlink="">
      <xdr:nvSpPr>
        <xdr:cNvPr id="236" name="楕円 235"/>
        <xdr:cNvSpPr/>
      </xdr:nvSpPr>
      <xdr:spPr>
        <a:xfrm>
          <a:off x="7842250" y="104215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62766</xdr:rowOff>
    </xdr:from>
    <xdr:to>
      <xdr:col>50</xdr:col>
      <xdr:colOff>114300</xdr:colOff>
      <xdr:row>63</xdr:row>
      <xdr:rowOff>64698</xdr:rowOff>
    </xdr:to>
    <xdr:cxnSp macro="">
      <xdr:nvCxnSpPr>
        <xdr:cNvPr id="237" name="直線コネクタ 236"/>
        <xdr:cNvCxnSpPr/>
      </xdr:nvCxnSpPr>
      <xdr:spPr>
        <a:xfrm flipV="1">
          <a:off x="7886700" y="10470416"/>
          <a:ext cx="8001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13291</xdr:rowOff>
    </xdr:from>
    <xdr:to>
      <xdr:col>41</xdr:col>
      <xdr:colOff>101600</xdr:colOff>
      <xdr:row>63</xdr:row>
      <xdr:rowOff>114891</xdr:rowOff>
    </xdr:to>
    <xdr:sp macro="" textlink="">
      <xdr:nvSpPr>
        <xdr:cNvPr id="238" name="楕円 237"/>
        <xdr:cNvSpPr/>
      </xdr:nvSpPr>
      <xdr:spPr>
        <a:xfrm>
          <a:off x="7029450" y="104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64091</xdr:rowOff>
    </xdr:from>
    <xdr:to>
      <xdr:col>45</xdr:col>
      <xdr:colOff>177800</xdr:colOff>
      <xdr:row>63</xdr:row>
      <xdr:rowOff>64698</xdr:rowOff>
    </xdr:to>
    <xdr:cxnSp macro="">
      <xdr:nvCxnSpPr>
        <xdr:cNvPr id="239" name="直線コネクタ 238"/>
        <xdr:cNvCxnSpPr/>
      </xdr:nvCxnSpPr>
      <xdr:spPr>
        <a:xfrm>
          <a:off x="7080250" y="10471741"/>
          <a:ext cx="80645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8425961" y="100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7644911" y="100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6851161" y="100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038361" y="100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104693</xdr:rowOff>
    </xdr:from>
    <xdr:ext cx="534377" cy="259045"/>
    <xdr:sp macro="" textlink="">
      <xdr:nvSpPr>
        <xdr:cNvPr id="244" name="n_1mainValue【橋りょう・トンネル】&#10;一人当たり有形固定資産（償却資産）額"/>
        <xdr:cNvSpPr txBox="1"/>
      </xdr:nvSpPr>
      <xdr:spPr>
        <a:xfrm>
          <a:off x="8425961" y="105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106625</xdr:rowOff>
    </xdr:from>
    <xdr:ext cx="534377" cy="259045"/>
    <xdr:sp macro="" textlink="">
      <xdr:nvSpPr>
        <xdr:cNvPr id="245" name="n_2mainValue【橋りょう・トンネル】&#10;一人当たり有形固定資産（償却資産）額"/>
        <xdr:cNvSpPr txBox="1"/>
      </xdr:nvSpPr>
      <xdr:spPr>
        <a:xfrm>
          <a:off x="7644911" y="105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106018</xdr:rowOff>
    </xdr:from>
    <xdr:ext cx="534377" cy="259045"/>
    <xdr:sp macro="" textlink="">
      <xdr:nvSpPr>
        <xdr:cNvPr id="246" name="n_3mainValue【橋りょう・トンネル】&#10;一人当たり有形固定資産（償却資産）額"/>
        <xdr:cNvSpPr txBox="1"/>
      </xdr:nvSpPr>
      <xdr:spPr>
        <a:xfrm>
          <a:off x="6851161" y="105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177665" y="12992736"/>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216400" y="1427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108450" y="14275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216400" y="1277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108450" y="12992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216400" y="13532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127500" y="13674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384550" y="1368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5717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984250" y="13596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86361</xdr:rowOff>
    </xdr:from>
    <xdr:to>
      <xdr:col>24</xdr:col>
      <xdr:colOff>114300</xdr:colOff>
      <xdr:row>84</xdr:row>
      <xdr:rowOff>16511</xdr:rowOff>
    </xdr:to>
    <xdr:sp macro="" textlink="">
      <xdr:nvSpPr>
        <xdr:cNvPr id="287" name="楕円 286"/>
        <xdr:cNvSpPr/>
      </xdr:nvSpPr>
      <xdr:spPr>
        <a:xfrm>
          <a:off x="4127500" y="1379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64788</xdr:rowOff>
    </xdr:from>
    <xdr:ext cx="405111" cy="259045"/>
    <xdr:sp macro="" textlink="">
      <xdr:nvSpPr>
        <xdr:cNvPr id="288" name="【公営住宅】&#10;有形固定資産減価償却率該当値テキスト"/>
        <xdr:cNvSpPr txBox="1"/>
      </xdr:nvSpPr>
      <xdr:spPr>
        <a:xfrm>
          <a:off x="4216400"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89" name="楕円 288"/>
        <xdr:cNvSpPr/>
      </xdr:nvSpPr>
      <xdr:spPr>
        <a:xfrm>
          <a:off x="33845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137161</xdr:rowOff>
    </xdr:to>
    <xdr:cxnSp macro="">
      <xdr:nvCxnSpPr>
        <xdr:cNvPr id="290" name="直線コネクタ 289"/>
        <xdr:cNvCxnSpPr/>
      </xdr:nvCxnSpPr>
      <xdr:spPr>
        <a:xfrm>
          <a:off x="3429000" y="13804900"/>
          <a:ext cx="7493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291" name="楕円 290"/>
        <xdr:cNvSpPr/>
      </xdr:nvSpPr>
      <xdr:spPr>
        <a:xfrm>
          <a:off x="2571750" y="137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95250</xdr:rowOff>
    </xdr:to>
    <xdr:cxnSp macro="">
      <xdr:nvCxnSpPr>
        <xdr:cNvPr id="292" name="直線コネクタ 291"/>
        <xdr:cNvCxnSpPr/>
      </xdr:nvCxnSpPr>
      <xdr:spPr>
        <a:xfrm>
          <a:off x="2622550" y="1376489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3" name="楕円 292"/>
        <xdr:cNvSpPr/>
      </xdr:nvSpPr>
      <xdr:spPr>
        <a:xfrm>
          <a:off x="1778000" y="136804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55245</xdr:rowOff>
    </xdr:to>
    <xdr:cxnSp macro="">
      <xdr:nvCxnSpPr>
        <xdr:cNvPr id="294" name="直線コネクタ 293"/>
        <xdr:cNvCxnSpPr/>
      </xdr:nvCxnSpPr>
      <xdr:spPr>
        <a:xfrm>
          <a:off x="1828800" y="13724889"/>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2391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4390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8515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99" name="n_1mainValue【公営住宅】&#10;有形固定資産減価償却率"/>
        <xdr:cNvSpPr txBox="1"/>
      </xdr:nvSpPr>
      <xdr:spPr>
        <a:xfrm>
          <a:off x="32391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300" name="n_2mainValue【公営住宅】&#10;有形固定資産減価償却率"/>
        <xdr:cNvSpPr txBox="1"/>
      </xdr:nvSpPr>
      <xdr:spPr>
        <a:xfrm>
          <a:off x="2439044" y="1380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01" name="n_3mainValue【公営住宅】&#10;有形固定資産減価償却率"/>
        <xdr:cNvSpPr txBox="1"/>
      </xdr:nvSpPr>
      <xdr:spPr>
        <a:xfrm>
          <a:off x="164529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9429115" y="12895390"/>
          <a:ext cx="0" cy="1229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9467850" y="1412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9359900" y="14124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9467850" y="126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9359900" y="12895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9467850" y="1371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9398000" y="138661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8636000" y="13872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7842250" y="138626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029450" y="13853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235700" y="138735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165036</xdr:rowOff>
    </xdr:from>
    <xdr:to>
      <xdr:col>55</xdr:col>
      <xdr:colOff>50800</xdr:colOff>
      <xdr:row>85</xdr:row>
      <xdr:rowOff>95186</xdr:rowOff>
    </xdr:to>
    <xdr:sp macro="" textlink="">
      <xdr:nvSpPr>
        <xdr:cNvPr id="337" name="楕円 336"/>
        <xdr:cNvSpPr/>
      </xdr:nvSpPr>
      <xdr:spPr>
        <a:xfrm>
          <a:off x="9398000" y="14039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79963</xdr:rowOff>
    </xdr:from>
    <xdr:ext cx="469744" cy="259045"/>
    <xdr:sp macro="" textlink="">
      <xdr:nvSpPr>
        <xdr:cNvPr id="338" name="【公営住宅】&#10;一人当たり面積該当値テキスト"/>
        <xdr:cNvSpPr txBox="1"/>
      </xdr:nvSpPr>
      <xdr:spPr>
        <a:xfrm>
          <a:off x="9467850" y="1395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39" name="楕円 338"/>
        <xdr:cNvSpPr/>
      </xdr:nvSpPr>
      <xdr:spPr>
        <a:xfrm>
          <a:off x="8636000" y="14039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44386</xdr:rowOff>
    </xdr:to>
    <xdr:cxnSp macro="">
      <xdr:nvCxnSpPr>
        <xdr:cNvPr id="340" name="直線コネクタ 339"/>
        <xdr:cNvCxnSpPr/>
      </xdr:nvCxnSpPr>
      <xdr:spPr>
        <a:xfrm>
          <a:off x="8686800" y="14083664"/>
          <a:ext cx="7429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164464</xdr:rowOff>
    </xdr:from>
    <xdr:to>
      <xdr:col>46</xdr:col>
      <xdr:colOff>38100</xdr:colOff>
      <xdr:row>85</xdr:row>
      <xdr:rowOff>94614</xdr:rowOff>
    </xdr:to>
    <xdr:sp macro="" textlink="">
      <xdr:nvSpPr>
        <xdr:cNvPr id="341" name="楕円 340"/>
        <xdr:cNvSpPr/>
      </xdr:nvSpPr>
      <xdr:spPr>
        <a:xfrm>
          <a:off x="7842250" y="140392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43814</xdr:rowOff>
    </xdr:to>
    <xdr:cxnSp macro="">
      <xdr:nvCxnSpPr>
        <xdr:cNvPr id="342" name="直線コネクタ 341"/>
        <xdr:cNvCxnSpPr/>
      </xdr:nvCxnSpPr>
      <xdr:spPr>
        <a:xfrm>
          <a:off x="7886700" y="14083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163894</xdr:rowOff>
    </xdr:from>
    <xdr:to>
      <xdr:col>41</xdr:col>
      <xdr:colOff>101600</xdr:colOff>
      <xdr:row>85</xdr:row>
      <xdr:rowOff>94044</xdr:rowOff>
    </xdr:to>
    <xdr:sp macro="" textlink="">
      <xdr:nvSpPr>
        <xdr:cNvPr id="343" name="楕円 342"/>
        <xdr:cNvSpPr/>
      </xdr:nvSpPr>
      <xdr:spPr>
        <a:xfrm>
          <a:off x="7029450" y="14038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43244</xdr:rowOff>
    </xdr:from>
    <xdr:to>
      <xdr:col>45</xdr:col>
      <xdr:colOff>177800</xdr:colOff>
      <xdr:row>85</xdr:row>
      <xdr:rowOff>43814</xdr:rowOff>
    </xdr:to>
    <xdr:cxnSp macro="">
      <xdr:nvCxnSpPr>
        <xdr:cNvPr id="344" name="直線コネクタ 343"/>
        <xdr:cNvCxnSpPr/>
      </xdr:nvCxnSpPr>
      <xdr:spPr>
        <a:xfrm>
          <a:off x="7080250" y="14083094"/>
          <a:ext cx="80645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8458277" y="136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7677227" y="1364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6864427"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070677" y="1365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49" name="n_1mainValue【公営住宅】&#10;一人当たり面積"/>
        <xdr:cNvSpPr txBox="1"/>
      </xdr:nvSpPr>
      <xdr:spPr>
        <a:xfrm>
          <a:off x="8458277" y="141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85741</xdr:rowOff>
    </xdr:from>
    <xdr:ext cx="469744" cy="259045"/>
    <xdr:sp macro="" textlink="">
      <xdr:nvSpPr>
        <xdr:cNvPr id="350" name="n_2mainValue【公営住宅】&#10;一人当たり面積"/>
        <xdr:cNvSpPr txBox="1"/>
      </xdr:nvSpPr>
      <xdr:spPr>
        <a:xfrm>
          <a:off x="7677227" y="141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85171</xdr:rowOff>
    </xdr:from>
    <xdr:ext cx="469744" cy="259045"/>
    <xdr:sp macro="" textlink="">
      <xdr:nvSpPr>
        <xdr:cNvPr id="351" name="n_3mainValue【公営住宅】&#10;一人当たり面積"/>
        <xdr:cNvSpPr txBox="1"/>
      </xdr:nvSpPr>
      <xdr:spPr>
        <a:xfrm>
          <a:off x="6864427" y="141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4699614" y="5519420"/>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4738350" y="680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4611350" y="6796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473835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46113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97" name="【認定こども園・幼稚園・保育所】&#10;有形固定資産減価償却率平均値テキスト"/>
        <xdr:cNvSpPr txBox="1"/>
      </xdr:nvSpPr>
      <xdr:spPr>
        <a:xfrm>
          <a:off x="14738350" y="5979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4649450" y="6121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388745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3093700" y="6110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2299950" y="612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02" name="フローチャート: 判断 401"/>
        <xdr:cNvSpPr/>
      </xdr:nvSpPr>
      <xdr:spPr>
        <a:xfrm>
          <a:off x="11487150" y="6061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08" name="楕円 407"/>
        <xdr:cNvSpPr/>
      </xdr:nvSpPr>
      <xdr:spPr>
        <a:xfrm>
          <a:off x="14649450" y="6609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09" name="【認定こども園・幼稚園・保育所】&#10;有形固定資産減価償却率該当値テキスト"/>
        <xdr:cNvSpPr txBox="1"/>
      </xdr:nvSpPr>
      <xdr:spPr>
        <a:xfrm>
          <a:off x="14738350" y="659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10" name="楕円 409"/>
        <xdr:cNvSpPr/>
      </xdr:nvSpPr>
      <xdr:spPr>
        <a:xfrm>
          <a:off x="13887450" y="6584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49530</xdr:rowOff>
    </xdr:to>
    <xdr:cxnSp macro="">
      <xdr:nvCxnSpPr>
        <xdr:cNvPr id="411" name="直線コネクタ 410"/>
        <xdr:cNvCxnSpPr/>
      </xdr:nvCxnSpPr>
      <xdr:spPr>
        <a:xfrm>
          <a:off x="13938250" y="6629400"/>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107315</xdr:rowOff>
    </xdr:from>
    <xdr:to>
      <xdr:col>76</xdr:col>
      <xdr:colOff>165100</xdr:colOff>
      <xdr:row>40</xdr:row>
      <xdr:rowOff>37465</xdr:rowOff>
    </xdr:to>
    <xdr:sp macro="" textlink="">
      <xdr:nvSpPr>
        <xdr:cNvPr id="412" name="楕円 411"/>
        <xdr:cNvSpPr/>
      </xdr:nvSpPr>
      <xdr:spPr>
        <a:xfrm>
          <a:off x="13093700" y="6552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158115</xdr:rowOff>
    </xdr:from>
    <xdr:to>
      <xdr:col>81</xdr:col>
      <xdr:colOff>50800</xdr:colOff>
      <xdr:row>40</xdr:row>
      <xdr:rowOff>19050</xdr:rowOff>
    </xdr:to>
    <xdr:cxnSp macro="">
      <xdr:nvCxnSpPr>
        <xdr:cNvPr id="413" name="直線コネクタ 412"/>
        <xdr:cNvCxnSpPr/>
      </xdr:nvCxnSpPr>
      <xdr:spPr>
        <a:xfrm>
          <a:off x="13144500" y="6603365"/>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14" name="楕円 413"/>
        <xdr:cNvSpPr/>
      </xdr:nvSpPr>
      <xdr:spPr>
        <a:xfrm>
          <a:off x="12299950" y="6516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39</xdr:row>
      <xdr:rowOff>158115</xdr:rowOff>
    </xdr:to>
    <xdr:cxnSp macro="">
      <xdr:nvCxnSpPr>
        <xdr:cNvPr id="415" name="直線コネクタ 414"/>
        <xdr:cNvCxnSpPr/>
      </xdr:nvCxnSpPr>
      <xdr:spPr>
        <a:xfrm>
          <a:off x="12344400" y="656717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16" name="n_1aveValue【認定こども園・幼稚園・保育所】&#10;有形固定資産減価償却率"/>
        <xdr:cNvSpPr txBox="1"/>
      </xdr:nvSpPr>
      <xdr:spPr>
        <a:xfrm>
          <a:off x="137420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7" name="n_2aveValue【認定こども園・幼稚園・保育所】&#10;有形固定資産減価償却率"/>
        <xdr:cNvSpPr txBox="1"/>
      </xdr:nvSpPr>
      <xdr:spPr>
        <a:xfrm>
          <a:off x="12960994" y="589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18" name="n_3aveValue【認定こども園・幼稚園・保育所】&#10;有形固定資産減価償却率"/>
        <xdr:cNvSpPr txBox="1"/>
      </xdr:nvSpPr>
      <xdr:spPr>
        <a:xfrm>
          <a:off x="121672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19" name="n_4aveValue【認定こども園・幼稚園・保育所】&#10;有形固定資産減価償却率"/>
        <xdr:cNvSpPr txBox="1"/>
      </xdr:nvSpPr>
      <xdr:spPr>
        <a:xfrm>
          <a:off x="11354444" y="584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20" name="n_1mainValue【認定こども園・幼稚園・保育所】&#10;有形固定資産減価償却率"/>
        <xdr:cNvSpPr txBox="1"/>
      </xdr:nvSpPr>
      <xdr:spPr>
        <a:xfrm>
          <a:off x="1374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28592</xdr:rowOff>
    </xdr:from>
    <xdr:ext cx="405111" cy="259045"/>
    <xdr:sp macro="" textlink="">
      <xdr:nvSpPr>
        <xdr:cNvPr id="421" name="n_2mainValue【認定こども園・幼稚園・保育所】&#10;有形固定資産減価償却率"/>
        <xdr:cNvSpPr txBox="1"/>
      </xdr:nvSpPr>
      <xdr:spPr>
        <a:xfrm>
          <a:off x="1296099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422" name="n_3mainValue【認定こども園・幼稚園・保育所】&#10;有形固定資産減価償却率"/>
        <xdr:cNvSpPr txBox="1"/>
      </xdr:nvSpPr>
      <xdr:spPr>
        <a:xfrm>
          <a:off x="121672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19951064" y="5673090"/>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19989800" y="69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198818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19989800"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19881850" y="567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1" name="【認定こども園・幼稚園・保育所】&#10;一人当たり面積平均値テキスト"/>
        <xdr:cNvSpPr txBox="1"/>
      </xdr:nvSpPr>
      <xdr:spPr>
        <a:xfrm>
          <a:off x="19989800" y="633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199009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19157950" y="648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1834515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75514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56" name="フローチャート: 判断 455"/>
        <xdr:cNvSpPr/>
      </xdr:nvSpPr>
      <xdr:spPr>
        <a:xfrm>
          <a:off x="16757650" y="6435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62" name="楕円 461"/>
        <xdr:cNvSpPr/>
      </xdr:nvSpPr>
      <xdr:spPr>
        <a:xfrm>
          <a:off x="199009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63" name="【認定こども園・幼稚園・保育所】&#10;一人当たり面積該当値テキスト"/>
        <xdr:cNvSpPr txBox="1"/>
      </xdr:nvSpPr>
      <xdr:spPr>
        <a:xfrm>
          <a:off x="19989800"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64" name="楕円 463"/>
        <xdr:cNvSpPr/>
      </xdr:nvSpPr>
      <xdr:spPr>
        <a:xfrm>
          <a:off x="19157950" y="6658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99060</xdr:rowOff>
    </xdr:to>
    <xdr:cxnSp macro="">
      <xdr:nvCxnSpPr>
        <xdr:cNvPr id="465" name="直線コネクタ 464"/>
        <xdr:cNvCxnSpPr/>
      </xdr:nvCxnSpPr>
      <xdr:spPr>
        <a:xfrm>
          <a:off x="19202400" y="67094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66" name="楕円 465"/>
        <xdr:cNvSpPr/>
      </xdr:nvSpPr>
      <xdr:spPr>
        <a:xfrm>
          <a:off x="1834515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467" name="直線コネクタ 466"/>
        <xdr:cNvCxnSpPr/>
      </xdr:nvCxnSpPr>
      <xdr:spPr>
        <a:xfrm>
          <a:off x="18395950" y="67094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68" name="楕円 467"/>
        <xdr:cNvSpPr/>
      </xdr:nvSpPr>
      <xdr:spPr>
        <a:xfrm>
          <a:off x="175514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469" name="直線コネクタ 468"/>
        <xdr:cNvCxnSpPr/>
      </xdr:nvCxnSpPr>
      <xdr:spPr>
        <a:xfrm>
          <a:off x="17602200" y="67094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70" name="n_1aveValue【認定こども園・幼稚園・保育所】&#10;一人当たり面積"/>
        <xdr:cNvSpPr txBox="1"/>
      </xdr:nvSpPr>
      <xdr:spPr>
        <a:xfrm>
          <a:off x="189802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71" name="n_2aveValue【認定こども園・幼稚園・保育所】&#10;一人当たり面積"/>
        <xdr:cNvSpPr txBox="1"/>
      </xdr:nvSpPr>
      <xdr:spPr>
        <a:xfrm>
          <a:off x="181801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2" name="n_3aveValue【認定こども園・幼稚園・保育所】&#10;一人当たり面積"/>
        <xdr:cNvSpPr txBox="1"/>
      </xdr:nvSpPr>
      <xdr:spPr>
        <a:xfrm>
          <a:off x="173863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73" name="n_4aveValue【認定こども園・幼稚園・保育所】&#10;一人当たり面積"/>
        <xdr:cNvSpPr txBox="1"/>
      </xdr:nvSpPr>
      <xdr:spPr>
        <a:xfrm>
          <a:off x="165926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74" name="n_1mainValue【認定こども園・幼稚園・保育所】&#10;一人当たり面積"/>
        <xdr:cNvSpPr txBox="1"/>
      </xdr:nvSpPr>
      <xdr:spPr>
        <a:xfrm>
          <a:off x="189802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475" name="n_2mainValue【認定こども園・幼稚園・保育所】&#10;一人当たり面積"/>
        <xdr:cNvSpPr txBox="1"/>
      </xdr:nvSpPr>
      <xdr:spPr>
        <a:xfrm>
          <a:off x="181801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76" name="n_3mainValue【認定こども園・幼稚園・保育所】&#10;一人当たり面積"/>
        <xdr:cNvSpPr txBox="1"/>
      </xdr:nvSpPr>
      <xdr:spPr>
        <a:xfrm>
          <a:off x="1738637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4699614" y="917829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4738350" y="1052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4611350" y="10525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473835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06" name="【学校施設】&#10;有形固定資産減価償却率平均値テキスト"/>
        <xdr:cNvSpPr txBox="1"/>
      </xdr:nvSpPr>
      <xdr:spPr>
        <a:xfrm>
          <a:off x="14738350" y="9660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4649450" y="98031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38874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3093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2299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11" name="フローチャート: 判断 510"/>
        <xdr:cNvSpPr/>
      </xdr:nvSpPr>
      <xdr:spPr>
        <a:xfrm>
          <a:off x="11487150" y="9653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7" name="楕円 516"/>
        <xdr:cNvSpPr/>
      </xdr:nvSpPr>
      <xdr:spPr>
        <a:xfrm>
          <a:off x="14649450" y="9911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518" name="【学校施設】&#10;有形固定資産減価償却率該当値テキスト"/>
        <xdr:cNvSpPr txBox="1"/>
      </xdr:nvSpPr>
      <xdr:spPr>
        <a:xfrm>
          <a:off x="14738350"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519" name="楕円 518"/>
        <xdr:cNvSpPr/>
      </xdr:nvSpPr>
      <xdr:spPr>
        <a:xfrm>
          <a:off x="13887450" y="984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60</xdr:row>
      <xdr:rowOff>49530</xdr:rowOff>
    </xdr:to>
    <xdr:cxnSp macro="">
      <xdr:nvCxnSpPr>
        <xdr:cNvPr id="520" name="直線コネクタ 519"/>
        <xdr:cNvCxnSpPr/>
      </xdr:nvCxnSpPr>
      <xdr:spPr>
        <a:xfrm>
          <a:off x="13938250" y="9892030"/>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21" name="楕円 520"/>
        <xdr:cNvSpPr/>
      </xdr:nvSpPr>
      <xdr:spPr>
        <a:xfrm>
          <a:off x="130937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144780</xdr:rowOff>
    </xdr:to>
    <xdr:cxnSp macro="">
      <xdr:nvCxnSpPr>
        <xdr:cNvPr id="522" name="直線コネクタ 521"/>
        <xdr:cNvCxnSpPr/>
      </xdr:nvCxnSpPr>
      <xdr:spPr>
        <a:xfrm>
          <a:off x="13144500" y="9827260"/>
          <a:ext cx="7937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523" name="楕円 522"/>
        <xdr:cNvSpPr/>
      </xdr:nvSpPr>
      <xdr:spPr>
        <a:xfrm>
          <a:off x="12299950" y="9748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45720</xdr:rowOff>
    </xdr:from>
    <xdr:to>
      <xdr:col>76</xdr:col>
      <xdr:colOff>114300</xdr:colOff>
      <xdr:row>59</xdr:row>
      <xdr:rowOff>80010</xdr:rowOff>
    </xdr:to>
    <xdr:cxnSp macro="">
      <xdr:nvCxnSpPr>
        <xdr:cNvPr id="524" name="直線コネクタ 523"/>
        <xdr:cNvCxnSpPr/>
      </xdr:nvCxnSpPr>
      <xdr:spPr>
        <a:xfrm>
          <a:off x="12344400" y="979297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5" name="n_1aveValue【学校施設】&#10;有形固定資産減価償却率"/>
        <xdr:cNvSpPr txBox="1"/>
      </xdr:nvSpPr>
      <xdr:spPr>
        <a:xfrm>
          <a:off x="13742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26" name="n_2aveValue【学校施設】&#10;有形固定資産減価償却率"/>
        <xdr:cNvSpPr txBox="1"/>
      </xdr:nvSpPr>
      <xdr:spPr>
        <a:xfrm>
          <a:off x="12960994"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27" name="n_3aveValue【学校施設】&#10;有形固定資産減価償却率"/>
        <xdr:cNvSpPr txBox="1"/>
      </xdr:nvSpPr>
      <xdr:spPr>
        <a:xfrm>
          <a:off x="121672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28" name="n_4aveValue【学校施設】&#10;有形固定資産減価償却率"/>
        <xdr:cNvSpPr txBox="1"/>
      </xdr:nvSpPr>
      <xdr:spPr>
        <a:xfrm>
          <a:off x="11354444" y="943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15257</xdr:rowOff>
    </xdr:from>
    <xdr:ext cx="405111" cy="259045"/>
    <xdr:sp macro="" textlink="">
      <xdr:nvSpPr>
        <xdr:cNvPr id="529" name="n_1mainValue【学校施設】&#10;有形固定資産減価償却率"/>
        <xdr:cNvSpPr txBox="1"/>
      </xdr:nvSpPr>
      <xdr:spPr>
        <a:xfrm>
          <a:off x="13742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30" name="n_2mainValue【学校施設】&#10;有形固定資産減価償却率"/>
        <xdr:cNvSpPr txBox="1"/>
      </xdr:nvSpPr>
      <xdr:spPr>
        <a:xfrm>
          <a:off x="12960994"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87647</xdr:rowOff>
    </xdr:from>
    <xdr:ext cx="405111" cy="259045"/>
    <xdr:sp macro="" textlink="">
      <xdr:nvSpPr>
        <xdr:cNvPr id="531" name="n_3mainValue【学校施設】&#10;有形固定資産減価償却率"/>
        <xdr:cNvSpPr txBox="1"/>
      </xdr:nvSpPr>
      <xdr:spPr>
        <a:xfrm>
          <a:off x="12167244" y="983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19951064" y="9394190"/>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199898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198818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19989800" y="917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19881850" y="9394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19989800" y="10002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19900900" y="10144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19157950" y="10163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1834515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75514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66" name="フローチャート: 判断 565"/>
        <xdr:cNvSpPr/>
      </xdr:nvSpPr>
      <xdr:spPr>
        <a:xfrm>
          <a:off x="16757650" y="10126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114300</xdr:rowOff>
    </xdr:from>
    <xdr:to>
      <xdr:col>116</xdr:col>
      <xdr:colOff>114300</xdr:colOff>
      <xdr:row>64</xdr:row>
      <xdr:rowOff>44450</xdr:rowOff>
    </xdr:to>
    <xdr:sp macro="" textlink="">
      <xdr:nvSpPr>
        <xdr:cNvPr id="572" name="楕円 571"/>
        <xdr:cNvSpPr/>
      </xdr:nvSpPr>
      <xdr:spPr>
        <a:xfrm>
          <a:off x="19900900" y="1052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29227</xdr:rowOff>
    </xdr:from>
    <xdr:ext cx="469744" cy="259045"/>
    <xdr:sp macro="" textlink="">
      <xdr:nvSpPr>
        <xdr:cNvPr id="573" name="【学校施設】&#10;一人当たり面積該当値テキスト"/>
        <xdr:cNvSpPr txBox="1"/>
      </xdr:nvSpPr>
      <xdr:spPr>
        <a:xfrm>
          <a:off x="19989800"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107950</xdr:rowOff>
    </xdr:from>
    <xdr:to>
      <xdr:col>112</xdr:col>
      <xdr:colOff>38100</xdr:colOff>
      <xdr:row>64</xdr:row>
      <xdr:rowOff>38100</xdr:rowOff>
    </xdr:to>
    <xdr:sp macro="" textlink="">
      <xdr:nvSpPr>
        <xdr:cNvPr id="574" name="楕円 573"/>
        <xdr:cNvSpPr/>
      </xdr:nvSpPr>
      <xdr:spPr>
        <a:xfrm>
          <a:off x="19157950" y="10515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158750</xdr:rowOff>
    </xdr:from>
    <xdr:to>
      <xdr:col>116</xdr:col>
      <xdr:colOff>63500</xdr:colOff>
      <xdr:row>63</xdr:row>
      <xdr:rowOff>165100</xdr:rowOff>
    </xdr:to>
    <xdr:cxnSp macro="">
      <xdr:nvCxnSpPr>
        <xdr:cNvPr id="575" name="直線コネクタ 574"/>
        <xdr:cNvCxnSpPr/>
      </xdr:nvCxnSpPr>
      <xdr:spPr>
        <a:xfrm>
          <a:off x="19202400" y="1056640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104140</xdr:rowOff>
    </xdr:from>
    <xdr:to>
      <xdr:col>107</xdr:col>
      <xdr:colOff>101600</xdr:colOff>
      <xdr:row>64</xdr:row>
      <xdr:rowOff>34290</xdr:rowOff>
    </xdr:to>
    <xdr:sp macro="" textlink="">
      <xdr:nvSpPr>
        <xdr:cNvPr id="576" name="楕円 575"/>
        <xdr:cNvSpPr/>
      </xdr:nvSpPr>
      <xdr:spPr>
        <a:xfrm>
          <a:off x="18345150" y="10511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154940</xdr:rowOff>
    </xdr:from>
    <xdr:to>
      <xdr:col>111</xdr:col>
      <xdr:colOff>177800</xdr:colOff>
      <xdr:row>63</xdr:row>
      <xdr:rowOff>158750</xdr:rowOff>
    </xdr:to>
    <xdr:cxnSp macro="">
      <xdr:nvCxnSpPr>
        <xdr:cNvPr id="577" name="直線コネクタ 576"/>
        <xdr:cNvCxnSpPr/>
      </xdr:nvCxnSpPr>
      <xdr:spPr>
        <a:xfrm>
          <a:off x="18395950" y="1056259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99060</xdr:rowOff>
    </xdr:from>
    <xdr:to>
      <xdr:col>102</xdr:col>
      <xdr:colOff>165100</xdr:colOff>
      <xdr:row>64</xdr:row>
      <xdr:rowOff>29210</xdr:rowOff>
    </xdr:to>
    <xdr:sp macro="" textlink="">
      <xdr:nvSpPr>
        <xdr:cNvPr id="578" name="楕円 577"/>
        <xdr:cNvSpPr/>
      </xdr:nvSpPr>
      <xdr:spPr>
        <a:xfrm>
          <a:off x="17551400" y="10506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149860</xdr:rowOff>
    </xdr:from>
    <xdr:to>
      <xdr:col>107</xdr:col>
      <xdr:colOff>50800</xdr:colOff>
      <xdr:row>63</xdr:row>
      <xdr:rowOff>154940</xdr:rowOff>
    </xdr:to>
    <xdr:cxnSp macro="">
      <xdr:nvCxnSpPr>
        <xdr:cNvPr id="579" name="直線コネクタ 578"/>
        <xdr:cNvCxnSpPr/>
      </xdr:nvCxnSpPr>
      <xdr:spPr>
        <a:xfrm>
          <a:off x="17602200" y="10557510"/>
          <a:ext cx="7937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18980227" y="994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181801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7386377"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83" name="n_4aveValue【学校施設】&#10;一人当たり面積"/>
        <xdr:cNvSpPr txBox="1"/>
      </xdr:nvSpPr>
      <xdr:spPr>
        <a:xfrm>
          <a:off x="16592627" y="991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29227</xdr:rowOff>
    </xdr:from>
    <xdr:ext cx="469744" cy="259045"/>
    <xdr:sp macro="" textlink="">
      <xdr:nvSpPr>
        <xdr:cNvPr id="584" name="n_1mainValue【学校施設】&#10;一人当たり面積"/>
        <xdr:cNvSpPr txBox="1"/>
      </xdr:nvSpPr>
      <xdr:spPr>
        <a:xfrm>
          <a:off x="18980227"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25417</xdr:rowOff>
    </xdr:from>
    <xdr:ext cx="469744" cy="259045"/>
    <xdr:sp macro="" textlink="">
      <xdr:nvSpPr>
        <xdr:cNvPr id="585" name="n_2mainValue【学校施設】&#10;一人当たり面積"/>
        <xdr:cNvSpPr txBox="1"/>
      </xdr:nvSpPr>
      <xdr:spPr>
        <a:xfrm>
          <a:off x="181801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20337</xdr:rowOff>
    </xdr:from>
    <xdr:ext cx="469744" cy="259045"/>
    <xdr:sp macro="" textlink="">
      <xdr:nvSpPr>
        <xdr:cNvPr id="586" name="n_3mainValue【学校施設】&#10;一人当たり面積"/>
        <xdr:cNvSpPr txBox="1"/>
      </xdr:nvSpPr>
      <xdr:spPr>
        <a:xfrm>
          <a:off x="17386377"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11" name="直線コネクタ 610"/>
        <xdr:cNvCxnSpPr/>
      </xdr:nvCxnSpPr>
      <xdr:spPr>
        <a:xfrm flipV="1">
          <a:off x="14699614" y="127838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4" name="【児童館】&#10;有形固定資産減価償却率最大値テキスト"/>
        <xdr:cNvSpPr txBox="1"/>
      </xdr:nvSpPr>
      <xdr:spPr>
        <a:xfrm>
          <a:off x="14738350" y="1256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5" name="直線コネクタ 614"/>
        <xdr:cNvCxnSpPr/>
      </xdr:nvCxnSpPr>
      <xdr:spPr>
        <a:xfrm>
          <a:off x="14611350" y="12783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6" name="【児童館】&#10;有形固定資産減価償却率平均値テキスト"/>
        <xdr:cNvSpPr txBox="1"/>
      </xdr:nvSpPr>
      <xdr:spPr>
        <a:xfrm>
          <a:off x="14738350" y="13321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7" name="フローチャート: 判断 616"/>
        <xdr:cNvSpPr/>
      </xdr:nvSpPr>
      <xdr:spPr>
        <a:xfrm>
          <a:off x="14649450" y="13463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8" name="フローチャート: 判断 617"/>
        <xdr:cNvSpPr/>
      </xdr:nvSpPr>
      <xdr:spPr>
        <a:xfrm>
          <a:off x="138874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9" name="フローチャート: 判断 618"/>
        <xdr:cNvSpPr/>
      </xdr:nvSpPr>
      <xdr:spPr>
        <a:xfrm>
          <a:off x="13093700" y="1340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20" name="フローチャート: 判断 619"/>
        <xdr:cNvSpPr/>
      </xdr:nvSpPr>
      <xdr:spPr>
        <a:xfrm>
          <a:off x="1229995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21" name="フローチャート: 判断 620"/>
        <xdr:cNvSpPr/>
      </xdr:nvSpPr>
      <xdr:spPr>
        <a:xfrm>
          <a:off x="1148715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114936</xdr:rowOff>
    </xdr:from>
    <xdr:to>
      <xdr:col>85</xdr:col>
      <xdr:colOff>177800</xdr:colOff>
      <xdr:row>85</xdr:row>
      <xdr:rowOff>45086</xdr:rowOff>
    </xdr:to>
    <xdr:sp macro="" textlink="">
      <xdr:nvSpPr>
        <xdr:cNvPr id="627" name="楕円 626"/>
        <xdr:cNvSpPr/>
      </xdr:nvSpPr>
      <xdr:spPr>
        <a:xfrm>
          <a:off x="14649450" y="139896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93363</xdr:rowOff>
    </xdr:from>
    <xdr:ext cx="405111" cy="259045"/>
    <xdr:sp macro="" textlink="">
      <xdr:nvSpPr>
        <xdr:cNvPr id="628" name="【児童館】&#10;有形固定資産減価償却率該当値テキスト"/>
        <xdr:cNvSpPr txBox="1"/>
      </xdr:nvSpPr>
      <xdr:spPr>
        <a:xfrm>
          <a:off x="1473835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73025</xdr:rowOff>
    </xdr:from>
    <xdr:to>
      <xdr:col>81</xdr:col>
      <xdr:colOff>101600</xdr:colOff>
      <xdr:row>85</xdr:row>
      <xdr:rowOff>3175</xdr:rowOff>
    </xdr:to>
    <xdr:sp macro="" textlink="">
      <xdr:nvSpPr>
        <xdr:cNvPr id="629" name="楕円 628"/>
        <xdr:cNvSpPr/>
      </xdr:nvSpPr>
      <xdr:spPr>
        <a:xfrm>
          <a:off x="13887450" y="13947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123825</xdr:rowOff>
    </xdr:from>
    <xdr:to>
      <xdr:col>85</xdr:col>
      <xdr:colOff>127000</xdr:colOff>
      <xdr:row>84</xdr:row>
      <xdr:rowOff>165736</xdr:rowOff>
    </xdr:to>
    <xdr:cxnSp macro="">
      <xdr:nvCxnSpPr>
        <xdr:cNvPr id="630" name="直線コネクタ 629"/>
        <xdr:cNvCxnSpPr/>
      </xdr:nvCxnSpPr>
      <xdr:spPr>
        <a:xfrm>
          <a:off x="13938250" y="13998575"/>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31114</xdr:rowOff>
    </xdr:from>
    <xdr:to>
      <xdr:col>76</xdr:col>
      <xdr:colOff>165100</xdr:colOff>
      <xdr:row>84</xdr:row>
      <xdr:rowOff>132714</xdr:rowOff>
    </xdr:to>
    <xdr:sp macro="" textlink="">
      <xdr:nvSpPr>
        <xdr:cNvPr id="631" name="楕円 630"/>
        <xdr:cNvSpPr/>
      </xdr:nvSpPr>
      <xdr:spPr>
        <a:xfrm>
          <a:off x="13093700" y="1390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81914</xdr:rowOff>
    </xdr:from>
    <xdr:to>
      <xdr:col>81</xdr:col>
      <xdr:colOff>50800</xdr:colOff>
      <xdr:row>84</xdr:row>
      <xdr:rowOff>123825</xdr:rowOff>
    </xdr:to>
    <xdr:cxnSp macro="">
      <xdr:nvCxnSpPr>
        <xdr:cNvPr id="632" name="直線コネクタ 631"/>
        <xdr:cNvCxnSpPr/>
      </xdr:nvCxnSpPr>
      <xdr:spPr>
        <a:xfrm>
          <a:off x="13144500" y="13956664"/>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160655</xdr:rowOff>
    </xdr:from>
    <xdr:to>
      <xdr:col>72</xdr:col>
      <xdr:colOff>38100</xdr:colOff>
      <xdr:row>84</xdr:row>
      <xdr:rowOff>90805</xdr:rowOff>
    </xdr:to>
    <xdr:sp macro="" textlink="">
      <xdr:nvSpPr>
        <xdr:cNvPr id="633" name="楕円 632"/>
        <xdr:cNvSpPr/>
      </xdr:nvSpPr>
      <xdr:spPr>
        <a:xfrm>
          <a:off x="12299950" y="138703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40005</xdr:rowOff>
    </xdr:from>
    <xdr:to>
      <xdr:col>76</xdr:col>
      <xdr:colOff>114300</xdr:colOff>
      <xdr:row>84</xdr:row>
      <xdr:rowOff>81914</xdr:rowOff>
    </xdr:to>
    <xdr:cxnSp macro="">
      <xdr:nvCxnSpPr>
        <xdr:cNvPr id="634" name="直線コネクタ 633"/>
        <xdr:cNvCxnSpPr/>
      </xdr:nvCxnSpPr>
      <xdr:spPr>
        <a:xfrm>
          <a:off x="12344400" y="13914755"/>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5" name="n_1aveValue【児童館】&#10;有形固定資産減価償却率"/>
        <xdr:cNvSpPr txBox="1"/>
      </xdr:nvSpPr>
      <xdr:spPr>
        <a:xfrm>
          <a:off x="13742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6" name="n_2aveValue【児童館】&#10;有形固定資産減価償却率"/>
        <xdr:cNvSpPr txBox="1"/>
      </xdr:nvSpPr>
      <xdr:spPr>
        <a:xfrm>
          <a:off x="1296099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7" name="n_3aveValue【児童館】&#10;有形固定資産減価償却率"/>
        <xdr:cNvSpPr txBox="1"/>
      </xdr:nvSpPr>
      <xdr:spPr>
        <a:xfrm>
          <a:off x="121672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38" name="n_4aveValue【児童館】&#10;有形固定資産減価償却率"/>
        <xdr:cNvSpPr txBox="1"/>
      </xdr:nvSpPr>
      <xdr:spPr>
        <a:xfrm>
          <a:off x="11354444" y="1304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165752</xdr:rowOff>
    </xdr:from>
    <xdr:ext cx="405111" cy="259045"/>
    <xdr:sp macro="" textlink="">
      <xdr:nvSpPr>
        <xdr:cNvPr id="639" name="n_1mainValue【児童館】&#10;有形固定資産減価償却率"/>
        <xdr:cNvSpPr txBox="1"/>
      </xdr:nvSpPr>
      <xdr:spPr>
        <a:xfrm>
          <a:off x="13742044"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123841</xdr:rowOff>
    </xdr:from>
    <xdr:ext cx="405111" cy="259045"/>
    <xdr:sp macro="" textlink="">
      <xdr:nvSpPr>
        <xdr:cNvPr id="640" name="n_2mainValue【児童館】&#10;有形固定資産減価償却率"/>
        <xdr:cNvSpPr txBox="1"/>
      </xdr:nvSpPr>
      <xdr:spPr>
        <a:xfrm>
          <a:off x="12960994"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81932</xdr:rowOff>
    </xdr:from>
    <xdr:ext cx="405111" cy="259045"/>
    <xdr:sp macro="" textlink="">
      <xdr:nvSpPr>
        <xdr:cNvPr id="641" name="n_3mainValue【児童館】&#10;有形固定資産減価償却率"/>
        <xdr:cNvSpPr txBox="1"/>
      </xdr:nvSpPr>
      <xdr:spPr>
        <a:xfrm>
          <a:off x="121672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19951064" y="12987564"/>
          <a:ext cx="0" cy="128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19989800" y="1427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19881850" y="14275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19989800" y="127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19881850" y="12987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72" name="【児童館】&#10;一人当たり面積平均値テキスト"/>
        <xdr:cNvSpPr txBox="1"/>
      </xdr:nvSpPr>
      <xdr:spPr>
        <a:xfrm>
          <a:off x="19989800" y="1367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19900900" y="13819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19157950" y="138194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18345150" y="138520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755140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6757650" y="137214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83" name="楕円 682"/>
        <xdr:cNvSpPr/>
      </xdr:nvSpPr>
      <xdr:spPr>
        <a:xfrm>
          <a:off x="1990090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684" name="【児童館】&#10;一人当たり面積該当値テキスト"/>
        <xdr:cNvSpPr txBox="1"/>
      </xdr:nvSpPr>
      <xdr:spPr>
        <a:xfrm>
          <a:off x="19989800" y="139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685" name="楕円 684"/>
        <xdr:cNvSpPr/>
      </xdr:nvSpPr>
      <xdr:spPr>
        <a:xfrm>
          <a:off x="19157950" y="1400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686" name="直線コネクタ 685"/>
        <xdr:cNvCxnSpPr/>
      </xdr:nvCxnSpPr>
      <xdr:spPr>
        <a:xfrm>
          <a:off x="19202400" y="140534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687" name="楕円 686"/>
        <xdr:cNvSpPr/>
      </xdr:nvSpPr>
      <xdr:spPr>
        <a:xfrm>
          <a:off x="1834515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688" name="直線コネクタ 687"/>
        <xdr:cNvCxnSpPr/>
      </xdr:nvCxnSpPr>
      <xdr:spPr>
        <a:xfrm>
          <a:off x="18395950" y="140534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89" name="楕円 688"/>
        <xdr:cNvSpPr/>
      </xdr:nvSpPr>
      <xdr:spPr>
        <a:xfrm>
          <a:off x="1755140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690" name="直線コネクタ 689"/>
        <xdr:cNvCxnSpPr/>
      </xdr:nvCxnSpPr>
      <xdr:spPr>
        <a:xfrm>
          <a:off x="17602200" y="140534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91" name="n_1aveValue【児童館】&#10;一人当たり面積"/>
        <xdr:cNvSpPr txBox="1"/>
      </xdr:nvSpPr>
      <xdr:spPr>
        <a:xfrm>
          <a:off x="18980227" y="1360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92" name="n_2aveValue【児童館】&#10;一人当たり面積"/>
        <xdr:cNvSpPr txBox="1"/>
      </xdr:nvSpPr>
      <xdr:spPr>
        <a:xfrm>
          <a:off x="1818012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93" name="n_3aveValue【児童館】&#10;一人当たり面積"/>
        <xdr:cNvSpPr txBox="1"/>
      </xdr:nvSpPr>
      <xdr:spPr>
        <a:xfrm>
          <a:off x="1738637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94" name="n_4aveValue【児童館】&#10;一人当たり面積"/>
        <xdr:cNvSpPr txBox="1"/>
      </xdr:nvSpPr>
      <xdr:spPr>
        <a:xfrm>
          <a:off x="1659262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695" name="n_1mainValue【児童館】&#10;一人当たり面積"/>
        <xdr:cNvSpPr txBox="1"/>
      </xdr:nvSpPr>
      <xdr:spPr>
        <a:xfrm>
          <a:off x="189802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96" name="n_2mainValue【児童館】&#10;一人当たり面積"/>
        <xdr:cNvSpPr txBox="1"/>
      </xdr:nvSpPr>
      <xdr:spPr>
        <a:xfrm>
          <a:off x="181801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97" name="n_3mainValue【児童館】&#10;一人当たり面積"/>
        <xdr:cNvSpPr txBox="1"/>
      </xdr:nvSpPr>
      <xdr:spPr>
        <a:xfrm>
          <a:off x="1738637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3" name="直線コネクタ 722"/>
        <xdr:cNvCxnSpPr/>
      </xdr:nvCxnSpPr>
      <xdr:spPr>
        <a:xfrm flipV="1">
          <a:off x="14699614" y="167150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4" name="【公民館】&#10;有形固定資産減価償却率最小値テキスト"/>
        <xdr:cNvSpPr txBox="1"/>
      </xdr:nvSpPr>
      <xdr:spPr>
        <a:xfrm>
          <a:off x="14738350" y="1795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5" name="直線コネクタ 724"/>
        <xdr:cNvCxnSpPr/>
      </xdr:nvCxnSpPr>
      <xdr:spPr>
        <a:xfrm>
          <a:off x="14611350" y="17946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6" name="【公民館】&#10;有形固定資産減価償却率最大値テキスト"/>
        <xdr:cNvSpPr txBox="1"/>
      </xdr:nvSpPr>
      <xdr:spPr>
        <a:xfrm>
          <a:off x="14738350" y="1649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27" name="直線コネクタ 726"/>
        <xdr:cNvCxnSpPr/>
      </xdr:nvCxnSpPr>
      <xdr:spPr>
        <a:xfrm>
          <a:off x="14611350" y="16715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28" name="【公民館】&#10;有形固定資産減価償却率平均値テキスト"/>
        <xdr:cNvSpPr txBox="1"/>
      </xdr:nvSpPr>
      <xdr:spPr>
        <a:xfrm>
          <a:off x="14738350" y="1723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9" name="フローチャート: 判断 728"/>
        <xdr:cNvSpPr/>
      </xdr:nvSpPr>
      <xdr:spPr>
        <a:xfrm>
          <a:off x="14649450" y="173875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0" name="フローチャート: 判断 729"/>
        <xdr:cNvSpPr/>
      </xdr:nvSpPr>
      <xdr:spPr>
        <a:xfrm>
          <a:off x="13887450" y="1737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1" name="フローチャート: 判断 730"/>
        <xdr:cNvSpPr/>
      </xdr:nvSpPr>
      <xdr:spPr>
        <a:xfrm>
          <a:off x="13093700" y="1738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2" name="フローチャート: 判断 731"/>
        <xdr:cNvSpPr/>
      </xdr:nvSpPr>
      <xdr:spPr>
        <a:xfrm>
          <a:off x="122999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33" name="フローチャート: 判断 732"/>
        <xdr:cNvSpPr/>
      </xdr:nvSpPr>
      <xdr:spPr>
        <a:xfrm>
          <a:off x="11487150" y="1736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39" name="楕円 738"/>
        <xdr:cNvSpPr/>
      </xdr:nvSpPr>
      <xdr:spPr>
        <a:xfrm>
          <a:off x="14649450" y="17627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40" name="【公民館】&#10;有形固定資産減価償却率該当値テキスト"/>
        <xdr:cNvSpPr txBox="1"/>
      </xdr:nvSpPr>
      <xdr:spPr>
        <a:xfrm>
          <a:off x="1473835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741" name="楕円 740"/>
        <xdr:cNvSpPr/>
      </xdr:nvSpPr>
      <xdr:spPr>
        <a:xfrm>
          <a:off x="1388745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76200</xdr:rowOff>
    </xdr:to>
    <xdr:cxnSp macro="">
      <xdr:nvCxnSpPr>
        <xdr:cNvPr id="742" name="直線コネクタ 741"/>
        <xdr:cNvCxnSpPr/>
      </xdr:nvCxnSpPr>
      <xdr:spPr>
        <a:xfrm>
          <a:off x="13938250" y="17637579"/>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43" name="楕円 742"/>
        <xdr:cNvSpPr/>
      </xdr:nvSpPr>
      <xdr:spPr>
        <a:xfrm>
          <a:off x="13093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35379</xdr:rowOff>
    </xdr:to>
    <xdr:cxnSp macro="">
      <xdr:nvCxnSpPr>
        <xdr:cNvPr id="744" name="直線コネクタ 743"/>
        <xdr:cNvCxnSpPr/>
      </xdr:nvCxnSpPr>
      <xdr:spPr>
        <a:xfrm>
          <a:off x="13144500" y="17596757"/>
          <a:ext cx="7937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745" name="楕円 744"/>
        <xdr:cNvSpPr/>
      </xdr:nvSpPr>
      <xdr:spPr>
        <a:xfrm>
          <a:off x="12299950" y="17505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166007</xdr:rowOff>
    </xdr:to>
    <xdr:cxnSp macro="">
      <xdr:nvCxnSpPr>
        <xdr:cNvPr id="746" name="直線コネクタ 745"/>
        <xdr:cNvCxnSpPr/>
      </xdr:nvCxnSpPr>
      <xdr:spPr>
        <a:xfrm>
          <a:off x="12344400" y="17555936"/>
          <a:ext cx="8001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47" name="n_1aveValue【公民館】&#10;有形固定資産減価償却率"/>
        <xdr:cNvSpPr txBox="1"/>
      </xdr:nvSpPr>
      <xdr:spPr>
        <a:xfrm>
          <a:off x="13742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48" name="n_2aveValue【公民館】&#10;有形固定資産減価償却率"/>
        <xdr:cNvSpPr txBox="1"/>
      </xdr:nvSpPr>
      <xdr:spPr>
        <a:xfrm>
          <a:off x="1296099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49" name="n_3aveValue【公民館】&#10;有形固定資産減価償却率"/>
        <xdr:cNvSpPr txBox="1"/>
      </xdr:nvSpPr>
      <xdr:spPr>
        <a:xfrm>
          <a:off x="121672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50" name="n_4aveValue【公民館】&#10;有形固定資産減価償却率"/>
        <xdr:cNvSpPr txBox="1"/>
      </xdr:nvSpPr>
      <xdr:spPr>
        <a:xfrm>
          <a:off x="113544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751" name="n_1mainValue【公民館】&#10;有形固定資産減価償却率"/>
        <xdr:cNvSpPr txBox="1"/>
      </xdr:nvSpPr>
      <xdr:spPr>
        <a:xfrm>
          <a:off x="13742044"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52" name="n_2mainValue【公民館】&#10;有形固定資産減価償却率"/>
        <xdr:cNvSpPr txBox="1"/>
      </xdr:nvSpPr>
      <xdr:spPr>
        <a:xfrm>
          <a:off x="12960994"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753" name="n_3mainValue【公民館】&#10;有形固定資産減価償却率"/>
        <xdr:cNvSpPr txBox="1"/>
      </xdr:nvSpPr>
      <xdr:spPr>
        <a:xfrm>
          <a:off x="12167244" y="1759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77" name="直線コネクタ 776"/>
        <xdr:cNvCxnSpPr/>
      </xdr:nvCxnSpPr>
      <xdr:spPr>
        <a:xfrm flipV="1">
          <a:off x="19951064" y="166725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8" name="【公民館】&#10;一人当たり面積最小値テキスト"/>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9" name="直線コネクタ 778"/>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0" name="【公民館】&#10;一人当たり面積最大値テキスト"/>
        <xdr:cNvSpPr txBox="1"/>
      </xdr:nvSpPr>
      <xdr:spPr>
        <a:xfrm>
          <a:off x="19989800" y="1644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1" name="直線コネクタ 780"/>
        <xdr:cNvCxnSpPr/>
      </xdr:nvCxnSpPr>
      <xdr:spPr>
        <a:xfrm>
          <a:off x="198818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82" name="【公民館】&#10;一人当たり面積平均値テキスト"/>
        <xdr:cNvSpPr txBox="1"/>
      </xdr:nvSpPr>
      <xdr:spPr>
        <a:xfrm>
          <a:off x="19989800" y="17349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3" name="フローチャート: 判断 782"/>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4" name="フローチャート: 判断 783"/>
        <xdr:cNvSpPr/>
      </xdr:nvSpPr>
      <xdr:spPr>
        <a:xfrm>
          <a:off x="19157950" y="17520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5" name="フローチャート: 判断 784"/>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6" name="フローチャート: 判断 785"/>
        <xdr:cNvSpPr/>
      </xdr:nvSpPr>
      <xdr:spPr>
        <a:xfrm>
          <a:off x="175514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87" name="フローチャート: 判断 786"/>
        <xdr:cNvSpPr/>
      </xdr:nvSpPr>
      <xdr:spPr>
        <a:xfrm>
          <a:off x="1675765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793" name="楕円 792"/>
        <xdr:cNvSpPr/>
      </xdr:nvSpPr>
      <xdr:spPr>
        <a:xfrm>
          <a:off x="199009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794" name="【公民館】&#10;一人当たり面積該当値テキスト"/>
        <xdr:cNvSpPr txBox="1"/>
      </xdr:nvSpPr>
      <xdr:spPr>
        <a:xfrm>
          <a:off x="19989800"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795" name="楕円 794"/>
        <xdr:cNvSpPr/>
      </xdr:nvSpPr>
      <xdr:spPr>
        <a:xfrm>
          <a:off x="19157950" y="17795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796" name="直線コネクタ 795"/>
        <xdr:cNvCxnSpPr/>
      </xdr:nvCxnSpPr>
      <xdr:spPr>
        <a:xfrm>
          <a:off x="19202400" y="178460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97" name="楕円 796"/>
        <xdr:cNvSpPr/>
      </xdr:nvSpPr>
      <xdr:spPr>
        <a:xfrm>
          <a:off x="1834515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798" name="直線コネクタ 797"/>
        <xdr:cNvCxnSpPr/>
      </xdr:nvCxnSpPr>
      <xdr:spPr>
        <a:xfrm>
          <a:off x="18395950" y="178460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799" name="楕円 798"/>
        <xdr:cNvSpPr/>
      </xdr:nvSpPr>
      <xdr:spPr>
        <a:xfrm>
          <a:off x="175514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72389</xdr:rowOff>
    </xdr:to>
    <xdr:cxnSp macro="">
      <xdr:nvCxnSpPr>
        <xdr:cNvPr id="800" name="直線コネクタ 799"/>
        <xdr:cNvCxnSpPr/>
      </xdr:nvCxnSpPr>
      <xdr:spPr>
        <a:xfrm>
          <a:off x="17602200" y="178460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1" name="n_1aveValue【公民館】&#10;一人当たり面積"/>
        <xdr:cNvSpPr txBox="1"/>
      </xdr:nvSpPr>
      <xdr:spPr>
        <a:xfrm>
          <a:off x="189802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2" name="n_2aveValue【公民館】&#10;一人当たり面積"/>
        <xdr:cNvSpPr txBox="1"/>
      </xdr:nvSpPr>
      <xdr:spPr>
        <a:xfrm>
          <a:off x="181801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3" name="n_3aveValue【公民館】&#10;一人当たり面積"/>
        <xdr:cNvSpPr txBox="1"/>
      </xdr:nvSpPr>
      <xdr:spPr>
        <a:xfrm>
          <a:off x="173863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04" name="n_4aveValue【公民館】&#10;一人当たり面積"/>
        <xdr:cNvSpPr txBox="1"/>
      </xdr:nvSpPr>
      <xdr:spPr>
        <a:xfrm>
          <a:off x="165926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05" name="n_1mainValue【公民館】&#10;一人当たり面積"/>
        <xdr:cNvSpPr txBox="1"/>
      </xdr:nvSpPr>
      <xdr:spPr>
        <a:xfrm>
          <a:off x="189802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06" name="n_2mainValue【公民館】&#10;一人当たり面積"/>
        <xdr:cNvSpPr txBox="1"/>
      </xdr:nvSpPr>
      <xdr:spPr>
        <a:xfrm>
          <a:off x="181801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07" name="n_3mainValue【公民館】&#10;一人当たり面積"/>
        <xdr:cNvSpPr txBox="1"/>
      </xdr:nvSpPr>
      <xdr:spPr>
        <a:xfrm>
          <a:off x="1738637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有形固定資産減価償却率について、前年と同様、類似団体平均と比較して、橋りょう・トンネル以外の施設が高い水準となっており、認定こども園・幼稚園・保育所や児童館が特に高くなっている。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令和２年３月に策定した公共施設再整備計画により、今後は、既存の公共施設等の老朽化の進行も見据えた中で、公共施設等の更新費削減を目指し、計画を着実に実施していく。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131,698
128,499
17.57
42,606,974
40,767,421
1,824,637
23,836,718
28,534,140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177665" y="558636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216400" y="694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108450" y="69449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216400" y="5367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108450" y="5586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216400" y="5981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127500" y="61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384550" y="61371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71750" y="6101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778000" y="61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984250" y="61108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xdr:cNvSpPr/>
      </xdr:nvSpPr>
      <xdr:spPr>
        <a:xfrm>
          <a:off x="4127500" y="6544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図書館】&#10;有形固定資産減価償却率該当値テキスト"/>
        <xdr:cNvSpPr txBox="1"/>
      </xdr:nvSpPr>
      <xdr:spPr>
        <a:xfrm>
          <a:off x="4216400" y="652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xdr:cNvSpPr/>
      </xdr:nvSpPr>
      <xdr:spPr>
        <a:xfrm>
          <a:off x="3384550" y="6511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7" name="直線コネクタ 76"/>
        <xdr:cNvCxnSpPr/>
      </xdr:nvCxnSpPr>
      <xdr:spPr>
        <a:xfrm>
          <a:off x="3429000" y="6562272"/>
          <a:ext cx="7493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xdr:cNvSpPr/>
      </xdr:nvSpPr>
      <xdr:spPr>
        <a:xfrm>
          <a:off x="257175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xdr:cNvCxnSpPr/>
      </xdr:nvCxnSpPr>
      <xdr:spPr>
        <a:xfrm>
          <a:off x="2622550" y="6529615"/>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77800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xdr:cNvCxnSpPr/>
      </xdr:nvCxnSpPr>
      <xdr:spPr>
        <a:xfrm>
          <a:off x="1828800" y="6496957"/>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239144" y="592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4390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645294" y="590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8515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6" name="n_1mainValue【図書館】&#10;有形固定資産減価償却率"/>
        <xdr:cNvSpPr txBox="1"/>
      </xdr:nvSpPr>
      <xdr:spPr>
        <a:xfrm>
          <a:off x="3239144"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7" name="n_2mainValue【図書館】&#10;有形固定資産減価償却率"/>
        <xdr:cNvSpPr txBox="1"/>
      </xdr:nvSpPr>
      <xdr:spPr>
        <a:xfrm>
          <a:off x="2439044" y="657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8" name="n_3mainValue【図書館】&#10;有形固定資産減価償却率"/>
        <xdr:cNvSpPr txBox="1"/>
      </xdr:nvSpPr>
      <xdr:spPr>
        <a:xfrm>
          <a:off x="1645294"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9429115" y="5403850"/>
          <a:ext cx="0" cy="153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946785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9359900" y="693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9467850"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9359900" y="540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939800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7842250" y="6502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02945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235700" y="655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8" name="楕円 127"/>
        <xdr:cNvSpPr/>
      </xdr:nvSpPr>
      <xdr:spPr>
        <a:xfrm>
          <a:off x="939800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9" name="【図書館】&#10;一人当たり面積該当値テキスト"/>
        <xdr:cNvSpPr txBox="1"/>
      </xdr:nvSpPr>
      <xdr:spPr>
        <a:xfrm>
          <a:off x="946785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0" name="楕円 129"/>
        <xdr:cNvSpPr/>
      </xdr:nvSpPr>
      <xdr:spPr>
        <a:xfrm>
          <a:off x="8636000" y="660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1" name="直線コネクタ 130"/>
        <xdr:cNvCxnSpPr/>
      </xdr:nvCxnSpPr>
      <xdr:spPr>
        <a:xfrm>
          <a:off x="8686800" y="6648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xdr:cNvSpPr/>
      </xdr:nvSpPr>
      <xdr:spPr>
        <a:xfrm>
          <a:off x="784225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3" name="直線コネクタ 132"/>
        <xdr:cNvCxnSpPr/>
      </xdr:nvCxnSpPr>
      <xdr:spPr>
        <a:xfrm>
          <a:off x="7886700" y="6648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4" name="楕円 133"/>
        <xdr:cNvSpPr/>
      </xdr:nvSpPr>
      <xdr:spPr>
        <a:xfrm>
          <a:off x="7029450" y="660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5" name="直線コネクタ 134"/>
        <xdr:cNvCxnSpPr/>
      </xdr:nvCxnSpPr>
      <xdr:spPr>
        <a:xfrm>
          <a:off x="7080250" y="6648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76772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68644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07067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0" name="n_1mainValue【図書館】&#10;一人当たり面積"/>
        <xdr:cNvSpPr txBox="1"/>
      </xdr:nvSpPr>
      <xdr:spPr>
        <a:xfrm>
          <a:off x="845827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1" name="n_2mainValue【図書館】&#10;一人当たり面積"/>
        <xdr:cNvSpPr txBox="1"/>
      </xdr:nvSpPr>
      <xdr:spPr>
        <a:xfrm>
          <a:off x="76772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2" name="n_3mainValue【図書館】&#10;一人当たり面積"/>
        <xdr:cNvSpPr txBox="1"/>
      </xdr:nvSpPr>
      <xdr:spPr>
        <a:xfrm>
          <a:off x="68644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177665" y="9100185"/>
          <a:ext cx="0" cy="145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216400" y="1056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1084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216400" y="888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108450" y="9100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xdr:cNvSpPr txBox="1"/>
      </xdr:nvSpPr>
      <xdr:spPr>
        <a:xfrm>
          <a:off x="4216400" y="9836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127500" y="985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384550" y="986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571750" y="984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778000" y="9814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984250" y="9678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3" name="楕円 182"/>
        <xdr:cNvSpPr/>
      </xdr:nvSpPr>
      <xdr:spPr>
        <a:xfrm>
          <a:off x="4127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4" name="【体育館・プール】&#10;有形固定資産減価償却率該当値テキスト"/>
        <xdr:cNvSpPr txBox="1"/>
      </xdr:nvSpPr>
      <xdr:spPr>
        <a:xfrm>
          <a:off x="42164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85" name="楕円 184"/>
        <xdr:cNvSpPr/>
      </xdr:nvSpPr>
      <xdr:spPr>
        <a:xfrm>
          <a:off x="3384550" y="9759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102870</xdr:rowOff>
    </xdr:to>
    <xdr:cxnSp macro="">
      <xdr:nvCxnSpPr>
        <xdr:cNvPr id="186" name="直線コネクタ 185"/>
        <xdr:cNvCxnSpPr/>
      </xdr:nvCxnSpPr>
      <xdr:spPr>
        <a:xfrm>
          <a:off x="3429000" y="981011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87" name="楕円 186"/>
        <xdr:cNvSpPr/>
      </xdr:nvSpPr>
      <xdr:spPr>
        <a:xfrm>
          <a:off x="257175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62865</xdr:rowOff>
    </xdr:to>
    <xdr:cxnSp macro="">
      <xdr:nvCxnSpPr>
        <xdr:cNvPr id="188" name="直線コネクタ 187"/>
        <xdr:cNvCxnSpPr/>
      </xdr:nvCxnSpPr>
      <xdr:spPr>
        <a:xfrm>
          <a:off x="2622550" y="977011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89" name="楕円 188"/>
        <xdr:cNvSpPr/>
      </xdr:nvSpPr>
      <xdr:spPr>
        <a:xfrm>
          <a:off x="1778000" y="9683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22860</xdr:rowOff>
    </xdr:to>
    <xdr:cxnSp macro="">
      <xdr:nvCxnSpPr>
        <xdr:cNvPr id="190" name="直線コネクタ 189"/>
        <xdr:cNvCxnSpPr/>
      </xdr:nvCxnSpPr>
      <xdr:spPr>
        <a:xfrm>
          <a:off x="1828800" y="9734550"/>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xdr:cNvSpPr txBox="1"/>
      </xdr:nvSpPr>
      <xdr:spPr>
        <a:xfrm>
          <a:off x="32391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xdr:cNvSpPr txBox="1"/>
      </xdr:nvSpPr>
      <xdr:spPr>
        <a:xfrm>
          <a:off x="2439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3" name="n_3aveValue【体育館・プール】&#10;有形固定資産減価償却率"/>
        <xdr:cNvSpPr txBox="1"/>
      </xdr:nvSpPr>
      <xdr:spPr>
        <a:xfrm>
          <a:off x="164529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851544" y="945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95" name="n_1mainValue【体育館・プール】&#10;有形固定資産減価償却率"/>
        <xdr:cNvSpPr txBox="1"/>
      </xdr:nvSpPr>
      <xdr:spPr>
        <a:xfrm>
          <a:off x="3239144" y="954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96" name="n_2mainValue【体育館・プール】&#10;有形固定資産減価償却率"/>
        <xdr:cNvSpPr txBox="1"/>
      </xdr:nvSpPr>
      <xdr:spPr>
        <a:xfrm>
          <a:off x="2439044"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7" name="n_3mainValue【体育館・プール】&#10;有形固定資産減価償却率"/>
        <xdr:cNvSpPr txBox="1"/>
      </xdr:nvSpPr>
      <xdr:spPr>
        <a:xfrm>
          <a:off x="164529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9429115" y="941959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9467850"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9359900" y="1052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946785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9359900" y="9419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xdr:cNvSpPr txBox="1"/>
      </xdr:nvSpPr>
      <xdr:spPr>
        <a:xfrm>
          <a:off x="9467850" y="1012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9398000" y="10148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8636000" y="10156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784225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029450" y="10171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2357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37" name="楕円 236"/>
        <xdr:cNvSpPr/>
      </xdr:nvSpPr>
      <xdr:spPr>
        <a:xfrm>
          <a:off x="9398000" y="10021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38" name="【体育館・プール】&#10;一人当たり面積該当値テキスト"/>
        <xdr:cNvSpPr txBox="1"/>
      </xdr:nvSpPr>
      <xdr:spPr>
        <a:xfrm>
          <a:off x="9467850"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105410</xdr:rowOff>
    </xdr:from>
    <xdr:to>
      <xdr:col>50</xdr:col>
      <xdr:colOff>165100</xdr:colOff>
      <xdr:row>61</xdr:row>
      <xdr:rowOff>35560</xdr:rowOff>
    </xdr:to>
    <xdr:sp macro="" textlink="">
      <xdr:nvSpPr>
        <xdr:cNvPr id="239" name="楕円 238"/>
        <xdr:cNvSpPr/>
      </xdr:nvSpPr>
      <xdr:spPr>
        <a:xfrm>
          <a:off x="8636000" y="10017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156210</xdr:rowOff>
    </xdr:from>
    <xdr:to>
      <xdr:col>55</xdr:col>
      <xdr:colOff>0</xdr:colOff>
      <xdr:row>60</xdr:row>
      <xdr:rowOff>160020</xdr:rowOff>
    </xdr:to>
    <xdr:cxnSp macro="">
      <xdr:nvCxnSpPr>
        <xdr:cNvPr id="240" name="直線コネクタ 239"/>
        <xdr:cNvCxnSpPr/>
      </xdr:nvCxnSpPr>
      <xdr:spPr>
        <a:xfrm>
          <a:off x="8686800" y="1006856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41" name="楕円 240"/>
        <xdr:cNvSpPr/>
      </xdr:nvSpPr>
      <xdr:spPr>
        <a:xfrm>
          <a:off x="7842250" y="10013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152400</xdr:rowOff>
    </xdr:from>
    <xdr:to>
      <xdr:col>50</xdr:col>
      <xdr:colOff>114300</xdr:colOff>
      <xdr:row>60</xdr:row>
      <xdr:rowOff>156210</xdr:rowOff>
    </xdr:to>
    <xdr:cxnSp macro="">
      <xdr:nvCxnSpPr>
        <xdr:cNvPr id="242" name="直線コネクタ 241"/>
        <xdr:cNvCxnSpPr/>
      </xdr:nvCxnSpPr>
      <xdr:spPr>
        <a:xfrm>
          <a:off x="7886700" y="1006475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101600</xdr:rowOff>
    </xdr:from>
    <xdr:to>
      <xdr:col>41</xdr:col>
      <xdr:colOff>101600</xdr:colOff>
      <xdr:row>61</xdr:row>
      <xdr:rowOff>31750</xdr:rowOff>
    </xdr:to>
    <xdr:sp macro="" textlink="">
      <xdr:nvSpPr>
        <xdr:cNvPr id="243" name="楕円 242"/>
        <xdr:cNvSpPr/>
      </xdr:nvSpPr>
      <xdr:spPr>
        <a:xfrm>
          <a:off x="702945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152400</xdr:rowOff>
    </xdr:from>
    <xdr:to>
      <xdr:col>45</xdr:col>
      <xdr:colOff>177800</xdr:colOff>
      <xdr:row>60</xdr:row>
      <xdr:rowOff>152400</xdr:rowOff>
    </xdr:to>
    <xdr:cxnSp macro="">
      <xdr:nvCxnSpPr>
        <xdr:cNvPr id="244" name="直線コネクタ 243"/>
        <xdr:cNvCxnSpPr/>
      </xdr:nvCxnSpPr>
      <xdr:spPr>
        <a:xfrm>
          <a:off x="7080250" y="10064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45" name="n_1aveValue【体育館・プール】&#10;一人当たり面積"/>
        <xdr:cNvSpPr txBox="1"/>
      </xdr:nvSpPr>
      <xdr:spPr>
        <a:xfrm>
          <a:off x="8458277" y="102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46" name="n_2aveValue【体育館・プール】&#10;一人当たり面積"/>
        <xdr:cNvSpPr txBox="1"/>
      </xdr:nvSpPr>
      <xdr:spPr>
        <a:xfrm>
          <a:off x="76772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47" name="n_3aveValue【体育館・プール】&#10;一人当たり面積"/>
        <xdr:cNvSpPr txBox="1"/>
      </xdr:nvSpPr>
      <xdr:spPr>
        <a:xfrm>
          <a:off x="686442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0706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52087</xdr:rowOff>
    </xdr:from>
    <xdr:ext cx="469744" cy="259045"/>
    <xdr:sp macro="" textlink="">
      <xdr:nvSpPr>
        <xdr:cNvPr id="249" name="n_1mainValue【体育館・プール】&#10;一人当たり面積"/>
        <xdr:cNvSpPr txBox="1"/>
      </xdr:nvSpPr>
      <xdr:spPr>
        <a:xfrm>
          <a:off x="8458277" y="97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50" name="n_2mainValue【体育館・プール】&#10;一人当たり面積"/>
        <xdr:cNvSpPr txBox="1"/>
      </xdr:nvSpPr>
      <xdr:spPr>
        <a:xfrm>
          <a:off x="76772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51" name="n_3mainValue【体育館・プール】&#10;一人当たり面積"/>
        <xdr:cNvSpPr txBox="1"/>
      </xdr:nvSpPr>
      <xdr:spPr>
        <a:xfrm>
          <a:off x="68644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177665" y="12837161"/>
          <a:ext cx="0" cy="1364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2164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108450" y="14201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216400" y="1261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108450" y="12837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xdr:cNvSpPr txBox="1"/>
      </xdr:nvSpPr>
      <xdr:spPr>
        <a:xfrm>
          <a:off x="4216400" y="13137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127500" y="132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384550" y="132382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571750" y="13212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778000" y="13208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984250" y="13082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90" name="楕円 289"/>
        <xdr:cNvSpPr/>
      </xdr:nvSpPr>
      <xdr:spPr>
        <a:xfrm>
          <a:off x="4127500" y="13302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66312</xdr:rowOff>
    </xdr:from>
    <xdr:ext cx="405111" cy="259045"/>
    <xdr:sp macro="" textlink="">
      <xdr:nvSpPr>
        <xdr:cNvPr id="291" name="【福祉施設】&#10;有形固定資産減価償却率該当値テキスト"/>
        <xdr:cNvSpPr txBox="1"/>
      </xdr:nvSpPr>
      <xdr:spPr>
        <a:xfrm>
          <a:off x="4216400" y="1328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292" name="楕円 291"/>
        <xdr:cNvSpPr/>
      </xdr:nvSpPr>
      <xdr:spPr>
        <a:xfrm>
          <a:off x="3384550" y="13263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80</xdr:row>
      <xdr:rowOff>138685</xdr:rowOff>
    </xdr:to>
    <xdr:cxnSp macro="">
      <xdr:nvCxnSpPr>
        <xdr:cNvPr id="293" name="直線コネクタ 292"/>
        <xdr:cNvCxnSpPr/>
      </xdr:nvCxnSpPr>
      <xdr:spPr>
        <a:xfrm>
          <a:off x="3429000" y="13314172"/>
          <a:ext cx="7493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xdr:rowOff>
    </xdr:from>
    <xdr:to>
      <xdr:col>15</xdr:col>
      <xdr:colOff>101600</xdr:colOff>
      <xdr:row>80</xdr:row>
      <xdr:rowOff>114046</xdr:rowOff>
    </xdr:to>
    <xdr:sp macro="" textlink="">
      <xdr:nvSpPr>
        <xdr:cNvPr id="294" name="楕円 293"/>
        <xdr:cNvSpPr/>
      </xdr:nvSpPr>
      <xdr:spPr>
        <a:xfrm>
          <a:off x="2571750" y="132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63246</xdr:rowOff>
    </xdr:from>
    <xdr:to>
      <xdr:col>19</xdr:col>
      <xdr:colOff>177800</xdr:colOff>
      <xdr:row>80</xdr:row>
      <xdr:rowOff>99822</xdr:rowOff>
    </xdr:to>
    <xdr:cxnSp macro="">
      <xdr:nvCxnSpPr>
        <xdr:cNvPr id="295" name="直線コネクタ 294"/>
        <xdr:cNvCxnSpPr/>
      </xdr:nvCxnSpPr>
      <xdr:spPr>
        <a:xfrm>
          <a:off x="2622550" y="13277596"/>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96" name="楕円 295"/>
        <xdr:cNvSpPr/>
      </xdr:nvSpPr>
      <xdr:spPr>
        <a:xfrm>
          <a:off x="1778000" y="13194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24385</xdr:rowOff>
    </xdr:from>
    <xdr:to>
      <xdr:col>15</xdr:col>
      <xdr:colOff>50800</xdr:colOff>
      <xdr:row>80</xdr:row>
      <xdr:rowOff>63246</xdr:rowOff>
    </xdr:to>
    <xdr:cxnSp macro="">
      <xdr:nvCxnSpPr>
        <xdr:cNvPr id="297" name="直線コネクタ 296"/>
        <xdr:cNvCxnSpPr/>
      </xdr:nvCxnSpPr>
      <xdr:spPr>
        <a:xfrm>
          <a:off x="1828800" y="13238735"/>
          <a:ext cx="79375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xdr:cNvSpPr txBox="1"/>
      </xdr:nvSpPr>
      <xdr:spPr>
        <a:xfrm>
          <a:off x="3239144" y="1302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xdr:cNvSpPr txBox="1"/>
      </xdr:nvSpPr>
      <xdr:spPr>
        <a:xfrm>
          <a:off x="2439044" y="1299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00" name="n_3aveValue【福祉施設】&#10;有形固定資産減価償却率"/>
        <xdr:cNvSpPr txBox="1"/>
      </xdr:nvSpPr>
      <xdr:spPr>
        <a:xfrm>
          <a:off x="164529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851544"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141749</xdr:rowOff>
    </xdr:from>
    <xdr:ext cx="405111" cy="259045"/>
    <xdr:sp macro="" textlink="">
      <xdr:nvSpPr>
        <xdr:cNvPr id="302" name="n_1mainValue【福祉施設】&#10;有形固定資産減価償却率"/>
        <xdr:cNvSpPr txBox="1"/>
      </xdr:nvSpPr>
      <xdr:spPr>
        <a:xfrm>
          <a:off x="3239144" y="1335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105173</xdr:rowOff>
    </xdr:from>
    <xdr:ext cx="405111" cy="259045"/>
    <xdr:sp macro="" textlink="">
      <xdr:nvSpPr>
        <xdr:cNvPr id="303" name="n_2mainValue【福祉施設】&#10;有形固定資産減価償却率"/>
        <xdr:cNvSpPr txBox="1"/>
      </xdr:nvSpPr>
      <xdr:spPr>
        <a:xfrm>
          <a:off x="2439044" y="13319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91712</xdr:rowOff>
    </xdr:from>
    <xdr:ext cx="405111" cy="259045"/>
    <xdr:sp macro="" textlink="">
      <xdr:nvSpPr>
        <xdr:cNvPr id="304" name="n_3mainValue【福祉施設】&#10;有形固定資産減価償却率"/>
        <xdr:cNvSpPr txBox="1"/>
      </xdr:nvSpPr>
      <xdr:spPr>
        <a:xfrm>
          <a:off x="1645294" y="1297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9429115" y="12750800"/>
          <a:ext cx="0" cy="1492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94678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9467850" y="125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9359900" y="12750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8636000"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7842250" y="1360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029450"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235700" y="135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44" name="楕円 343"/>
        <xdr:cNvSpPr/>
      </xdr:nvSpPr>
      <xdr:spPr>
        <a:xfrm>
          <a:off x="9398000" y="1359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73677</xdr:rowOff>
    </xdr:from>
    <xdr:ext cx="469744" cy="259045"/>
    <xdr:sp macro="" textlink="">
      <xdr:nvSpPr>
        <xdr:cNvPr id="345" name="【福祉施設】&#10;一人当たり面積該当値テキスト"/>
        <xdr:cNvSpPr txBox="1"/>
      </xdr:nvSpPr>
      <xdr:spPr>
        <a:xfrm>
          <a:off x="946785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50800</xdr:rowOff>
    </xdr:from>
    <xdr:to>
      <xdr:col>50</xdr:col>
      <xdr:colOff>165100</xdr:colOff>
      <xdr:row>82</xdr:row>
      <xdr:rowOff>152400</xdr:rowOff>
    </xdr:to>
    <xdr:sp macro="" textlink="">
      <xdr:nvSpPr>
        <xdr:cNvPr id="346" name="楕円 345"/>
        <xdr:cNvSpPr/>
      </xdr:nvSpPr>
      <xdr:spPr>
        <a:xfrm>
          <a:off x="8636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101600</xdr:rowOff>
    </xdr:from>
    <xdr:to>
      <xdr:col>55</xdr:col>
      <xdr:colOff>0</xdr:colOff>
      <xdr:row>82</xdr:row>
      <xdr:rowOff>101600</xdr:rowOff>
    </xdr:to>
    <xdr:cxnSp macro="">
      <xdr:nvCxnSpPr>
        <xdr:cNvPr id="347" name="直線コネクタ 346"/>
        <xdr:cNvCxnSpPr/>
      </xdr:nvCxnSpPr>
      <xdr:spPr>
        <a:xfrm>
          <a:off x="8686800" y="13646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48" name="楕円 347"/>
        <xdr:cNvSpPr/>
      </xdr:nvSpPr>
      <xdr:spPr>
        <a:xfrm>
          <a:off x="7842250" y="1359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101600</xdr:rowOff>
    </xdr:from>
    <xdr:to>
      <xdr:col>50</xdr:col>
      <xdr:colOff>114300</xdr:colOff>
      <xdr:row>82</xdr:row>
      <xdr:rowOff>101600</xdr:rowOff>
    </xdr:to>
    <xdr:cxnSp macro="">
      <xdr:nvCxnSpPr>
        <xdr:cNvPr id="349" name="直線コネクタ 348"/>
        <xdr:cNvCxnSpPr/>
      </xdr:nvCxnSpPr>
      <xdr:spPr>
        <a:xfrm>
          <a:off x="7886700" y="13646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38100</xdr:rowOff>
    </xdr:from>
    <xdr:to>
      <xdr:col>41</xdr:col>
      <xdr:colOff>101600</xdr:colOff>
      <xdr:row>82</xdr:row>
      <xdr:rowOff>139700</xdr:rowOff>
    </xdr:to>
    <xdr:sp macro="" textlink="">
      <xdr:nvSpPr>
        <xdr:cNvPr id="350" name="楕円 349"/>
        <xdr:cNvSpPr/>
      </xdr:nvSpPr>
      <xdr:spPr>
        <a:xfrm>
          <a:off x="702945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88900</xdr:rowOff>
    </xdr:from>
    <xdr:to>
      <xdr:col>45</xdr:col>
      <xdr:colOff>177800</xdr:colOff>
      <xdr:row>82</xdr:row>
      <xdr:rowOff>101600</xdr:rowOff>
    </xdr:to>
    <xdr:cxnSp macro="">
      <xdr:nvCxnSpPr>
        <xdr:cNvPr id="351" name="直線コネクタ 350"/>
        <xdr:cNvCxnSpPr/>
      </xdr:nvCxnSpPr>
      <xdr:spPr>
        <a:xfrm>
          <a:off x="7080250" y="136334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52" name="n_1aveValue【福祉施設】&#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xdr:cNvSpPr txBox="1"/>
      </xdr:nvSpPr>
      <xdr:spPr>
        <a:xfrm>
          <a:off x="7677227" y="137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4" name="n_3aveValue【福祉施設】&#10;一人当たり面積"/>
        <xdr:cNvSpPr txBox="1"/>
      </xdr:nvSpPr>
      <xdr:spPr>
        <a:xfrm>
          <a:off x="6864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07067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168927</xdr:rowOff>
    </xdr:from>
    <xdr:ext cx="469744" cy="259045"/>
    <xdr:sp macro="" textlink="">
      <xdr:nvSpPr>
        <xdr:cNvPr id="356" name="n_1mainValue【福祉施設】&#10;一人当たり面積"/>
        <xdr:cNvSpPr txBox="1"/>
      </xdr:nvSpPr>
      <xdr:spPr>
        <a:xfrm>
          <a:off x="845827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57" name="n_2mainValue【福祉施設】&#10;一人当たり面積"/>
        <xdr:cNvSpPr txBox="1"/>
      </xdr:nvSpPr>
      <xdr:spPr>
        <a:xfrm>
          <a:off x="76772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156227</xdr:rowOff>
    </xdr:from>
    <xdr:ext cx="469744" cy="259045"/>
    <xdr:sp macro="" textlink="">
      <xdr:nvSpPr>
        <xdr:cNvPr id="358" name="n_3mainValue【福祉施設】&#10;一人当たり面積"/>
        <xdr:cNvSpPr txBox="1"/>
      </xdr:nvSpPr>
      <xdr:spPr>
        <a:xfrm>
          <a:off x="6864427"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177665" y="167362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216400" y="1809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108450" y="18093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216400" y="1651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108450" y="167362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9" name="【市民会館】&#10;有形固定資産減価償却率平均値テキスト"/>
        <xdr:cNvSpPr txBox="1"/>
      </xdr:nvSpPr>
      <xdr:spPr>
        <a:xfrm>
          <a:off x="4216400" y="1731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12750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384550" y="17315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571750" y="173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77800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984250" y="172471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00" name="楕円 399"/>
        <xdr:cNvSpPr/>
      </xdr:nvSpPr>
      <xdr:spPr>
        <a:xfrm>
          <a:off x="4127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01" name="【市民会館】&#10;有形固定資産減価償却率該当値テキスト"/>
        <xdr:cNvSpPr txBox="1"/>
      </xdr:nvSpPr>
      <xdr:spPr>
        <a:xfrm>
          <a:off x="42164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129902</xdr:rowOff>
    </xdr:from>
    <xdr:to>
      <xdr:col>20</xdr:col>
      <xdr:colOff>38100</xdr:colOff>
      <xdr:row>104</xdr:row>
      <xdr:rowOff>60052</xdr:rowOff>
    </xdr:to>
    <xdr:sp macro="" textlink="">
      <xdr:nvSpPr>
        <xdr:cNvPr id="402" name="楕円 401"/>
        <xdr:cNvSpPr/>
      </xdr:nvSpPr>
      <xdr:spPr>
        <a:xfrm>
          <a:off x="3384550" y="17217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41911</xdr:rowOff>
    </xdr:to>
    <xdr:cxnSp macro="">
      <xdr:nvCxnSpPr>
        <xdr:cNvPr id="403" name="直線コネクタ 402"/>
        <xdr:cNvCxnSpPr/>
      </xdr:nvCxnSpPr>
      <xdr:spPr>
        <a:xfrm>
          <a:off x="3429000" y="17268552"/>
          <a:ext cx="7493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97245</xdr:rowOff>
    </xdr:from>
    <xdr:to>
      <xdr:col>15</xdr:col>
      <xdr:colOff>101600</xdr:colOff>
      <xdr:row>104</xdr:row>
      <xdr:rowOff>27395</xdr:rowOff>
    </xdr:to>
    <xdr:sp macro="" textlink="">
      <xdr:nvSpPr>
        <xdr:cNvPr id="404" name="楕円 403"/>
        <xdr:cNvSpPr/>
      </xdr:nvSpPr>
      <xdr:spPr>
        <a:xfrm>
          <a:off x="257175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148045</xdr:rowOff>
    </xdr:from>
    <xdr:to>
      <xdr:col>19</xdr:col>
      <xdr:colOff>177800</xdr:colOff>
      <xdr:row>104</xdr:row>
      <xdr:rowOff>9252</xdr:rowOff>
    </xdr:to>
    <xdr:cxnSp macro="">
      <xdr:nvCxnSpPr>
        <xdr:cNvPr id="405" name="直線コネクタ 404"/>
        <xdr:cNvCxnSpPr/>
      </xdr:nvCxnSpPr>
      <xdr:spPr>
        <a:xfrm>
          <a:off x="2622550" y="17235895"/>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64588</xdr:rowOff>
    </xdr:from>
    <xdr:to>
      <xdr:col>10</xdr:col>
      <xdr:colOff>165100</xdr:colOff>
      <xdr:row>103</xdr:row>
      <xdr:rowOff>166188</xdr:rowOff>
    </xdr:to>
    <xdr:sp macro="" textlink="">
      <xdr:nvSpPr>
        <xdr:cNvPr id="406" name="楕円 405"/>
        <xdr:cNvSpPr/>
      </xdr:nvSpPr>
      <xdr:spPr>
        <a:xfrm>
          <a:off x="17780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115388</xdr:rowOff>
    </xdr:from>
    <xdr:to>
      <xdr:col>15</xdr:col>
      <xdr:colOff>50800</xdr:colOff>
      <xdr:row>103</xdr:row>
      <xdr:rowOff>148045</xdr:rowOff>
    </xdr:to>
    <xdr:cxnSp macro="">
      <xdr:nvCxnSpPr>
        <xdr:cNvPr id="407" name="直線コネクタ 406"/>
        <xdr:cNvCxnSpPr/>
      </xdr:nvCxnSpPr>
      <xdr:spPr>
        <a:xfrm>
          <a:off x="1828800" y="17203238"/>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8" name="n_1aveValue【市民会館】&#10;有形固定資産減価償却率"/>
        <xdr:cNvSpPr txBox="1"/>
      </xdr:nvSpPr>
      <xdr:spPr>
        <a:xfrm>
          <a:off x="3239144" y="1740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09" name="n_2aveValue【市民会館】&#10;有形固定資産減価償却率"/>
        <xdr:cNvSpPr txBox="1"/>
      </xdr:nvSpPr>
      <xdr:spPr>
        <a:xfrm>
          <a:off x="2439044" y="1740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10" name="n_3aveValue【市民会館】&#10;有形固定資産減価償却率"/>
        <xdr:cNvSpPr txBox="1"/>
      </xdr:nvSpPr>
      <xdr:spPr>
        <a:xfrm>
          <a:off x="164529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8515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76579</xdr:rowOff>
    </xdr:from>
    <xdr:ext cx="405111" cy="259045"/>
    <xdr:sp macro="" textlink="">
      <xdr:nvSpPr>
        <xdr:cNvPr id="412" name="n_1mainValue【市民会館】&#10;有形固定資産減価償却率"/>
        <xdr:cNvSpPr txBox="1"/>
      </xdr:nvSpPr>
      <xdr:spPr>
        <a:xfrm>
          <a:off x="32391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43922</xdr:rowOff>
    </xdr:from>
    <xdr:ext cx="405111" cy="259045"/>
    <xdr:sp macro="" textlink="">
      <xdr:nvSpPr>
        <xdr:cNvPr id="413" name="n_2mainValue【市民会館】&#10;有形固定資産減価償却率"/>
        <xdr:cNvSpPr txBox="1"/>
      </xdr:nvSpPr>
      <xdr:spPr>
        <a:xfrm>
          <a:off x="2439044" y="169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11265</xdr:rowOff>
    </xdr:from>
    <xdr:ext cx="405111" cy="259045"/>
    <xdr:sp macro="" textlink="">
      <xdr:nvSpPr>
        <xdr:cNvPr id="414" name="n_3mainValue【市民会館】&#10;有形固定資産減価償却率"/>
        <xdr:cNvSpPr txBox="1"/>
      </xdr:nvSpPr>
      <xdr:spPr>
        <a:xfrm>
          <a:off x="164529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9429115" y="168508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9467850" y="1795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9359900" y="17948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9467850" y="166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9359900" y="1685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41" name="【市民会館】&#10;一人当たり面積平均値テキスト"/>
        <xdr:cNvSpPr txBox="1"/>
      </xdr:nvSpPr>
      <xdr:spPr>
        <a:xfrm>
          <a:off x="9467850" y="17473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9398000" y="17495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86360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7842250" y="17495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235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52" name="楕円 451"/>
        <xdr:cNvSpPr/>
      </xdr:nvSpPr>
      <xdr:spPr>
        <a:xfrm>
          <a:off x="9398000" y="173669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53" name="【市民会館】&#10;一人当たり面積該当値テキスト"/>
        <xdr:cNvSpPr txBox="1"/>
      </xdr:nvSpPr>
      <xdr:spPr>
        <a:xfrm>
          <a:off x="9467850" y="1721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103124</xdr:rowOff>
    </xdr:from>
    <xdr:to>
      <xdr:col>50</xdr:col>
      <xdr:colOff>165100</xdr:colOff>
      <xdr:row>105</xdr:row>
      <xdr:rowOff>33274</xdr:rowOff>
    </xdr:to>
    <xdr:sp macro="" textlink="">
      <xdr:nvSpPr>
        <xdr:cNvPr id="454" name="楕円 453"/>
        <xdr:cNvSpPr/>
      </xdr:nvSpPr>
      <xdr:spPr>
        <a:xfrm>
          <a:off x="86360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153924</xdr:rowOff>
    </xdr:from>
    <xdr:to>
      <xdr:col>55</xdr:col>
      <xdr:colOff>0</xdr:colOff>
      <xdr:row>104</xdr:row>
      <xdr:rowOff>158496</xdr:rowOff>
    </xdr:to>
    <xdr:cxnSp macro="">
      <xdr:nvCxnSpPr>
        <xdr:cNvPr id="455" name="直線コネクタ 454"/>
        <xdr:cNvCxnSpPr/>
      </xdr:nvCxnSpPr>
      <xdr:spPr>
        <a:xfrm>
          <a:off x="8686800" y="17413224"/>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103124</xdr:rowOff>
    </xdr:from>
    <xdr:to>
      <xdr:col>46</xdr:col>
      <xdr:colOff>38100</xdr:colOff>
      <xdr:row>105</xdr:row>
      <xdr:rowOff>33274</xdr:rowOff>
    </xdr:to>
    <xdr:sp macro="" textlink="">
      <xdr:nvSpPr>
        <xdr:cNvPr id="456" name="楕円 455"/>
        <xdr:cNvSpPr/>
      </xdr:nvSpPr>
      <xdr:spPr>
        <a:xfrm>
          <a:off x="7842250" y="173624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153924</xdr:rowOff>
    </xdr:from>
    <xdr:to>
      <xdr:col>50</xdr:col>
      <xdr:colOff>114300</xdr:colOff>
      <xdr:row>104</xdr:row>
      <xdr:rowOff>153924</xdr:rowOff>
    </xdr:to>
    <xdr:cxnSp macro="">
      <xdr:nvCxnSpPr>
        <xdr:cNvPr id="457" name="直線コネクタ 456"/>
        <xdr:cNvCxnSpPr/>
      </xdr:nvCxnSpPr>
      <xdr:spPr>
        <a:xfrm>
          <a:off x="7886700" y="1741322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98552</xdr:rowOff>
    </xdr:from>
    <xdr:to>
      <xdr:col>41</xdr:col>
      <xdr:colOff>101600</xdr:colOff>
      <xdr:row>105</xdr:row>
      <xdr:rowOff>28702</xdr:rowOff>
    </xdr:to>
    <xdr:sp macro="" textlink="">
      <xdr:nvSpPr>
        <xdr:cNvPr id="458" name="楕円 457"/>
        <xdr:cNvSpPr/>
      </xdr:nvSpPr>
      <xdr:spPr>
        <a:xfrm>
          <a:off x="702945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149352</xdr:rowOff>
    </xdr:from>
    <xdr:to>
      <xdr:col>45</xdr:col>
      <xdr:colOff>177800</xdr:colOff>
      <xdr:row>104</xdr:row>
      <xdr:rowOff>153924</xdr:rowOff>
    </xdr:to>
    <xdr:cxnSp macro="">
      <xdr:nvCxnSpPr>
        <xdr:cNvPr id="459" name="直線コネクタ 458"/>
        <xdr:cNvCxnSpPr/>
      </xdr:nvCxnSpPr>
      <xdr:spPr>
        <a:xfrm>
          <a:off x="7080250" y="1740865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60" name="n_1aveValue【市民会館】&#10;一人当たり面積"/>
        <xdr:cNvSpPr txBox="1"/>
      </xdr:nvSpPr>
      <xdr:spPr>
        <a:xfrm>
          <a:off x="845827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61" name="n_2aveValue【市民会館】&#10;一人当たり面積"/>
        <xdr:cNvSpPr txBox="1"/>
      </xdr:nvSpPr>
      <xdr:spPr>
        <a:xfrm>
          <a:off x="76772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62" name="n_3aveValue【市民会館】&#10;一人当たり面積"/>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07067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49801</xdr:rowOff>
    </xdr:from>
    <xdr:ext cx="469744" cy="259045"/>
    <xdr:sp macro="" textlink="">
      <xdr:nvSpPr>
        <xdr:cNvPr id="464" name="n_1mainValue【市民会館】&#10;一人当たり面積"/>
        <xdr:cNvSpPr txBox="1"/>
      </xdr:nvSpPr>
      <xdr:spPr>
        <a:xfrm>
          <a:off x="845827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49801</xdr:rowOff>
    </xdr:from>
    <xdr:ext cx="469744" cy="259045"/>
    <xdr:sp macro="" textlink="">
      <xdr:nvSpPr>
        <xdr:cNvPr id="465" name="n_2mainValue【市民会館】&#10;一人当たり面積"/>
        <xdr:cNvSpPr txBox="1"/>
      </xdr:nvSpPr>
      <xdr:spPr>
        <a:xfrm>
          <a:off x="76772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45229</xdr:rowOff>
    </xdr:from>
    <xdr:ext cx="469744" cy="259045"/>
    <xdr:sp macro="" textlink="">
      <xdr:nvSpPr>
        <xdr:cNvPr id="466" name="n_3mainValue【市民会館】&#10;一人当たり面積"/>
        <xdr:cNvSpPr txBox="1"/>
      </xdr:nvSpPr>
      <xdr:spPr>
        <a:xfrm>
          <a:off x="686442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4699614" y="551125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4738350" y="698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4611350" y="698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4738350" y="5292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4611350" y="5511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97" name="【一般廃棄物処理施設】&#10;有形固定資産減価償却率平均値テキスト"/>
        <xdr:cNvSpPr txBox="1"/>
      </xdr:nvSpPr>
      <xdr:spPr>
        <a:xfrm>
          <a:off x="14738350" y="6297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4649450" y="6445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3887450" y="64443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3093700" y="6526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2299950" y="6478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1487150" y="6387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508" name="楕円 507"/>
        <xdr:cNvSpPr/>
      </xdr:nvSpPr>
      <xdr:spPr>
        <a:xfrm>
          <a:off x="14649450" y="6482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509" name="【一般廃棄物処理施設】&#10;有形固定資産減価償却率該当値テキスト"/>
        <xdr:cNvSpPr txBox="1"/>
      </xdr:nvSpPr>
      <xdr:spPr>
        <a:xfrm>
          <a:off x="1473835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510" name="楕円 509"/>
        <xdr:cNvSpPr/>
      </xdr:nvSpPr>
      <xdr:spPr>
        <a:xfrm>
          <a:off x="13887450" y="64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87630</xdr:rowOff>
    </xdr:to>
    <xdr:cxnSp macro="">
      <xdr:nvCxnSpPr>
        <xdr:cNvPr id="511" name="直線コネクタ 510"/>
        <xdr:cNvCxnSpPr/>
      </xdr:nvCxnSpPr>
      <xdr:spPr>
        <a:xfrm>
          <a:off x="13938250" y="6519817"/>
          <a:ext cx="762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2" name="n_1aveValue【一般廃棄物処理施設】&#10;有形固定資産減価償却率"/>
        <xdr:cNvSpPr txBox="1"/>
      </xdr:nvSpPr>
      <xdr:spPr>
        <a:xfrm>
          <a:off x="1374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3" name="n_2aveValue【一般廃棄物処理施設】&#10;有形固定資産減価償却率"/>
        <xdr:cNvSpPr txBox="1"/>
      </xdr:nvSpPr>
      <xdr:spPr>
        <a:xfrm>
          <a:off x="12960994" y="630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4" name="n_3aveValue【一般廃棄物処理施設】&#10;有形固定資産減価償却率"/>
        <xdr:cNvSpPr txBox="1"/>
      </xdr:nvSpPr>
      <xdr:spPr>
        <a:xfrm>
          <a:off x="12167244" y="626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5" name="n_4aveValue【一般廃棄物処理施設】&#10;有形固定資産減価償却率"/>
        <xdr:cNvSpPr txBox="1"/>
      </xdr:nvSpPr>
      <xdr:spPr>
        <a:xfrm>
          <a:off x="113544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516" name="n_1mainValue【一般廃棄物処理施設】&#10;有形固定資産減価償却率"/>
        <xdr:cNvSpPr txBox="1"/>
      </xdr:nvSpPr>
      <xdr:spPr>
        <a:xfrm>
          <a:off x="137420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8" name="テキスト ボックス 527"/>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0" name="テキスト ボックス 529"/>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2" name="テキスト ボックス 531"/>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4" name="テキスト ボックス 533"/>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6" name="テキスト ボックス 53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38" name="直線コネクタ 537"/>
        <xdr:cNvCxnSpPr/>
      </xdr:nvCxnSpPr>
      <xdr:spPr>
        <a:xfrm flipV="1">
          <a:off x="19951064" y="5609082"/>
          <a:ext cx="0" cy="127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39" name="【一般廃棄物処理施設】&#10;一人当たり有形固定資産（償却資産）額最小値テキスト"/>
        <xdr:cNvSpPr txBox="1"/>
      </xdr:nvSpPr>
      <xdr:spPr>
        <a:xfrm>
          <a:off x="19989800" y="68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0" name="直線コネクタ 539"/>
        <xdr:cNvCxnSpPr/>
      </xdr:nvCxnSpPr>
      <xdr:spPr>
        <a:xfrm>
          <a:off x="19881850" y="6888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1" name="【一般廃棄物処理施設】&#10;一人当たり有形固定資産（償却資産）額最大値テキスト"/>
        <xdr:cNvSpPr txBox="1"/>
      </xdr:nvSpPr>
      <xdr:spPr>
        <a:xfrm>
          <a:off x="19989800" y="539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2" name="直線コネクタ 541"/>
        <xdr:cNvCxnSpPr/>
      </xdr:nvCxnSpPr>
      <xdr:spPr>
        <a:xfrm>
          <a:off x="19881850" y="5609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3" name="【一般廃棄物処理施設】&#10;一人当たり有形固定資産（償却資産）額平均値テキスト"/>
        <xdr:cNvSpPr txBox="1"/>
      </xdr:nvSpPr>
      <xdr:spPr>
        <a:xfrm>
          <a:off x="19989800" y="646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44" name="フローチャート: 判断 543"/>
        <xdr:cNvSpPr/>
      </xdr:nvSpPr>
      <xdr:spPr>
        <a:xfrm>
          <a:off x="19900900" y="648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45" name="フローチャート: 判断 544"/>
        <xdr:cNvSpPr/>
      </xdr:nvSpPr>
      <xdr:spPr>
        <a:xfrm>
          <a:off x="19157950" y="649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46" name="フローチャート: 判断 545"/>
        <xdr:cNvSpPr/>
      </xdr:nvSpPr>
      <xdr:spPr>
        <a:xfrm>
          <a:off x="18345150" y="6529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47" name="フローチャート: 判断 546"/>
        <xdr:cNvSpPr/>
      </xdr:nvSpPr>
      <xdr:spPr>
        <a:xfrm>
          <a:off x="17551400" y="6528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48" name="フローチャート: 判断 547"/>
        <xdr:cNvSpPr/>
      </xdr:nvSpPr>
      <xdr:spPr>
        <a:xfrm>
          <a:off x="16757650" y="6539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24805</xdr:rowOff>
    </xdr:from>
    <xdr:to>
      <xdr:col>116</xdr:col>
      <xdr:colOff>114300</xdr:colOff>
      <xdr:row>37</xdr:row>
      <xdr:rowOff>126405</xdr:rowOff>
    </xdr:to>
    <xdr:sp macro="" textlink="">
      <xdr:nvSpPr>
        <xdr:cNvPr id="554" name="楕円 553"/>
        <xdr:cNvSpPr/>
      </xdr:nvSpPr>
      <xdr:spPr>
        <a:xfrm>
          <a:off x="19900900" y="61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47682</xdr:rowOff>
    </xdr:from>
    <xdr:ext cx="599010" cy="259045"/>
    <xdr:sp macro="" textlink="">
      <xdr:nvSpPr>
        <xdr:cNvPr id="555" name="【一般廃棄物処理施設】&#10;一人当たり有形固定資産（償却資産）額該当値テキスト"/>
        <xdr:cNvSpPr txBox="1"/>
      </xdr:nvSpPr>
      <xdr:spPr>
        <a:xfrm>
          <a:off x="19989800" y="599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1040</xdr:rowOff>
    </xdr:from>
    <xdr:to>
      <xdr:col>112</xdr:col>
      <xdr:colOff>38100</xdr:colOff>
      <xdr:row>37</xdr:row>
      <xdr:rowOff>102640</xdr:rowOff>
    </xdr:to>
    <xdr:sp macro="" textlink="">
      <xdr:nvSpPr>
        <xdr:cNvPr id="556" name="楕円 555"/>
        <xdr:cNvSpPr/>
      </xdr:nvSpPr>
      <xdr:spPr>
        <a:xfrm>
          <a:off x="19157950" y="6116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51840</xdr:rowOff>
    </xdr:from>
    <xdr:to>
      <xdr:col>116</xdr:col>
      <xdr:colOff>63500</xdr:colOff>
      <xdr:row>37</xdr:row>
      <xdr:rowOff>75605</xdr:rowOff>
    </xdr:to>
    <xdr:cxnSp macro="">
      <xdr:nvCxnSpPr>
        <xdr:cNvPr id="557" name="直線コネクタ 556"/>
        <xdr:cNvCxnSpPr/>
      </xdr:nvCxnSpPr>
      <xdr:spPr>
        <a:xfrm>
          <a:off x="19202400" y="6166890"/>
          <a:ext cx="7493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58" name="n_1aveValue【一般廃棄物処理施設】&#10;一人当たり有形固定資産（償却資産）額"/>
        <xdr:cNvSpPr txBox="1"/>
      </xdr:nvSpPr>
      <xdr:spPr>
        <a:xfrm>
          <a:off x="18947911" y="65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59" name="n_2aveValue【一般廃棄物処理施設】&#10;一人当たり有形固定資産（償却資産）額"/>
        <xdr:cNvSpPr txBox="1"/>
      </xdr:nvSpPr>
      <xdr:spPr>
        <a:xfrm>
          <a:off x="18166861" y="631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60" name="n_3aveValue【一般廃棄物処理施設】&#10;一人当たり有形固定資産（償却資産）額"/>
        <xdr:cNvSpPr txBox="1"/>
      </xdr:nvSpPr>
      <xdr:spPr>
        <a:xfrm>
          <a:off x="17354061" y="63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61" name="n_4aveValue【一般廃棄物処理施設】&#10;一人当たり有形固定資産（償却資産）額"/>
        <xdr:cNvSpPr txBox="1"/>
      </xdr:nvSpPr>
      <xdr:spPr>
        <a:xfrm>
          <a:off x="16560311" y="63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119167</xdr:rowOff>
    </xdr:from>
    <xdr:ext cx="599010" cy="259045"/>
    <xdr:sp macro="" textlink="">
      <xdr:nvSpPr>
        <xdr:cNvPr id="562" name="n_1mainValue【一般廃棄物処理施設】&#10;一人当たり有形固定資産（償却資産）額"/>
        <xdr:cNvSpPr txBox="1"/>
      </xdr:nvSpPr>
      <xdr:spPr>
        <a:xfrm>
          <a:off x="18915595" y="590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3" name="正方形/長方形 56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4" name="正方形/長方形 56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5" name="正方形/長方形 56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6" name="正方形/長方形 56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7" name="正方形/長方形 56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8" name="正方形/長方形 56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9" name="正方形/長方形 56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0" name="正方形/長方形 56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1" name="テキスト ボックス 57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2" name="直線コネクタ 57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3" name="テキスト ボックス 57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4" name="直線コネクタ 57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5" name="テキスト ボックス 574"/>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6" name="直線コネクタ 57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7" name="テキスト ボックス 57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8" name="直線コネクタ 57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9" name="テキスト ボックス 57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0" name="直線コネクタ 57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1" name="テキスト ボックス 58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2" name="直線コネクタ 58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83" name="テキスト ボックス 582"/>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4" name="直線コネクタ 58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86" name="直線コネクタ 585"/>
        <xdr:cNvCxnSpPr/>
      </xdr:nvCxnSpPr>
      <xdr:spPr>
        <a:xfrm flipV="1">
          <a:off x="14699614" y="92900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87" name="【保健センター・保健所】&#10;有形固定資産減価償却率最小値テキスト"/>
        <xdr:cNvSpPr txBox="1"/>
      </xdr:nvSpPr>
      <xdr:spPr>
        <a:xfrm>
          <a:off x="1473835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88" name="直線コネクタ 587"/>
        <xdr:cNvCxnSpPr/>
      </xdr:nvCxnSpPr>
      <xdr:spPr>
        <a:xfrm>
          <a:off x="14611350" y="10702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89" name="【保健センター・保健所】&#10;有形固定資産減価償却率最大値テキスト"/>
        <xdr:cNvSpPr txBox="1"/>
      </xdr:nvSpPr>
      <xdr:spPr>
        <a:xfrm>
          <a:off x="14738350" y="9077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90" name="直線コネクタ 589"/>
        <xdr:cNvCxnSpPr/>
      </xdr:nvCxnSpPr>
      <xdr:spPr>
        <a:xfrm>
          <a:off x="146113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91" name="【保健センター・保健所】&#10;有形固定資産減価償却率平均値テキスト"/>
        <xdr:cNvSpPr txBox="1"/>
      </xdr:nvSpPr>
      <xdr:spPr>
        <a:xfrm>
          <a:off x="1473835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92" name="フローチャート: 判断 591"/>
        <xdr:cNvSpPr/>
      </xdr:nvSpPr>
      <xdr:spPr>
        <a:xfrm>
          <a:off x="14649450" y="100291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93" name="フローチャート: 判断 592"/>
        <xdr:cNvSpPr/>
      </xdr:nvSpPr>
      <xdr:spPr>
        <a:xfrm>
          <a:off x="13887450" y="9989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94" name="フローチャート: 判断 593"/>
        <xdr:cNvSpPr/>
      </xdr:nvSpPr>
      <xdr:spPr>
        <a:xfrm>
          <a:off x="1309370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95" name="フローチャート: 判断 594"/>
        <xdr:cNvSpPr/>
      </xdr:nvSpPr>
      <xdr:spPr>
        <a:xfrm>
          <a:off x="12299950" y="9947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96" name="フローチャート: 判断 595"/>
        <xdr:cNvSpPr/>
      </xdr:nvSpPr>
      <xdr:spPr>
        <a:xfrm>
          <a:off x="11487150" y="9860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7" name="テキスト ボックス 59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8" name="テキスト ボックス 59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9" name="テキスト ボックス 59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0" name="テキスト ボックス 59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1" name="テキスト ボックス 60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602" name="楕円 601"/>
        <xdr:cNvSpPr/>
      </xdr:nvSpPr>
      <xdr:spPr>
        <a:xfrm>
          <a:off x="14649450" y="9979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90187</xdr:rowOff>
    </xdr:from>
    <xdr:ext cx="405111" cy="259045"/>
    <xdr:sp macro="" textlink="">
      <xdr:nvSpPr>
        <xdr:cNvPr id="603" name="【保健センター・保健所】&#10;有形固定資産減価償却率該当値テキスト"/>
        <xdr:cNvSpPr txBox="1"/>
      </xdr:nvSpPr>
      <xdr:spPr>
        <a:xfrm>
          <a:off x="14738350"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604" name="楕円 603"/>
        <xdr:cNvSpPr/>
      </xdr:nvSpPr>
      <xdr:spPr>
        <a:xfrm>
          <a:off x="1388745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118110</xdr:rowOff>
    </xdr:to>
    <xdr:cxnSp macro="">
      <xdr:nvCxnSpPr>
        <xdr:cNvPr id="605" name="直線コネクタ 604"/>
        <xdr:cNvCxnSpPr/>
      </xdr:nvCxnSpPr>
      <xdr:spPr>
        <a:xfrm>
          <a:off x="13938250" y="998855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06" name="楕円 605"/>
        <xdr:cNvSpPr/>
      </xdr:nvSpPr>
      <xdr:spPr>
        <a:xfrm>
          <a:off x="13093700" y="9904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76200</xdr:rowOff>
    </xdr:to>
    <xdr:cxnSp macro="">
      <xdr:nvCxnSpPr>
        <xdr:cNvPr id="607" name="直線コネクタ 606"/>
        <xdr:cNvCxnSpPr/>
      </xdr:nvCxnSpPr>
      <xdr:spPr>
        <a:xfrm>
          <a:off x="13144500" y="994854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08" name="楕円 607"/>
        <xdr:cNvSpPr/>
      </xdr:nvSpPr>
      <xdr:spPr>
        <a:xfrm>
          <a:off x="12299950" y="9864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36195</xdr:rowOff>
    </xdr:to>
    <xdr:cxnSp macro="">
      <xdr:nvCxnSpPr>
        <xdr:cNvPr id="609" name="直線コネクタ 608"/>
        <xdr:cNvCxnSpPr/>
      </xdr:nvCxnSpPr>
      <xdr:spPr>
        <a:xfrm>
          <a:off x="12344400" y="9914890"/>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10" name="n_1aveValue【保健センター・保健所】&#10;有形固定資産減価償却率"/>
        <xdr:cNvSpPr txBox="1"/>
      </xdr:nvSpPr>
      <xdr:spPr>
        <a:xfrm>
          <a:off x="137420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11" name="n_2aveValue【保健センター・保健所】&#10;有形固定資産減価償却率"/>
        <xdr:cNvSpPr txBox="1"/>
      </xdr:nvSpPr>
      <xdr:spPr>
        <a:xfrm>
          <a:off x="1296099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12" name="n_3aveValue【保健センター・保健所】&#10;有形固定資産減価償却率"/>
        <xdr:cNvSpPr txBox="1"/>
      </xdr:nvSpPr>
      <xdr:spPr>
        <a:xfrm>
          <a:off x="121672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13" name="n_4aveValue【保健センター・保健所】&#10;有形固定資産減価償却率"/>
        <xdr:cNvSpPr txBox="1"/>
      </xdr:nvSpPr>
      <xdr:spPr>
        <a:xfrm>
          <a:off x="113544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614" name="n_1mainValue【保健センター・保健所】&#10;有形固定資産減価償却率"/>
        <xdr:cNvSpPr txBox="1"/>
      </xdr:nvSpPr>
      <xdr:spPr>
        <a:xfrm>
          <a:off x="1374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15" name="n_2mainValue【保健センター・保健所】&#10;有形固定資産減価償却率"/>
        <xdr:cNvSpPr txBox="1"/>
      </xdr:nvSpPr>
      <xdr:spPr>
        <a:xfrm>
          <a:off x="1296099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616" name="n_3mainValue【保健センター・保健所】&#10;有形固定資産減価償却率"/>
        <xdr:cNvSpPr txBox="1"/>
      </xdr:nvSpPr>
      <xdr:spPr>
        <a:xfrm>
          <a:off x="121672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5" name="テキスト ボックス 62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6" name="直線コネクタ 62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7" name="直線コネクタ 62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8" name="テキスト ボックス 62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9" name="直線コネクタ 62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0" name="テキスト ボックス 62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1" name="直線コネクタ 63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2" name="テキスト ボックス 63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3" name="直線コネクタ 63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4" name="テキスト ボックス 63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5" name="直線コネクタ 63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6" name="テキスト ボックス 63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8" name="テキスト ボックス 63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40" name="直線コネクタ 639"/>
        <xdr:cNvCxnSpPr/>
      </xdr:nvCxnSpPr>
      <xdr:spPr>
        <a:xfrm flipV="1">
          <a:off x="19951064" y="936625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1"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2" name="直線コネクタ 641"/>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43" name="【保健センター・保健所】&#10;一人当たり面積最大値テキスト"/>
        <xdr:cNvSpPr txBox="1"/>
      </xdr:nvSpPr>
      <xdr:spPr>
        <a:xfrm>
          <a:off x="199898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44" name="直線コネクタ 643"/>
        <xdr:cNvCxnSpPr/>
      </xdr:nvCxnSpPr>
      <xdr:spPr>
        <a:xfrm>
          <a:off x="198818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5"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6" name="フローチャート: 判断 645"/>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47" name="フローチャート: 判断 646"/>
        <xdr:cNvSpPr/>
      </xdr:nvSpPr>
      <xdr:spPr>
        <a:xfrm>
          <a:off x="191579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8" name="フローチャート: 判断 647"/>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49" name="フローチャート: 判断 648"/>
        <xdr:cNvSpPr/>
      </xdr:nvSpPr>
      <xdr:spPr>
        <a:xfrm>
          <a:off x="175514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50" name="フローチャート: 判断 649"/>
        <xdr:cNvSpPr/>
      </xdr:nvSpPr>
      <xdr:spPr>
        <a:xfrm>
          <a:off x="167576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56" name="楕円 655"/>
        <xdr:cNvSpPr/>
      </xdr:nvSpPr>
      <xdr:spPr>
        <a:xfrm>
          <a:off x="199009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57" name="【保健センター・保健所】&#10;一人当たり面積該当値テキスト"/>
        <xdr:cNvSpPr txBox="1"/>
      </xdr:nvSpPr>
      <xdr:spPr>
        <a:xfrm>
          <a:off x="19989800"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58" name="楕円 657"/>
        <xdr:cNvSpPr/>
      </xdr:nvSpPr>
      <xdr:spPr>
        <a:xfrm>
          <a:off x="19157950" y="1030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59" name="直線コネクタ 658"/>
        <xdr:cNvCxnSpPr/>
      </xdr:nvCxnSpPr>
      <xdr:spPr>
        <a:xfrm>
          <a:off x="19202400" y="10356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60" name="楕円 659"/>
        <xdr:cNvSpPr/>
      </xdr:nvSpPr>
      <xdr:spPr>
        <a:xfrm>
          <a:off x="183451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61" name="直線コネクタ 660"/>
        <xdr:cNvCxnSpPr/>
      </xdr:nvCxnSpPr>
      <xdr:spPr>
        <a:xfrm>
          <a:off x="18395950" y="10356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62" name="楕円 661"/>
        <xdr:cNvSpPr/>
      </xdr:nvSpPr>
      <xdr:spPr>
        <a:xfrm>
          <a:off x="175514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63" name="直線コネクタ 662"/>
        <xdr:cNvCxnSpPr/>
      </xdr:nvCxnSpPr>
      <xdr:spPr>
        <a:xfrm>
          <a:off x="17602200" y="10356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64" name="n_1aveValue【保健センター・保健所】&#10;一人当たり面積"/>
        <xdr:cNvSpPr txBox="1"/>
      </xdr:nvSpPr>
      <xdr:spPr>
        <a:xfrm>
          <a:off x="189802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5"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66" name="n_3aveValue【保健センター・保健所】&#10;一人当たり面積"/>
        <xdr:cNvSpPr txBox="1"/>
      </xdr:nvSpPr>
      <xdr:spPr>
        <a:xfrm>
          <a:off x="1738637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67" name="n_4aveValue【保健センター・保健所】&#10;一人当たり面積"/>
        <xdr:cNvSpPr txBox="1"/>
      </xdr:nvSpPr>
      <xdr:spPr>
        <a:xfrm>
          <a:off x="165926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68" name="n_1mainValue【保健センター・保健所】&#10;一人当たり面積"/>
        <xdr:cNvSpPr txBox="1"/>
      </xdr:nvSpPr>
      <xdr:spPr>
        <a:xfrm>
          <a:off x="189802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69" name="n_2mainValue【保健センター・保健所】&#10;一人当たり面積"/>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70" name="n_3mainValue【保健センター・保健所】&#10;一人当たり面積"/>
        <xdr:cNvSpPr txBox="1"/>
      </xdr:nvSpPr>
      <xdr:spPr>
        <a:xfrm>
          <a:off x="1738637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1" name="正方形/長方形 67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2" name="正方形/長方形 67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3" name="正方形/長方形 67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4" name="正方形/長方形 67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5" name="正方形/長方形 67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6" name="正方形/長方形 67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7" name="正方形/長方形 67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8" name="正方形/長方形 67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9" name="テキスト ボックス 67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0" name="直線コネクタ 67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1" name="テキスト ボックス 680"/>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2" name="直線コネクタ 68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3" name="テキスト ボックス 682"/>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4" name="直線コネクタ 68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5" name="テキスト ボックス 68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6" name="直線コネクタ 68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7" name="テキスト ボックス 68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8" name="直線コネクタ 68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9" name="テキスト ボックス 68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0" name="直線コネクタ 68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1" name="テキスト ボックス 69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3" name="テキスト ボックス 692"/>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95" name="直線コネクタ 694"/>
        <xdr:cNvCxnSpPr/>
      </xdr:nvCxnSpPr>
      <xdr:spPr>
        <a:xfrm flipV="1">
          <a:off x="14699614" y="12800964"/>
          <a:ext cx="0" cy="1426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96" name="【消防施設】&#10;有形固定資産減価償却率最小値テキスト"/>
        <xdr:cNvSpPr txBox="1"/>
      </xdr:nvSpPr>
      <xdr:spPr>
        <a:xfrm>
          <a:off x="14738350"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97" name="直線コネクタ 696"/>
        <xdr:cNvCxnSpPr/>
      </xdr:nvCxnSpPr>
      <xdr:spPr>
        <a:xfrm>
          <a:off x="14611350" y="14227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98" name="【消防施設】&#10;有形固定資産減価償却率最大値テキスト"/>
        <xdr:cNvSpPr txBox="1"/>
      </xdr:nvSpPr>
      <xdr:spPr>
        <a:xfrm>
          <a:off x="14738350" y="12582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99" name="直線コネクタ 698"/>
        <xdr:cNvCxnSpPr/>
      </xdr:nvCxnSpPr>
      <xdr:spPr>
        <a:xfrm>
          <a:off x="14611350" y="128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00" name="【消防施設】&#10;有形固定資産減価償却率平均値テキスト"/>
        <xdr:cNvSpPr txBox="1"/>
      </xdr:nvSpPr>
      <xdr:spPr>
        <a:xfrm>
          <a:off x="14738350" y="13415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01" name="フローチャート: 判断 700"/>
        <xdr:cNvSpPr/>
      </xdr:nvSpPr>
      <xdr:spPr>
        <a:xfrm>
          <a:off x="14649450" y="134372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02" name="フローチャート: 判断 701"/>
        <xdr:cNvSpPr/>
      </xdr:nvSpPr>
      <xdr:spPr>
        <a:xfrm>
          <a:off x="1388745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03" name="フローチャート: 判断 702"/>
        <xdr:cNvSpPr/>
      </xdr:nvSpPr>
      <xdr:spPr>
        <a:xfrm>
          <a:off x="13093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04" name="フローチャート: 判断 703"/>
        <xdr:cNvSpPr/>
      </xdr:nvSpPr>
      <xdr:spPr>
        <a:xfrm>
          <a:off x="12299950" y="13393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05" name="フローチャート: 判断 704"/>
        <xdr:cNvSpPr/>
      </xdr:nvSpPr>
      <xdr:spPr>
        <a:xfrm>
          <a:off x="1148715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6" name="テキスト ボックス 70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7" name="テキスト ボックス 70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8" name="テキスト ボックス 70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9" name="テキスト ボックス 70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0" name="テキスト ボックス 70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139700</xdr:rowOff>
    </xdr:from>
    <xdr:to>
      <xdr:col>85</xdr:col>
      <xdr:colOff>177800</xdr:colOff>
      <xdr:row>79</xdr:row>
      <xdr:rowOff>69850</xdr:rowOff>
    </xdr:to>
    <xdr:sp macro="" textlink="">
      <xdr:nvSpPr>
        <xdr:cNvPr id="711" name="楕円 710"/>
        <xdr:cNvSpPr/>
      </xdr:nvSpPr>
      <xdr:spPr>
        <a:xfrm>
          <a:off x="14649450" y="13023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162577</xdr:rowOff>
    </xdr:from>
    <xdr:ext cx="405111" cy="259045"/>
    <xdr:sp macro="" textlink="">
      <xdr:nvSpPr>
        <xdr:cNvPr id="712" name="【消防施設】&#10;有形固定資産減価償却率該当値テキスト"/>
        <xdr:cNvSpPr txBox="1"/>
      </xdr:nvSpPr>
      <xdr:spPr>
        <a:xfrm>
          <a:off x="14738350" y="1288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713" name="楕円 712"/>
        <xdr:cNvSpPr/>
      </xdr:nvSpPr>
      <xdr:spPr>
        <a:xfrm>
          <a:off x="1388745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19050</xdr:rowOff>
    </xdr:to>
    <xdr:cxnSp macro="">
      <xdr:nvCxnSpPr>
        <xdr:cNvPr id="714" name="直線コネクタ 713"/>
        <xdr:cNvCxnSpPr/>
      </xdr:nvCxnSpPr>
      <xdr:spPr>
        <a:xfrm>
          <a:off x="13938250" y="1303655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141605</xdr:rowOff>
    </xdr:from>
    <xdr:to>
      <xdr:col>76</xdr:col>
      <xdr:colOff>165100</xdr:colOff>
      <xdr:row>79</xdr:row>
      <xdr:rowOff>71755</xdr:rowOff>
    </xdr:to>
    <xdr:sp macro="" textlink="">
      <xdr:nvSpPr>
        <xdr:cNvPr id="715" name="楕円 714"/>
        <xdr:cNvSpPr/>
      </xdr:nvSpPr>
      <xdr:spPr>
        <a:xfrm>
          <a:off x="13093700" y="13025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79</xdr:row>
      <xdr:rowOff>20955</xdr:rowOff>
    </xdr:to>
    <xdr:cxnSp macro="">
      <xdr:nvCxnSpPr>
        <xdr:cNvPr id="716" name="直線コネクタ 715"/>
        <xdr:cNvCxnSpPr/>
      </xdr:nvCxnSpPr>
      <xdr:spPr>
        <a:xfrm flipV="1">
          <a:off x="13144500" y="13036550"/>
          <a:ext cx="7937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717" name="楕円 716"/>
        <xdr:cNvSpPr/>
      </xdr:nvSpPr>
      <xdr:spPr>
        <a:xfrm>
          <a:off x="12299950" y="13723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20955</xdr:rowOff>
    </xdr:from>
    <xdr:to>
      <xdr:col>76</xdr:col>
      <xdr:colOff>114300</xdr:colOff>
      <xdr:row>83</xdr:row>
      <xdr:rowOff>64770</xdr:rowOff>
    </xdr:to>
    <xdr:cxnSp macro="">
      <xdr:nvCxnSpPr>
        <xdr:cNvPr id="718" name="直線コネクタ 717"/>
        <xdr:cNvCxnSpPr/>
      </xdr:nvCxnSpPr>
      <xdr:spPr>
        <a:xfrm flipV="1">
          <a:off x="12344400" y="13070205"/>
          <a:ext cx="800100" cy="70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19" name="n_1aveValue【消防施設】&#10;有形固定資産減価償却率"/>
        <xdr:cNvSpPr txBox="1"/>
      </xdr:nvSpPr>
      <xdr:spPr>
        <a:xfrm>
          <a:off x="1374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20" name="n_2aveValue【消防施設】&#10;有形固定資産減価償却率"/>
        <xdr:cNvSpPr txBox="1"/>
      </xdr:nvSpPr>
      <xdr:spPr>
        <a:xfrm>
          <a:off x="1296099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21" name="n_3aveValue【消防施設】&#10;有形固定資産減価償却率"/>
        <xdr:cNvSpPr txBox="1"/>
      </xdr:nvSpPr>
      <xdr:spPr>
        <a:xfrm>
          <a:off x="121672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22" name="n_4aveValue【消防施設】&#10;有形固定資産減価償却率"/>
        <xdr:cNvSpPr txBox="1"/>
      </xdr:nvSpPr>
      <xdr:spPr>
        <a:xfrm>
          <a:off x="11354444" y="1303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723" name="n_1mainValue【消防施設】&#10;有形固定資産減価償却率"/>
        <xdr:cNvSpPr txBox="1"/>
      </xdr:nvSpPr>
      <xdr:spPr>
        <a:xfrm>
          <a:off x="13742044" y="1276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88282</xdr:rowOff>
    </xdr:from>
    <xdr:ext cx="405111" cy="259045"/>
    <xdr:sp macro="" textlink="">
      <xdr:nvSpPr>
        <xdr:cNvPr id="724" name="n_2mainValue【消防施設】&#10;有形固定資産減価償却率"/>
        <xdr:cNvSpPr txBox="1"/>
      </xdr:nvSpPr>
      <xdr:spPr>
        <a:xfrm>
          <a:off x="12960994" y="1280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725" name="n_3mainValue【消防施設】&#10;有形固定資産減価償却率"/>
        <xdr:cNvSpPr txBox="1"/>
      </xdr:nvSpPr>
      <xdr:spPr>
        <a:xfrm>
          <a:off x="121672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6" name="直線コネクタ 73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7" name="テキスト ボックス 73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8" name="直線コネクタ 73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9" name="テキスト ボックス 73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0" name="直線コネクタ 73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1" name="テキスト ボックス 74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2" name="直線コネクタ 74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3" name="テキスト ボックス 74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4" name="直線コネクタ 74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5" name="テキスト ボックス 74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6" name="直線コネクタ 74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7" name="テキスト ボックス 74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8"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49" name="直線コネクタ 748"/>
        <xdr:cNvCxnSpPr/>
      </xdr:nvCxnSpPr>
      <xdr:spPr>
        <a:xfrm flipV="1">
          <a:off x="19951064" y="128104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50" name="【消防施設】&#10;一人当たり面積最小値テキスト"/>
        <xdr:cNvSpPr txBox="1"/>
      </xdr:nvSpPr>
      <xdr:spPr>
        <a:xfrm>
          <a:off x="19989800" y="1431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51" name="直線コネクタ 750"/>
        <xdr:cNvCxnSpPr/>
      </xdr:nvCxnSpPr>
      <xdr:spPr>
        <a:xfrm>
          <a:off x="198818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52" name="【消防施設】&#10;一人当たり面積最大値テキスト"/>
        <xdr:cNvSpPr txBox="1"/>
      </xdr:nvSpPr>
      <xdr:spPr>
        <a:xfrm>
          <a:off x="19989800" y="1259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53" name="直線コネクタ 752"/>
        <xdr:cNvCxnSpPr/>
      </xdr:nvCxnSpPr>
      <xdr:spPr>
        <a:xfrm>
          <a:off x="19881850" y="12810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754" name="【消防施設】&#10;一人当たり面積平均値テキスト"/>
        <xdr:cNvSpPr txBox="1"/>
      </xdr:nvSpPr>
      <xdr:spPr>
        <a:xfrm>
          <a:off x="19989800" y="1402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55" name="フローチャート: 判断 754"/>
        <xdr:cNvSpPr/>
      </xdr:nvSpPr>
      <xdr:spPr>
        <a:xfrm>
          <a:off x="199009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56" name="フローチャート: 判断 755"/>
        <xdr:cNvSpPr/>
      </xdr:nvSpPr>
      <xdr:spPr>
        <a:xfrm>
          <a:off x="19157950" y="14050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57" name="フローチャート: 判断 756"/>
        <xdr:cNvSpPr/>
      </xdr:nvSpPr>
      <xdr:spPr>
        <a:xfrm>
          <a:off x="1834515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58" name="フローチャート: 判断 757"/>
        <xdr:cNvSpPr/>
      </xdr:nvSpPr>
      <xdr:spPr>
        <a:xfrm>
          <a:off x="175514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59" name="フローチャート: 判断 758"/>
        <xdr:cNvSpPr/>
      </xdr:nvSpPr>
      <xdr:spPr>
        <a:xfrm>
          <a:off x="16757650" y="14091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0" name="テキスト ボックス 75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1" name="テキスト ボックス 76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2" name="テキスト ボックス 76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3" name="テキスト ボックス 76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4" name="テキスト ボックス 76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40639</xdr:rowOff>
    </xdr:from>
    <xdr:to>
      <xdr:col>116</xdr:col>
      <xdr:colOff>114300</xdr:colOff>
      <xdr:row>77</xdr:row>
      <xdr:rowOff>142239</xdr:rowOff>
    </xdr:to>
    <xdr:sp macro="" textlink="">
      <xdr:nvSpPr>
        <xdr:cNvPr id="765" name="楕円 764"/>
        <xdr:cNvSpPr/>
      </xdr:nvSpPr>
      <xdr:spPr>
        <a:xfrm>
          <a:off x="19900900" y="127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165116</xdr:rowOff>
    </xdr:from>
    <xdr:ext cx="469744" cy="259045"/>
    <xdr:sp macro="" textlink="">
      <xdr:nvSpPr>
        <xdr:cNvPr id="766" name="【消防施設】&#10;一人当たり面積該当値テキスト"/>
        <xdr:cNvSpPr txBox="1"/>
      </xdr:nvSpPr>
      <xdr:spPr>
        <a:xfrm>
          <a:off x="19989800" y="127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33020</xdr:rowOff>
    </xdr:from>
    <xdr:to>
      <xdr:col>112</xdr:col>
      <xdr:colOff>38100</xdr:colOff>
      <xdr:row>77</xdr:row>
      <xdr:rowOff>134620</xdr:rowOff>
    </xdr:to>
    <xdr:sp macro="" textlink="">
      <xdr:nvSpPr>
        <xdr:cNvPr id="767" name="楕円 766"/>
        <xdr:cNvSpPr/>
      </xdr:nvSpPr>
      <xdr:spPr>
        <a:xfrm>
          <a:off x="19157950" y="12752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83820</xdr:rowOff>
    </xdr:from>
    <xdr:to>
      <xdr:col>116</xdr:col>
      <xdr:colOff>63500</xdr:colOff>
      <xdr:row>77</xdr:row>
      <xdr:rowOff>91439</xdr:rowOff>
    </xdr:to>
    <xdr:cxnSp macro="">
      <xdr:nvCxnSpPr>
        <xdr:cNvPr id="768" name="直線コネクタ 767"/>
        <xdr:cNvCxnSpPr/>
      </xdr:nvCxnSpPr>
      <xdr:spPr>
        <a:xfrm>
          <a:off x="19202400" y="12802870"/>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162561</xdr:rowOff>
    </xdr:from>
    <xdr:to>
      <xdr:col>107</xdr:col>
      <xdr:colOff>101600</xdr:colOff>
      <xdr:row>77</xdr:row>
      <xdr:rowOff>92711</xdr:rowOff>
    </xdr:to>
    <xdr:sp macro="" textlink="">
      <xdr:nvSpPr>
        <xdr:cNvPr id="769" name="楕円 768"/>
        <xdr:cNvSpPr/>
      </xdr:nvSpPr>
      <xdr:spPr>
        <a:xfrm>
          <a:off x="18345150" y="12716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41911</xdr:rowOff>
    </xdr:from>
    <xdr:to>
      <xdr:col>111</xdr:col>
      <xdr:colOff>177800</xdr:colOff>
      <xdr:row>77</xdr:row>
      <xdr:rowOff>83820</xdr:rowOff>
    </xdr:to>
    <xdr:cxnSp macro="">
      <xdr:nvCxnSpPr>
        <xdr:cNvPr id="770" name="直線コネクタ 769"/>
        <xdr:cNvCxnSpPr/>
      </xdr:nvCxnSpPr>
      <xdr:spPr>
        <a:xfrm>
          <a:off x="18395950" y="12760961"/>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771" name="楕円 770"/>
        <xdr:cNvSpPr/>
      </xdr:nvSpPr>
      <xdr:spPr>
        <a:xfrm>
          <a:off x="17551400" y="1418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41911</xdr:rowOff>
    </xdr:from>
    <xdr:to>
      <xdr:col>107</xdr:col>
      <xdr:colOff>50800</xdr:colOff>
      <xdr:row>86</xdr:row>
      <xdr:rowOff>26670</xdr:rowOff>
    </xdr:to>
    <xdr:cxnSp macro="">
      <xdr:nvCxnSpPr>
        <xdr:cNvPr id="772" name="直線コネクタ 771"/>
        <xdr:cNvCxnSpPr/>
      </xdr:nvCxnSpPr>
      <xdr:spPr>
        <a:xfrm flipV="1">
          <a:off x="17602200" y="12760961"/>
          <a:ext cx="793750" cy="14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773" name="n_1aveValue【消防施設】&#10;一人当たり面積"/>
        <xdr:cNvSpPr txBox="1"/>
      </xdr:nvSpPr>
      <xdr:spPr>
        <a:xfrm>
          <a:off x="18980227" y="141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774" name="n_2aveValue【消防施設】&#10;一人当たり面積"/>
        <xdr:cNvSpPr txBox="1"/>
      </xdr:nvSpPr>
      <xdr:spPr>
        <a:xfrm>
          <a:off x="181801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75" name="n_3aveValue【消防施設】&#10;一人当たり面積"/>
        <xdr:cNvSpPr txBox="1"/>
      </xdr:nvSpPr>
      <xdr:spPr>
        <a:xfrm>
          <a:off x="17386377" y="1386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76" name="n_4aveValue【消防施設】&#10;一人当たり面積"/>
        <xdr:cNvSpPr txBox="1"/>
      </xdr:nvSpPr>
      <xdr:spPr>
        <a:xfrm>
          <a:off x="16592627" y="1387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151147</xdr:rowOff>
    </xdr:from>
    <xdr:ext cx="469744" cy="259045"/>
    <xdr:sp macro="" textlink="">
      <xdr:nvSpPr>
        <xdr:cNvPr id="777" name="n_1mainValue【消防施設】&#10;一人当たり面積"/>
        <xdr:cNvSpPr txBox="1"/>
      </xdr:nvSpPr>
      <xdr:spPr>
        <a:xfrm>
          <a:off x="18980227" y="1253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109237</xdr:rowOff>
    </xdr:from>
    <xdr:ext cx="469744" cy="259045"/>
    <xdr:sp macro="" textlink="">
      <xdr:nvSpPr>
        <xdr:cNvPr id="778" name="n_2mainValue【消防施設】&#10;一人当たり面積"/>
        <xdr:cNvSpPr txBox="1"/>
      </xdr:nvSpPr>
      <xdr:spPr>
        <a:xfrm>
          <a:off x="18180127" y="1249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779" name="n_3mainValue【消防施設】&#10;一人当たり面積"/>
        <xdr:cNvSpPr txBox="1"/>
      </xdr:nvSpPr>
      <xdr:spPr>
        <a:xfrm>
          <a:off x="1738637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8" name="テキスト ボックス 78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9" name="直線コネクタ 78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0" name="テキスト ボックス 78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1" name="直線コネクタ 79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2" name="テキスト ボックス 79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3" name="直線コネクタ 79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4" name="テキスト ボックス 79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5" name="直線コネクタ 79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6" name="テキスト ボックス 79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7" name="直線コネクタ 79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8" name="テキスト ボックス 79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9" name="直線コネクタ 79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0" name="テキスト ボックス 79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1" name="直線コネクタ 80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2" name="テキスト ボックス 80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3" name="直線コネクタ 80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05" name="直線コネクタ 804"/>
        <xdr:cNvCxnSpPr/>
      </xdr:nvCxnSpPr>
      <xdr:spPr>
        <a:xfrm flipV="1">
          <a:off x="14699614" y="165696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6"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7" name="直線コネクタ 80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08" name="【庁舎】&#10;有形固定資産減価償却率最大値テキスト"/>
        <xdr:cNvSpPr txBox="1"/>
      </xdr:nvSpPr>
      <xdr:spPr>
        <a:xfrm>
          <a:off x="14738350" y="16344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09" name="直線コネクタ 808"/>
        <xdr:cNvCxnSpPr/>
      </xdr:nvCxnSpPr>
      <xdr:spPr>
        <a:xfrm>
          <a:off x="14611350" y="16569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10" name="【庁舎】&#10;有形固定資産減価償却率平均値テキスト"/>
        <xdr:cNvSpPr txBox="1"/>
      </xdr:nvSpPr>
      <xdr:spPr>
        <a:xfrm>
          <a:off x="14738350" y="17100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11" name="フローチャート: 判断 810"/>
        <xdr:cNvSpPr/>
      </xdr:nvSpPr>
      <xdr:spPr>
        <a:xfrm>
          <a:off x="14649450" y="1724877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12" name="フローチャート: 判断 811"/>
        <xdr:cNvSpPr/>
      </xdr:nvSpPr>
      <xdr:spPr>
        <a:xfrm>
          <a:off x="138874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13" name="フローチャート: 判断 812"/>
        <xdr:cNvSpPr/>
      </xdr:nvSpPr>
      <xdr:spPr>
        <a:xfrm>
          <a:off x="130937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14" name="フローチャート: 判断 813"/>
        <xdr:cNvSpPr/>
      </xdr:nvSpPr>
      <xdr:spPr>
        <a:xfrm>
          <a:off x="12299950" y="17240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15" name="フローチャート: 判断 814"/>
        <xdr:cNvSpPr/>
      </xdr:nvSpPr>
      <xdr:spPr>
        <a:xfrm>
          <a:off x="1148715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6" name="テキスト ボックス 81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7" name="テキスト ボックス 81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8" name="テキスト ボックス 81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9" name="テキスト ボックス 81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0" name="テキスト ボックス 81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167458</xdr:rowOff>
    </xdr:from>
    <xdr:to>
      <xdr:col>85</xdr:col>
      <xdr:colOff>177800</xdr:colOff>
      <xdr:row>104</xdr:row>
      <xdr:rowOff>97608</xdr:rowOff>
    </xdr:to>
    <xdr:sp macro="" textlink="">
      <xdr:nvSpPr>
        <xdr:cNvPr id="821" name="楕円 820"/>
        <xdr:cNvSpPr/>
      </xdr:nvSpPr>
      <xdr:spPr>
        <a:xfrm>
          <a:off x="14649450" y="172553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145885</xdr:rowOff>
    </xdr:from>
    <xdr:ext cx="405111" cy="259045"/>
    <xdr:sp macro="" textlink="">
      <xdr:nvSpPr>
        <xdr:cNvPr id="822" name="【庁舎】&#10;有形固定資産減価償却率該当値テキスト"/>
        <xdr:cNvSpPr txBox="1"/>
      </xdr:nvSpPr>
      <xdr:spPr>
        <a:xfrm>
          <a:off x="14738350" y="1723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134801</xdr:rowOff>
    </xdr:from>
    <xdr:to>
      <xdr:col>81</xdr:col>
      <xdr:colOff>101600</xdr:colOff>
      <xdr:row>104</xdr:row>
      <xdr:rowOff>64951</xdr:rowOff>
    </xdr:to>
    <xdr:sp macro="" textlink="">
      <xdr:nvSpPr>
        <xdr:cNvPr id="823" name="楕円 822"/>
        <xdr:cNvSpPr/>
      </xdr:nvSpPr>
      <xdr:spPr>
        <a:xfrm>
          <a:off x="1388745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46808</xdr:rowOff>
    </xdr:to>
    <xdr:cxnSp macro="">
      <xdr:nvCxnSpPr>
        <xdr:cNvPr id="824" name="直線コネクタ 823"/>
        <xdr:cNvCxnSpPr/>
      </xdr:nvCxnSpPr>
      <xdr:spPr>
        <a:xfrm>
          <a:off x="13938250" y="17273451"/>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102144</xdr:rowOff>
    </xdr:from>
    <xdr:to>
      <xdr:col>76</xdr:col>
      <xdr:colOff>165100</xdr:colOff>
      <xdr:row>104</xdr:row>
      <xdr:rowOff>32294</xdr:rowOff>
    </xdr:to>
    <xdr:sp macro="" textlink="">
      <xdr:nvSpPr>
        <xdr:cNvPr id="825" name="楕円 824"/>
        <xdr:cNvSpPr/>
      </xdr:nvSpPr>
      <xdr:spPr>
        <a:xfrm>
          <a:off x="13093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152944</xdr:rowOff>
    </xdr:from>
    <xdr:to>
      <xdr:col>81</xdr:col>
      <xdr:colOff>50800</xdr:colOff>
      <xdr:row>104</xdr:row>
      <xdr:rowOff>14151</xdr:rowOff>
    </xdr:to>
    <xdr:cxnSp macro="">
      <xdr:nvCxnSpPr>
        <xdr:cNvPr id="826" name="直線コネクタ 825"/>
        <xdr:cNvCxnSpPr/>
      </xdr:nvCxnSpPr>
      <xdr:spPr>
        <a:xfrm>
          <a:off x="13144500" y="17240794"/>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827" name="楕円 826"/>
        <xdr:cNvSpPr/>
      </xdr:nvSpPr>
      <xdr:spPr>
        <a:xfrm>
          <a:off x="12299950" y="17157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103</xdr:row>
      <xdr:rowOff>152944</xdr:rowOff>
    </xdr:to>
    <xdr:cxnSp macro="">
      <xdr:nvCxnSpPr>
        <xdr:cNvPr id="828" name="直線コネクタ 827"/>
        <xdr:cNvCxnSpPr/>
      </xdr:nvCxnSpPr>
      <xdr:spPr>
        <a:xfrm>
          <a:off x="12344400" y="17208137"/>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29" name="n_1aveValue【庁舎】&#10;有形固定資産減価償却率"/>
        <xdr:cNvSpPr txBox="1"/>
      </xdr:nvSpPr>
      <xdr:spPr>
        <a:xfrm>
          <a:off x="13742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30" name="n_2aveValue【庁舎】&#10;有形固定資産減価償却率"/>
        <xdr:cNvSpPr txBox="1"/>
      </xdr:nvSpPr>
      <xdr:spPr>
        <a:xfrm>
          <a:off x="1296099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31" name="n_3aveValue【庁舎】&#10;有形固定資産減価償却率"/>
        <xdr:cNvSpPr txBox="1"/>
      </xdr:nvSpPr>
      <xdr:spPr>
        <a:xfrm>
          <a:off x="12167244" y="1733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32" name="n_4aveValue【庁舎】&#10;有形固定資産減価償却率"/>
        <xdr:cNvSpPr txBox="1"/>
      </xdr:nvSpPr>
      <xdr:spPr>
        <a:xfrm>
          <a:off x="113544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56078</xdr:rowOff>
    </xdr:from>
    <xdr:ext cx="405111" cy="259045"/>
    <xdr:sp macro="" textlink="">
      <xdr:nvSpPr>
        <xdr:cNvPr id="833" name="n_1mainValue【庁舎】&#10;有形固定資産減価償却率"/>
        <xdr:cNvSpPr txBox="1"/>
      </xdr:nvSpPr>
      <xdr:spPr>
        <a:xfrm>
          <a:off x="13742044" y="173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48821</xdr:rowOff>
    </xdr:from>
    <xdr:ext cx="405111" cy="259045"/>
    <xdr:sp macro="" textlink="">
      <xdr:nvSpPr>
        <xdr:cNvPr id="834" name="n_2mainValue【庁舎】&#10;有形固定資産減価償却率"/>
        <xdr:cNvSpPr txBox="1"/>
      </xdr:nvSpPr>
      <xdr:spPr>
        <a:xfrm>
          <a:off x="1296099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835" name="n_3mainValue【庁舎】&#10;有形固定資産減価償却率"/>
        <xdr:cNvSpPr txBox="1"/>
      </xdr:nvSpPr>
      <xdr:spPr>
        <a:xfrm>
          <a:off x="121672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6" name="正方形/長方形 83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7" name="正方形/長方形 83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8" name="正方形/長方形 83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9" name="正方形/長方形 83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0" name="正方形/長方形 83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1" name="正方形/長方形 84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2" name="正方形/長方形 84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3" name="正方形/長方形 84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4" name="テキスト ボックス 84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5" name="直線コネクタ 84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6" name="直線コネクタ 84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7" name="テキスト ボックス 84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8" name="直線コネクタ 84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9" name="テキスト ボックス 84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0" name="直線コネクタ 84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1" name="テキスト ボックス 85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2" name="直線コネクタ 85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3" name="テキスト ボックス 85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4" name="直線コネクタ 85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5" name="テキスト ボックス 85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59" name="直線コネクタ 858"/>
        <xdr:cNvCxnSpPr/>
      </xdr:nvCxnSpPr>
      <xdr:spPr>
        <a:xfrm flipV="1">
          <a:off x="19951064" y="166954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60" name="【庁舎】&#10;一人当たり面積最小値テキスト"/>
        <xdr:cNvSpPr txBox="1"/>
      </xdr:nvSpPr>
      <xdr:spPr>
        <a:xfrm>
          <a:off x="199898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61" name="直線コネクタ 860"/>
        <xdr:cNvCxnSpPr/>
      </xdr:nvCxnSpPr>
      <xdr:spPr>
        <a:xfrm>
          <a:off x="19881850" y="1809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62" name="【庁舎】&#10;一人当たり面積最大値テキスト"/>
        <xdr:cNvSpPr txBox="1"/>
      </xdr:nvSpPr>
      <xdr:spPr>
        <a:xfrm>
          <a:off x="199898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63" name="直線コネクタ 862"/>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64" name="【庁舎】&#10;一人当たり面積平均値テキスト"/>
        <xdr:cNvSpPr txBox="1"/>
      </xdr:nvSpPr>
      <xdr:spPr>
        <a:xfrm>
          <a:off x="19989800" y="17423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65" name="フローチャート: 判断 864"/>
        <xdr:cNvSpPr/>
      </xdr:nvSpPr>
      <xdr:spPr>
        <a:xfrm>
          <a:off x="199009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66" name="フローチャート: 判断 865"/>
        <xdr:cNvSpPr/>
      </xdr:nvSpPr>
      <xdr:spPr>
        <a:xfrm>
          <a:off x="19157950" y="17452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67" name="フローチャート: 判断 866"/>
        <xdr:cNvSpPr/>
      </xdr:nvSpPr>
      <xdr:spPr>
        <a:xfrm>
          <a:off x="1834515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68" name="フローチャート: 判断 867"/>
        <xdr:cNvSpPr/>
      </xdr:nvSpPr>
      <xdr:spPr>
        <a:xfrm>
          <a:off x="175514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69" name="フローチャート: 判断 868"/>
        <xdr:cNvSpPr/>
      </xdr:nvSpPr>
      <xdr:spPr>
        <a:xfrm>
          <a:off x="16757650" y="17490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48261</xdr:rowOff>
    </xdr:from>
    <xdr:to>
      <xdr:col>116</xdr:col>
      <xdr:colOff>114300</xdr:colOff>
      <xdr:row>103</xdr:row>
      <xdr:rowOff>149861</xdr:rowOff>
    </xdr:to>
    <xdr:sp macro="" textlink="">
      <xdr:nvSpPr>
        <xdr:cNvPr id="875" name="楕円 874"/>
        <xdr:cNvSpPr/>
      </xdr:nvSpPr>
      <xdr:spPr>
        <a:xfrm>
          <a:off x="199009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71138</xdr:rowOff>
    </xdr:from>
    <xdr:ext cx="469744" cy="259045"/>
    <xdr:sp macro="" textlink="">
      <xdr:nvSpPr>
        <xdr:cNvPr id="876" name="【庁舎】&#10;一人当たり面積該当値テキスト"/>
        <xdr:cNvSpPr txBox="1"/>
      </xdr:nvSpPr>
      <xdr:spPr>
        <a:xfrm>
          <a:off x="19989800" y="169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44450</xdr:rowOff>
    </xdr:from>
    <xdr:to>
      <xdr:col>112</xdr:col>
      <xdr:colOff>38100</xdr:colOff>
      <xdr:row>103</xdr:row>
      <xdr:rowOff>146050</xdr:rowOff>
    </xdr:to>
    <xdr:sp macro="" textlink="">
      <xdr:nvSpPr>
        <xdr:cNvPr id="877" name="楕円 876"/>
        <xdr:cNvSpPr/>
      </xdr:nvSpPr>
      <xdr:spPr>
        <a:xfrm>
          <a:off x="19157950" y="1713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95250</xdr:rowOff>
    </xdr:from>
    <xdr:to>
      <xdr:col>116</xdr:col>
      <xdr:colOff>63500</xdr:colOff>
      <xdr:row>103</xdr:row>
      <xdr:rowOff>99061</xdr:rowOff>
    </xdr:to>
    <xdr:cxnSp macro="">
      <xdr:nvCxnSpPr>
        <xdr:cNvPr id="878" name="直線コネクタ 877"/>
        <xdr:cNvCxnSpPr/>
      </xdr:nvCxnSpPr>
      <xdr:spPr>
        <a:xfrm>
          <a:off x="19202400" y="17183100"/>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40639</xdr:rowOff>
    </xdr:from>
    <xdr:to>
      <xdr:col>107</xdr:col>
      <xdr:colOff>101600</xdr:colOff>
      <xdr:row>103</xdr:row>
      <xdr:rowOff>142239</xdr:rowOff>
    </xdr:to>
    <xdr:sp macro="" textlink="">
      <xdr:nvSpPr>
        <xdr:cNvPr id="879" name="楕円 878"/>
        <xdr:cNvSpPr/>
      </xdr:nvSpPr>
      <xdr:spPr>
        <a:xfrm>
          <a:off x="1834515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91439</xdr:rowOff>
    </xdr:from>
    <xdr:to>
      <xdr:col>111</xdr:col>
      <xdr:colOff>177800</xdr:colOff>
      <xdr:row>103</xdr:row>
      <xdr:rowOff>95250</xdr:rowOff>
    </xdr:to>
    <xdr:cxnSp macro="">
      <xdr:nvCxnSpPr>
        <xdr:cNvPr id="880" name="直線コネクタ 879"/>
        <xdr:cNvCxnSpPr/>
      </xdr:nvCxnSpPr>
      <xdr:spPr>
        <a:xfrm>
          <a:off x="18395950" y="17179289"/>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36830</xdr:rowOff>
    </xdr:from>
    <xdr:to>
      <xdr:col>102</xdr:col>
      <xdr:colOff>165100</xdr:colOff>
      <xdr:row>103</xdr:row>
      <xdr:rowOff>138430</xdr:rowOff>
    </xdr:to>
    <xdr:sp macro="" textlink="">
      <xdr:nvSpPr>
        <xdr:cNvPr id="881" name="楕円 880"/>
        <xdr:cNvSpPr/>
      </xdr:nvSpPr>
      <xdr:spPr>
        <a:xfrm>
          <a:off x="175514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87630</xdr:rowOff>
    </xdr:from>
    <xdr:to>
      <xdr:col>107</xdr:col>
      <xdr:colOff>50800</xdr:colOff>
      <xdr:row>103</xdr:row>
      <xdr:rowOff>91439</xdr:rowOff>
    </xdr:to>
    <xdr:cxnSp macro="">
      <xdr:nvCxnSpPr>
        <xdr:cNvPr id="882" name="直線コネクタ 881"/>
        <xdr:cNvCxnSpPr/>
      </xdr:nvCxnSpPr>
      <xdr:spPr>
        <a:xfrm>
          <a:off x="17602200" y="17175480"/>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83" name="n_1aveValue【庁舎】&#10;一人当たり面積"/>
        <xdr:cNvSpPr txBox="1"/>
      </xdr:nvSpPr>
      <xdr:spPr>
        <a:xfrm>
          <a:off x="18980227" y="1754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84" name="n_2aveValue【庁舎】&#10;一人当たり面積"/>
        <xdr:cNvSpPr txBox="1"/>
      </xdr:nvSpPr>
      <xdr:spPr>
        <a:xfrm>
          <a:off x="18180127" y="1755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85" name="n_3aveValue【庁舎】&#10;一人当たり面積"/>
        <xdr:cNvSpPr txBox="1"/>
      </xdr:nvSpPr>
      <xdr:spPr>
        <a:xfrm>
          <a:off x="1738637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86" name="n_4aveValue【庁舎】&#10;一人当たり面積"/>
        <xdr:cNvSpPr txBox="1"/>
      </xdr:nvSpPr>
      <xdr:spPr>
        <a:xfrm>
          <a:off x="165926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162577</xdr:rowOff>
    </xdr:from>
    <xdr:ext cx="469744" cy="259045"/>
    <xdr:sp macro="" textlink="">
      <xdr:nvSpPr>
        <xdr:cNvPr id="887" name="n_1mainValue【庁舎】&#10;一人当たり面積"/>
        <xdr:cNvSpPr txBox="1"/>
      </xdr:nvSpPr>
      <xdr:spPr>
        <a:xfrm>
          <a:off x="189802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158766</xdr:rowOff>
    </xdr:from>
    <xdr:ext cx="469744" cy="259045"/>
    <xdr:sp macro="" textlink="">
      <xdr:nvSpPr>
        <xdr:cNvPr id="888" name="n_2mainValue【庁舎】&#10;一人当たり面積"/>
        <xdr:cNvSpPr txBox="1"/>
      </xdr:nvSpPr>
      <xdr:spPr>
        <a:xfrm>
          <a:off x="18180127" y="169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154957</xdr:rowOff>
    </xdr:from>
    <xdr:ext cx="469744" cy="259045"/>
    <xdr:sp macro="" textlink="">
      <xdr:nvSpPr>
        <xdr:cNvPr id="889" name="n_3mainValue【庁舎】&#10;一人当たり面積"/>
        <xdr:cNvSpPr txBox="1"/>
      </xdr:nvSpPr>
      <xdr:spPr>
        <a:xfrm>
          <a:off x="1738637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有形固定資産減価償却率について、前年と同様、類似団体平均と比較して、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図書館が高い水準となっており、消防施設については新消防庁舎の整備を行ったことから、大幅に数値が減少している。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令和２年３月に策定した公共施設再整備計画により、今後は、既存の公共施設等の老朽化の進行も見据えた中で、公共施設等の更新費削減を目指し、計画を着実に実施していく。</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131,698
128,499
17.57
42,606,974
40,767,421
1,824,637
23,836,718
28,534,140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財政力指数の分母となる基準財政需要額は、社会福祉費の増加を要因に</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百万円増加したが、基準財政需要額から臨時財政対策債への振替額が</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百万円減少した。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財政力指数の分子となる基準財政収入額は、市町村民税の法人税割が減少したことなどにより、前年度に比べ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百万円減少した。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基準財政需要額、基準財政収入額ともに減少したが、基準財政収入額の減少幅が基準財政需要額の減少額を上回ったため前年度に比べ低下した。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ポイント下回り、過去５年で３番目に低い数字となった。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および繰出金の増加に伴い分子の経常経費充当一般財源が増加したものの、分母の経常一般財源収入が地方交付税及び市税の増加を主因として分子の増加を上回ったことにより、前年度に比べ良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31327</xdr:rowOff>
    </xdr:to>
    <xdr:cxnSp macro="">
      <xdr:nvCxnSpPr>
        <xdr:cNvPr id="132" name="直線コネクタ 131"/>
        <xdr:cNvCxnSpPr/>
      </xdr:nvCxnSpPr>
      <xdr:spPr>
        <a:xfrm flipV="1">
          <a:off x="4114800" y="10778913"/>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64</xdr:row>
      <xdr:rowOff>31327</xdr:rowOff>
    </xdr:to>
    <xdr:cxnSp macro="">
      <xdr:nvCxnSpPr>
        <xdr:cNvPr id="135" name="直線コネクタ 134"/>
        <xdr:cNvCxnSpPr/>
      </xdr:nvCxnSpPr>
      <xdr:spPr>
        <a:xfrm>
          <a:off x="3225800" y="10441094"/>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63</xdr:row>
      <xdr:rowOff>138430</xdr:rowOff>
    </xdr:to>
    <xdr:cxnSp macro="">
      <xdr:nvCxnSpPr>
        <xdr:cNvPr id="138" name="直線コネクタ 137"/>
        <xdr:cNvCxnSpPr/>
      </xdr:nvCxnSpPr>
      <xdr:spPr>
        <a:xfrm flipV="1">
          <a:off x="2336800" y="10441094"/>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63</xdr:row>
      <xdr:rowOff>138430</xdr:rowOff>
    </xdr:to>
    <xdr:cxnSp macro="">
      <xdr:nvCxnSpPr>
        <xdr:cNvPr id="141" name="直線コネクタ 140"/>
        <xdr:cNvCxnSpPr/>
      </xdr:nvCxnSpPr>
      <xdr:spPr>
        <a:xfrm>
          <a:off x="1447800" y="1025609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6" name="テキスト ボックス 155"/>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59" name="楕円 158"/>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0" name="テキスト ボックス 159"/>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前年度と比べ決算額が</a:t>
          </a:r>
          <a:r>
            <a:rPr kumimoji="1" lang="en-US" altLang="ja-JP" sz="1300">
              <a:latin typeface="ＭＳ Ｐゴシック" panose="020B0600070205080204" pitchFamily="50" charset="-128"/>
              <a:ea typeface="ＭＳ Ｐゴシック" panose="020B0600070205080204" pitchFamily="50" charset="-128"/>
            </a:rPr>
            <a:t>1,236</a:t>
          </a:r>
          <a:r>
            <a:rPr kumimoji="1" lang="ja-JP" altLang="en-US" sz="1300">
              <a:latin typeface="ＭＳ Ｐゴシック" panose="020B0600070205080204" pitchFamily="50" charset="-128"/>
              <a:ea typeface="ＭＳ Ｐゴシック" panose="020B0600070205080204" pitchFamily="50" charset="-128"/>
            </a:rPr>
            <a:t>円増加となり、増加傾向にあるが、類似団体、全国及び神奈川県平均をいずれも下回っている。主な要因として、人件費の退職手当、物件費の委託料や賃金の増加が挙げられる。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40043</xdr:rowOff>
    </xdr:from>
    <xdr:to>
      <xdr:col>23</xdr:col>
      <xdr:colOff>133350</xdr:colOff>
      <xdr:row>82</xdr:row>
      <xdr:rowOff>61345</xdr:rowOff>
    </xdr:to>
    <xdr:cxnSp macro="">
      <xdr:nvCxnSpPr>
        <xdr:cNvPr id="197" name="直線コネクタ 196"/>
        <xdr:cNvCxnSpPr/>
      </xdr:nvCxnSpPr>
      <xdr:spPr>
        <a:xfrm>
          <a:off x="4114800" y="14098943"/>
          <a:ext cx="8382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12740</xdr:rowOff>
    </xdr:from>
    <xdr:to>
      <xdr:col>19</xdr:col>
      <xdr:colOff>133350</xdr:colOff>
      <xdr:row>82</xdr:row>
      <xdr:rowOff>40043</xdr:rowOff>
    </xdr:to>
    <xdr:cxnSp macro="">
      <xdr:nvCxnSpPr>
        <xdr:cNvPr id="200" name="直線コネクタ 199"/>
        <xdr:cNvCxnSpPr/>
      </xdr:nvCxnSpPr>
      <xdr:spPr>
        <a:xfrm>
          <a:off x="3225800" y="14071640"/>
          <a:ext cx="889000" cy="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149306</xdr:rowOff>
    </xdr:from>
    <xdr:to>
      <xdr:col>15</xdr:col>
      <xdr:colOff>82550</xdr:colOff>
      <xdr:row>82</xdr:row>
      <xdr:rowOff>12740</xdr:rowOff>
    </xdr:to>
    <xdr:cxnSp macro="">
      <xdr:nvCxnSpPr>
        <xdr:cNvPr id="203" name="直線コネクタ 202"/>
        <xdr:cNvCxnSpPr/>
      </xdr:nvCxnSpPr>
      <xdr:spPr>
        <a:xfrm>
          <a:off x="2336800" y="14036756"/>
          <a:ext cx="8890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145738</xdr:rowOff>
    </xdr:from>
    <xdr:to>
      <xdr:col>11</xdr:col>
      <xdr:colOff>31750</xdr:colOff>
      <xdr:row>81</xdr:row>
      <xdr:rowOff>149306</xdr:rowOff>
    </xdr:to>
    <xdr:cxnSp macro="">
      <xdr:nvCxnSpPr>
        <xdr:cNvPr id="206" name="直線コネクタ 205"/>
        <xdr:cNvCxnSpPr/>
      </xdr:nvCxnSpPr>
      <xdr:spPr>
        <a:xfrm>
          <a:off x="1447800" y="14033188"/>
          <a:ext cx="8890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10545</xdr:rowOff>
    </xdr:from>
    <xdr:to>
      <xdr:col>23</xdr:col>
      <xdr:colOff>184150</xdr:colOff>
      <xdr:row>82</xdr:row>
      <xdr:rowOff>112145</xdr:rowOff>
    </xdr:to>
    <xdr:sp macro="" textlink="">
      <xdr:nvSpPr>
        <xdr:cNvPr id="216" name="楕円 215"/>
        <xdr:cNvSpPr/>
      </xdr:nvSpPr>
      <xdr:spPr>
        <a:xfrm>
          <a:off x="4902200" y="140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27072</xdr:rowOff>
    </xdr:from>
    <xdr:ext cx="762000" cy="259045"/>
    <xdr:sp macro="" textlink="">
      <xdr:nvSpPr>
        <xdr:cNvPr id="217" name="人件費・物件費等の状況該当値テキスト"/>
        <xdr:cNvSpPr txBox="1"/>
      </xdr:nvSpPr>
      <xdr:spPr>
        <a:xfrm>
          <a:off x="5041900" y="1391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160693</xdr:rowOff>
    </xdr:from>
    <xdr:to>
      <xdr:col>19</xdr:col>
      <xdr:colOff>184150</xdr:colOff>
      <xdr:row>82</xdr:row>
      <xdr:rowOff>90843</xdr:rowOff>
    </xdr:to>
    <xdr:sp macro="" textlink="">
      <xdr:nvSpPr>
        <xdr:cNvPr id="218" name="楕円 217"/>
        <xdr:cNvSpPr/>
      </xdr:nvSpPr>
      <xdr:spPr>
        <a:xfrm>
          <a:off x="4064000" y="14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101020</xdr:rowOff>
    </xdr:from>
    <xdr:ext cx="736600" cy="259045"/>
    <xdr:sp macro="" textlink="">
      <xdr:nvSpPr>
        <xdr:cNvPr id="219" name="テキスト ボックス 218"/>
        <xdr:cNvSpPr txBox="1"/>
      </xdr:nvSpPr>
      <xdr:spPr>
        <a:xfrm>
          <a:off x="3733800" y="1381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133390</xdr:rowOff>
    </xdr:from>
    <xdr:to>
      <xdr:col>15</xdr:col>
      <xdr:colOff>133350</xdr:colOff>
      <xdr:row>82</xdr:row>
      <xdr:rowOff>63540</xdr:rowOff>
    </xdr:to>
    <xdr:sp macro="" textlink="">
      <xdr:nvSpPr>
        <xdr:cNvPr id="220" name="楕円 219"/>
        <xdr:cNvSpPr/>
      </xdr:nvSpPr>
      <xdr:spPr>
        <a:xfrm>
          <a:off x="3175000" y="140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73717</xdr:rowOff>
    </xdr:from>
    <xdr:ext cx="762000" cy="259045"/>
    <xdr:sp macro="" textlink="">
      <xdr:nvSpPr>
        <xdr:cNvPr id="221" name="テキスト ボックス 220"/>
        <xdr:cNvSpPr txBox="1"/>
      </xdr:nvSpPr>
      <xdr:spPr>
        <a:xfrm>
          <a:off x="2844800" y="137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98506</xdr:rowOff>
    </xdr:from>
    <xdr:to>
      <xdr:col>11</xdr:col>
      <xdr:colOff>82550</xdr:colOff>
      <xdr:row>82</xdr:row>
      <xdr:rowOff>28656</xdr:rowOff>
    </xdr:to>
    <xdr:sp macro="" textlink="">
      <xdr:nvSpPr>
        <xdr:cNvPr id="222" name="楕円 221"/>
        <xdr:cNvSpPr/>
      </xdr:nvSpPr>
      <xdr:spPr>
        <a:xfrm>
          <a:off x="2286000" y="1398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38833</xdr:rowOff>
    </xdr:from>
    <xdr:ext cx="762000" cy="259045"/>
    <xdr:sp macro="" textlink="">
      <xdr:nvSpPr>
        <xdr:cNvPr id="223" name="テキスト ボックス 222"/>
        <xdr:cNvSpPr txBox="1"/>
      </xdr:nvSpPr>
      <xdr:spPr>
        <a:xfrm>
          <a:off x="1955800" y="1375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94938</xdr:rowOff>
    </xdr:from>
    <xdr:to>
      <xdr:col>7</xdr:col>
      <xdr:colOff>31750</xdr:colOff>
      <xdr:row>82</xdr:row>
      <xdr:rowOff>25088</xdr:rowOff>
    </xdr:to>
    <xdr:sp macro="" textlink="">
      <xdr:nvSpPr>
        <xdr:cNvPr id="224" name="楕円 223"/>
        <xdr:cNvSpPr/>
      </xdr:nvSpPr>
      <xdr:spPr>
        <a:xfrm>
          <a:off x="1397000" y="139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35265</xdr:rowOff>
    </xdr:from>
    <xdr:ext cx="762000" cy="259045"/>
    <xdr:sp macro="" textlink="">
      <xdr:nvSpPr>
        <xdr:cNvPr id="225" name="テキスト ボックス 224"/>
        <xdr:cNvSpPr txBox="1"/>
      </xdr:nvSpPr>
      <xdr:spPr>
        <a:xfrm>
          <a:off x="1066800" y="1375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ポイント下回ったが、類似団体及び全国市の平均を上回った。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国家公務員の給与水準とほぼ同水準だが、初任給基準や給料表が国と異なるため高くなっている。今後、採用及び退職により変動が見込まれるが、より一層の給与適正化に努める。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137886</xdr:rowOff>
    </xdr:to>
    <xdr:cxnSp macro="">
      <xdr:nvCxnSpPr>
        <xdr:cNvPr id="261" name="直線コネクタ 260"/>
        <xdr:cNvCxnSpPr/>
      </xdr:nvCxnSpPr>
      <xdr:spPr>
        <a:xfrm flipV="1">
          <a:off x="16179800" y="151910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137886</xdr:rowOff>
    </xdr:to>
    <xdr:cxnSp macro="">
      <xdr:nvCxnSpPr>
        <xdr:cNvPr id="264" name="直線コネクタ 263"/>
        <xdr:cNvCxnSpPr/>
      </xdr:nvCxnSpPr>
      <xdr:spPr>
        <a:xfrm>
          <a:off x="15290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103414</xdr:rowOff>
    </xdr:to>
    <xdr:cxnSp macro="">
      <xdr:nvCxnSpPr>
        <xdr:cNvPr id="267" name="直線コネクタ 266"/>
        <xdr:cNvCxnSpPr/>
      </xdr:nvCxnSpPr>
      <xdr:spPr>
        <a:xfrm>
          <a:off x="14401800" y="151220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34471</xdr:rowOff>
    </xdr:to>
    <xdr:cxnSp macro="">
      <xdr:nvCxnSpPr>
        <xdr:cNvPr id="270" name="直線コネクタ 269"/>
        <xdr:cNvCxnSpPr/>
      </xdr:nvCxnSpPr>
      <xdr:spPr>
        <a:xfrm>
          <a:off x="13512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80" name="楕円 279"/>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1"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4" name="楕円 283"/>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5" name="テキスト ボックス 284"/>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6" name="楕円 285"/>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7" name="テキスト ボックス 286"/>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8" name="楕円 287"/>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9" name="テキスト ボックス 288"/>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下回った。過去５年間はほぼ横ばいで推移している。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今後も事務事業の見直し等により定員管理の適正化に努める。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78634</xdr:rowOff>
    </xdr:to>
    <xdr:cxnSp macro="">
      <xdr:nvCxnSpPr>
        <xdr:cNvPr id="324" name="直線コネクタ 323"/>
        <xdr:cNvCxnSpPr/>
      </xdr:nvCxnSpPr>
      <xdr:spPr>
        <a:xfrm flipV="1">
          <a:off x="16179800" y="1070652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78634</xdr:rowOff>
    </xdr:from>
    <xdr:to>
      <xdr:col>77</xdr:col>
      <xdr:colOff>44450</xdr:colOff>
      <xdr:row>62</xdr:row>
      <xdr:rowOff>80645</xdr:rowOff>
    </xdr:to>
    <xdr:cxnSp macro="">
      <xdr:nvCxnSpPr>
        <xdr:cNvPr id="327" name="直線コネクタ 326"/>
        <xdr:cNvCxnSpPr/>
      </xdr:nvCxnSpPr>
      <xdr:spPr>
        <a:xfrm flipV="1">
          <a:off x="15290800" y="107085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82656</xdr:rowOff>
    </xdr:to>
    <xdr:cxnSp macro="">
      <xdr:nvCxnSpPr>
        <xdr:cNvPr id="330" name="直線コネクタ 329"/>
        <xdr:cNvCxnSpPr/>
      </xdr:nvCxnSpPr>
      <xdr:spPr>
        <a:xfrm flipV="1">
          <a:off x="14401800" y="107105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74613</xdr:rowOff>
    </xdr:from>
    <xdr:to>
      <xdr:col>68</xdr:col>
      <xdr:colOff>152400</xdr:colOff>
      <xdr:row>62</xdr:row>
      <xdr:rowOff>82656</xdr:rowOff>
    </xdr:to>
    <xdr:cxnSp macro="">
      <xdr:nvCxnSpPr>
        <xdr:cNvPr id="333" name="直線コネクタ 332"/>
        <xdr:cNvCxnSpPr/>
      </xdr:nvCxnSpPr>
      <xdr:spPr>
        <a:xfrm>
          <a:off x="13512800" y="10704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3" name="楕円 342"/>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42350</xdr:rowOff>
    </xdr:from>
    <xdr:ext cx="762000" cy="259045"/>
    <xdr:sp macro="" textlink="">
      <xdr:nvSpPr>
        <xdr:cNvPr id="344" name="定員管理の状況該当値テキスト"/>
        <xdr:cNvSpPr txBox="1"/>
      </xdr:nvSpPr>
      <xdr:spPr>
        <a:xfrm>
          <a:off x="17106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45" name="楕円 344"/>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139611</xdr:rowOff>
    </xdr:from>
    <xdr:ext cx="736600" cy="259045"/>
    <xdr:sp macro="" textlink="">
      <xdr:nvSpPr>
        <xdr:cNvPr id="346" name="テキスト ボックス 345"/>
        <xdr:cNvSpPr txBox="1"/>
      </xdr:nvSpPr>
      <xdr:spPr>
        <a:xfrm>
          <a:off x="15798800" y="1042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7" name="楕円 346"/>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141622</xdr:rowOff>
    </xdr:from>
    <xdr:ext cx="762000" cy="259045"/>
    <xdr:sp macro="" textlink="">
      <xdr:nvSpPr>
        <xdr:cNvPr id="348" name="テキスト ボックス 347"/>
        <xdr:cNvSpPr txBox="1"/>
      </xdr:nvSpPr>
      <xdr:spPr>
        <a:xfrm>
          <a:off x="14909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31856</xdr:rowOff>
    </xdr:from>
    <xdr:to>
      <xdr:col>68</xdr:col>
      <xdr:colOff>203200</xdr:colOff>
      <xdr:row>62</xdr:row>
      <xdr:rowOff>133456</xdr:rowOff>
    </xdr:to>
    <xdr:sp macro="" textlink="">
      <xdr:nvSpPr>
        <xdr:cNvPr id="349" name="楕円 348"/>
        <xdr:cNvSpPr/>
      </xdr:nvSpPr>
      <xdr:spPr>
        <a:xfrm>
          <a:off x="14351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143633</xdr:rowOff>
    </xdr:from>
    <xdr:ext cx="762000" cy="259045"/>
    <xdr:sp macro="" textlink="">
      <xdr:nvSpPr>
        <xdr:cNvPr id="350" name="テキスト ボックス 349"/>
        <xdr:cNvSpPr txBox="1"/>
      </xdr:nvSpPr>
      <xdr:spPr>
        <a:xfrm>
          <a:off x="14020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23813</xdr:rowOff>
    </xdr:from>
    <xdr:to>
      <xdr:col>64</xdr:col>
      <xdr:colOff>152400</xdr:colOff>
      <xdr:row>62</xdr:row>
      <xdr:rowOff>125413</xdr:rowOff>
    </xdr:to>
    <xdr:sp macro="" textlink="">
      <xdr:nvSpPr>
        <xdr:cNvPr id="351" name="楕円 350"/>
        <xdr:cNvSpPr/>
      </xdr:nvSpPr>
      <xdr:spPr>
        <a:xfrm>
          <a:off x="13462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135590</xdr:rowOff>
    </xdr:from>
    <xdr:ext cx="762000" cy="259045"/>
    <xdr:sp macro="" textlink="">
      <xdr:nvSpPr>
        <xdr:cNvPr id="352" name="テキスト ボックス 351"/>
        <xdr:cNvSpPr txBox="1"/>
      </xdr:nvSpPr>
      <xdr:spPr>
        <a:xfrm>
          <a:off x="13131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３か年平均は、前年度と比べ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ポイント下回り、過去５年間で１番低い比率となった。主な要因として、一般会計の準元利償還金が減少したこと等により、令和元年度単年度についても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115994</xdr:rowOff>
    </xdr:to>
    <xdr:cxnSp macro="">
      <xdr:nvCxnSpPr>
        <xdr:cNvPr id="385" name="直線コネクタ 384"/>
        <xdr:cNvCxnSpPr/>
      </xdr:nvCxnSpPr>
      <xdr:spPr>
        <a:xfrm flipV="1">
          <a:off x="16179800" y="65989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8890</xdr:rowOff>
    </xdr:to>
    <xdr:cxnSp macro="">
      <xdr:nvCxnSpPr>
        <xdr:cNvPr id="388" name="直線コネクタ 387"/>
        <xdr:cNvCxnSpPr/>
      </xdr:nvCxnSpPr>
      <xdr:spPr>
        <a:xfrm flipV="1">
          <a:off x="15290800" y="66310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16933</xdr:rowOff>
    </xdr:to>
    <xdr:cxnSp macro="">
      <xdr:nvCxnSpPr>
        <xdr:cNvPr id="391" name="直線コネクタ 390"/>
        <xdr:cNvCxnSpPr/>
      </xdr:nvCxnSpPr>
      <xdr:spPr>
        <a:xfrm flipV="1">
          <a:off x="14401800" y="669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121496</xdr:rowOff>
    </xdr:to>
    <xdr:cxnSp macro="">
      <xdr:nvCxnSpPr>
        <xdr:cNvPr id="394" name="直線コネクタ 393"/>
        <xdr:cNvCxnSpPr/>
      </xdr:nvCxnSpPr>
      <xdr:spPr>
        <a:xfrm flipV="1">
          <a:off x="13512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4" name="楕円 403"/>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5"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6" name="楕円 405"/>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7" name="テキスト ボックス 406"/>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0" name="楕円 409"/>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1" name="テキスト ボックス 410"/>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2" name="楕円 411"/>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3" name="テキスト ボックス 412"/>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ポイント上回り、過去５年間で一番高い比率となったものの、神奈川県平均は下回った。　</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地方債現在高等に係る基準財政需要額算入見込額の減等による充当可能財源等の減が、下水道事業債等の元金償還に充てる、一般会計の負担金見込額の減等による将来負担額の減を上回ったことによる。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16</xdr:row>
      <xdr:rowOff>56062</xdr:rowOff>
    </xdr:to>
    <xdr:cxnSp macro="">
      <xdr:nvCxnSpPr>
        <xdr:cNvPr id="449" name="直線コネクタ 448"/>
        <xdr:cNvCxnSpPr/>
      </xdr:nvCxnSpPr>
      <xdr:spPr>
        <a:xfrm>
          <a:off x="16179800" y="273721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161109</xdr:rowOff>
    </xdr:from>
    <xdr:to>
      <xdr:col>77</xdr:col>
      <xdr:colOff>44450</xdr:colOff>
      <xdr:row>15</xdr:row>
      <xdr:rowOff>165463</xdr:rowOff>
    </xdr:to>
    <xdr:cxnSp macro="">
      <xdr:nvCxnSpPr>
        <xdr:cNvPr id="452" name="直線コネクタ 451"/>
        <xdr:cNvCxnSpPr/>
      </xdr:nvCxnSpPr>
      <xdr:spPr>
        <a:xfrm>
          <a:off x="15290800" y="2561409"/>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88719</xdr:rowOff>
    </xdr:from>
    <xdr:to>
      <xdr:col>72</xdr:col>
      <xdr:colOff>203200</xdr:colOff>
      <xdr:row>14</xdr:row>
      <xdr:rowOff>161109</xdr:rowOff>
    </xdr:to>
    <xdr:cxnSp macro="">
      <xdr:nvCxnSpPr>
        <xdr:cNvPr id="455" name="直線コネクタ 454"/>
        <xdr:cNvCxnSpPr/>
      </xdr:nvCxnSpPr>
      <xdr:spPr>
        <a:xfrm>
          <a:off x="14401800" y="248901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153307</xdr:rowOff>
    </xdr:from>
    <xdr:to>
      <xdr:col>68</xdr:col>
      <xdr:colOff>152400</xdr:colOff>
      <xdr:row>14</xdr:row>
      <xdr:rowOff>88719</xdr:rowOff>
    </xdr:to>
    <xdr:cxnSp macro="">
      <xdr:nvCxnSpPr>
        <xdr:cNvPr id="458" name="直線コネクタ 457"/>
        <xdr:cNvCxnSpPr/>
      </xdr:nvCxnSpPr>
      <xdr:spPr>
        <a:xfrm>
          <a:off x="13512800" y="2382157"/>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60" name="テキスト ボックス 459"/>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2" name="テキスト ボックス 461"/>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5262</xdr:rowOff>
    </xdr:from>
    <xdr:to>
      <xdr:col>81</xdr:col>
      <xdr:colOff>95250</xdr:colOff>
      <xdr:row>16</xdr:row>
      <xdr:rowOff>106862</xdr:rowOff>
    </xdr:to>
    <xdr:sp macro="" textlink="">
      <xdr:nvSpPr>
        <xdr:cNvPr id="468" name="楕円 467"/>
        <xdr:cNvSpPr/>
      </xdr:nvSpPr>
      <xdr:spPr>
        <a:xfrm>
          <a:off x="169672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148789</xdr:rowOff>
    </xdr:from>
    <xdr:ext cx="762000" cy="259045"/>
    <xdr:sp macro="" textlink="">
      <xdr:nvSpPr>
        <xdr:cNvPr id="469" name="将来負担の状況該当値テキスト"/>
        <xdr:cNvSpPr txBox="1"/>
      </xdr:nvSpPr>
      <xdr:spPr>
        <a:xfrm>
          <a:off x="17106900" y="27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114663</xdr:rowOff>
    </xdr:from>
    <xdr:to>
      <xdr:col>77</xdr:col>
      <xdr:colOff>95250</xdr:colOff>
      <xdr:row>16</xdr:row>
      <xdr:rowOff>44813</xdr:rowOff>
    </xdr:to>
    <xdr:sp macro="" textlink="">
      <xdr:nvSpPr>
        <xdr:cNvPr id="470" name="楕円 469"/>
        <xdr:cNvSpPr/>
      </xdr:nvSpPr>
      <xdr:spPr>
        <a:xfrm>
          <a:off x="16129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29590</xdr:rowOff>
    </xdr:from>
    <xdr:ext cx="736600" cy="259045"/>
    <xdr:sp macro="" textlink="">
      <xdr:nvSpPr>
        <xdr:cNvPr id="471" name="テキスト ボックス 470"/>
        <xdr:cNvSpPr txBox="1"/>
      </xdr:nvSpPr>
      <xdr:spPr>
        <a:xfrm>
          <a:off x="15798800" y="277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110309</xdr:rowOff>
    </xdr:from>
    <xdr:to>
      <xdr:col>73</xdr:col>
      <xdr:colOff>44450</xdr:colOff>
      <xdr:row>15</xdr:row>
      <xdr:rowOff>40459</xdr:rowOff>
    </xdr:to>
    <xdr:sp macro="" textlink="">
      <xdr:nvSpPr>
        <xdr:cNvPr id="472" name="楕円 471"/>
        <xdr:cNvSpPr/>
      </xdr:nvSpPr>
      <xdr:spPr>
        <a:xfrm>
          <a:off x="15240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25236</xdr:rowOff>
    </xdr:from>
    <xdr:ext cx="762000" cy="259045"/>
    <xdr:sp macro="" textlink="">
      <xdr:nvSpPr>
        <xdr:cNvPr id="473" name="テキスト ボックス 472"/>
        <xdr:cNvSpPr txBox="1"/>
      </xdr:nvSpPr>
      <xdr:spPr>
        <a:xfrm>
          <a:off x="14909800" y="25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74" name="楕円 473"/>
        <xdr:cNvSpPr/>
      </xdr:nvSpPr>
      <xdr:spPr>
        <a:xfrm>
          <a:off x="14351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75" name="テキスト ボックス 474"/>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102507</xdr:rowOff>
    </xdr:from>
    <xdr:to>
      <xdr:col>64</xdr:col>
      <xdr:colOff>152400</xdr:colOff>
      <xdr:row>14</xdr:row>
      <xdr:rowOff>32657</xdr:rowOff>
    </xdr:to>
    <xdr:sp macro="" textlink="">
      <xdr:nvSpPr>
        <xdr:cNvPr id="476" name="楕円 475"/>
        <xdr:cNvSpPr/>
      </xdr:nvSpPr>
      <xdr:spPr>
        <a:xfrm>
          <a:off x="13462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42834</xdr:rowOff>
    </xdr:from>
    <xdr:ext cx="762000" cy="259045"/>
    <xdr:sp macro="" textlink="">
      <xdr:nvSpPr>
        <xdr:cNvPr id="477" name="テキスト ボックス 476"/>
        <xdr:cNvSpPr txBox="1"/>
      </xdr:nvSpPr>
      <xdr:spPr>
        <a:xfrm>
          <a:off x="13131800" y="21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131,698
128,499
17.57
42,606,974
40,767,421
1,824,637
23,836,718
28,534,140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ポイント上回ったが、神奈川県平均を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退職者の増加により経常経費充当一般財源が増となったものの、分母の経常一般財源収入の増加幅が大きかったため、比率は前年度より改善した。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8890</xdr:rowOff>
    </xdr:to>
    <xdr:cxnSp macro="">
      <xdr:nvCxnSpPr>
        <xdr:cNvPr id="66" name="直線コネクタ 65"/>
        <xdr:cNvCxnSpPr/>
      </xdr:nvCxnSpPr>
      <xdr:spPr>
        <a:xfrm flipV="1">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39</xdr:row>
      <xdr:rowOff>8890</xdr:rowOff>
    </xdr:to>
    <xdr:cxnSp macro="">
      <xdr:nvCxnSpPr>
        <xdr:cNvPr id="69" name="直線コネクタ 68"/>
        <xdr:cNvCxnSpPr/>
      </xdr:nvCxnSpPr>
      <xdr:spPr>
        <a:xfrm>
          <a:off x="3098800" y="6535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39</xdr:row>
      <xdr:rowOff>46990</xdr:rowOff>
    </xdr:to>
    <xdr:cxnSp macro="">
      <xdr:nvCxnSpPr>
        <xdr:cNvPr id="72" name="直線コネクタ 71"/>
        <xdr:cNvCxnSpPr/>
      </xdr:nvCxnSpPr>
      <xdr:spPr>
        <a:xfrm flipV="1">
          <a:off x="2209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39</xdr:row>
      <xdr:rowOff>46990</xdr:rowOff>
    </xdr:to>
    <xdr:cxnSp macro="">
      <xdr:nvCxnSpPr>
        <xdr:cNvPr id="75" name="直線コネクタ 74"/>
        <xdr:cNvCxnSpPr/>
      </xdr:nvCxnSpPr>
      <xdr:spPr>
        <a:xfrm>
          <a:off x="1320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委託料の増により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経常経費充当一般財源は増加したが、分母の経常一般財源収入の増加幅が大きかったため、比率は前年度より改善した。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69850</xdr:rowOff>
    </xdr:to>
    <xdr:cxnSp macro="">
      <xdr:nvCxnSpPr>
        <xdr:cNvPr id="127" name="直線コネクタ 126"/>
        <xdr:cNvCxnSpPr/>
      </xdr:nvCxnSpPr>
      <xdr:spPr>
        <a:xfrm flipV="1">
          <a:off x="15671800" y="294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69850</xdr:rowOff>
    </xdr:to>
    <xdr:cxnSp macro="">
      <xdr:nvCxnSpPr>
        <xdr:cNvPr id="130" name="直線コネクタ 129"/>
        <xdr:cNvCxnSpPr/>
      </xdr:nvCxnSpPr>
      <xdr:spPr>
        <a:xfrm>
          <a:off x="14782800" y="2816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111760</xdr:rowOff>
    </xdr:to>
    <xdr:cxnSp macro="">
      <xdr:nvCxnSpPr>
        <xdr:cNvPr id="133" name="直線コネクタ 132"/>
        <xdr:cNvCxnSpPr/>
      </xdr:nvCxnSpPr>
      <xdr:spPr>
        <a:xfrm flipV="1">
          <a:off x="13893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111760</xdr:rowOff>
    </xdr:to>
    <xdr:cxnSp macro="">
      <xdr:nvCxnSpPr>
        <xdr:cNvPr id="136" name="直線コネクタ 135"/>
        <xdr:cNvCxnSpPr/>
      </xdr:nvCxnSpPr>
      <xdr:spPr>
        <a:xfrm>
          <a:off x="13004800" y="26644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51" name="テキスト ボックス 150"/>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2" name="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3" name="テキスト ボックス 152"/>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生活保護費の減等により経常経費充当一般財源が前年度と比べ減少している。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26307</xdr:rowOff>
    </xdr:to>
    <xdr:cxnSp macro="">
      <xdr:nvCxnSpPr>
        <xdr:cNvPr id="190" name="直線コネクタ 189"/>
        <xdr:cNvCxnSpPr/>
      </xdr:nvCxnSpPr>
      <xdr:spPr>
        <a:xfrm flipV="1">
          <a:off x="3987800" y="9711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57</xdr:row>
      <xdr:rowOff>26307</xdr:rowOff>
    </xdr:to>
    <xdr:cxnSp macro="">
      <xdr:nvCxnSpPr>
        <xdr:cNvPr id="193" name="直線コネクタ 192"/>
        <xdr:cNvCxnSpPr/>
      </xdr:nvCxnSpPr>
      <xdr:spPr>
        <a:xfrm>
          <a:off x="3098800" y="96247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78015</xdr:rowOff>
    </xdr:to>
    <xdr:cxnSp macro="">
      <xdr:nvCxnSpPr>
        <xdr:cNvPr id="196" name="直線コネクタ 195"/>
        <xdr:cNvCxnSpPr/>
      </xdr:nvCxnSpPr>
      <xdr:spPr>
        <a:xfrm flipV="1">
          <a:off x="2209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78015</xdr:rowOff>
    </xdr:to>
    <xdr:cxnSp macro="">
      <xdr:nvCxnSpPr>
        <xdr:cNvPr id="199" name="直線コネクタ 198"/>
        <xdr:cNvCxnSpPr/>
      </xdr:nvCxnSpPr>
      <xdr:spPr>
        <a:xfrm>
          <a:off x="1320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11" name="楕円 210"/>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2" name="テキスト ボックス 211"/>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3" name="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7" name="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ポイント下回った。繰出金の増等により、経常経費充当一般財源は増となったが、分母の経常一般財源収入の増加幅が大きかったため、比率は前年度より改善した。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61685</xdr:rowOff>
    </xdr:to>
    <xdr:cxnSp macro="">
      <xdr:nvCxnSpPr>
        <xdr:cNvPr id="253" name="直線コネクタ 252"/>
        <xdr:cNvCxnSpPr/>
      </xdr:nvCxnSpPr>
      <xdr:spPr>
        <a:xfrm flipV="1">
          <a:off x="15671800" y="9984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58</xdr:row>
      <xdr:rowOff>61685</xdr:rowOff>
    </xdr:to>
    <xdr:cxnSp macro="">
      <xdr:nvCxnSpPr>
        <xdr:cNvPr id="256" name="直線コネクタ 255"/>
        <xdr:cNvCxnSpPr/>
      </xdr:nvCxnSpPr>
      <xdr:spPr>
        <a:xfrm>
          <a:off x="14782800" y="9864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156935</xdr:rowOff>
    </xdr:to>
    <xdr:cxnSp macro="">
      <xdr:nvCxnSpPr>
        <xdr:cNvPr id="259" name="直線コネクタ 258"/>
        <xdr:cNvCxnSpPr/>
      </xdr:nvCxnSpPr>
      <xdr:spPr>
        <a:xfrm flipV="1">
          <a:off x="13893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61685</xdr:rowOff>
    </xdr:to>
    <xdr:cxnSp macro="">
      <xdr:nvCxnSpPr>
        <xdr:cNvPr id="262" name="直線コネクタ 261"/>
        <xdr:cNvCxnSpPr/>
      </xdr:nvCxnSpPr>
      <xdr:spPr>
        <a:xfrm flipV="1">
          <a:off x="13004800" y="9929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2" name="楕円 271"/>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3"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4" name="楕円 273"/>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5" name="テキスト ボックス 274"/>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6" name="楕円 275"/>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77" name="テキスト ボックス 276"/>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8" name="楕円 277"/>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9" name="テキスト ボックス 278"/>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0" name="楕円 279"/>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1" name="テキスト ボックス 280"/>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ポイント下回った。国還付金や消防指令センター維持管理負担金の増により、経常経費充当一般財源が増となったものの、分母の経常一般財源収入の増加幅が大きかったため、比率は前年度より改善した。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64407</xdr:rowOff>
    </xdr:from>
    <xdr:to>
      <xdr:col>82</xdr:col>
      <xdr:colOff>107950</xdr:colOff>
      <xdr:row>35</xdr:row>
      <xdr:rowOff>86178</xdr:rowOff>
    </xdr:to>
    <xdr:cxnSp macro="">
      <xdr:nvCxnSpPr>
        <xdr:cNvPr id="316" name="直線コネクタ 315"/>
        <xdr:cNvCxnSpPr/>
      </xdr:nvCxnSpPr>
      <xdr:spPr>
        <a:xfrm flipV="1">
          <a:off x="15671800" y="6065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118836</xdr:rowOff>
    </xdr:to>
    <xdr:cxnSp macro="">
      <xdr:nvCxnSpPr>
        <xdr:cNvPr id="319" name="直線コネクタ 318"/>
        <xdr:cNvCxnSpPr/>
      </xdr:nvCxnSpPr>
      <xdr:spPr>
        <a:xfrm flipV="1">
          <a:off x="14782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36</xdr:row>
      <xdr:rowOff>67128</xdr:rowOff>
    </xdr:to>
    <xdr:cxnSp macro="">
      <xdr:nvCxnSpPr>
        <xdr:cNvPr id="322" name="直線コネクタ 321"/>
        <xdr:cNvCxnSpPr/>
      </xdr:nvCxnSpPr>
      <xdr:spPr>
        <a:xfrm flipV="1">
          <a:off x="13893800" y="61195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159657</xdr:rowOff>
    </xdr:from>
    <xdr:to>
      <xdr:col>69</xdr:col>
      <xdr:colOff>92075</xdr:colOff>
      <xdr:row>36</xdr:row>
      <xdr:rowOff>67128</xdr:rowOff>
    </xdr:to>
    <xdr:cxnSp macro="">
      <xdr:nvCxnSpPr>
        <xdr:cNvPr id="325" name="直線コネクタ 324"/>
        <xdr:cNvCxnSpPr/>
      </xdr:nvCxnSpPr>
      <xdr:spPr>
        <a:xfrm>
          <a:off x="13004800" y="59889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13607</xdr:rowOff>
    </xdr:from>
    <xdr:to>
      <xdr:col>82</xdr:col>
      <xdr:colOff>158750</xdr:colOff>
      <xdr:row>35</xdr:row>
      <xdr:rowOff>115207</xdr:rowOff>
    </xdr:to>
    <xdr:sp macro="" textlink="">
      <xdr:nvSpPr>
        <xdr:cNvPr id="335" name="楕円 334"/>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30134</xdr:rowOff>
    </xdr:from>
    <xdr:ext cx="762000" cy="259045"/>
    <xdr:sp macro="" textlink="">
      <xdr:nvSpPr>
        <xdr:cNvPr id="336" name="補助費等該当値テキスト"/>
        <xdr:cNvSpPr txBox="1"/>
      </xdr:nvSpPr>
      <xdr:spPr>
        <a:xfrm>
          <a:off x="16598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7" name="楕円 336"/>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8" name="テキスト ボックス 337"/>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9" name="楕円 338"/>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40" name="テキスト ボックス 339"/>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41" name="楕円 340"/>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42" name="テキスト ボックス 341"/>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108857</xdr:rowOff>
    </xdr:from>
    <xdr:to>
      <xdr:col>65</xdr:col>
      <xdr:colOff>53975</xdr:colOff>
      <xdr:row>35</xdr:row>
      <xdr:rowOff>39007</xdr:rowOff>
    </xdr:to>
    <xdr:sp macro="" textlink="">
      <xdr:nvSpPr>
        <xdr:cNvPr id="343" name="楕円 342"/>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49184</xdr:rowOff>
    </xdr:from>
    <xdr:ext cx="762000" cy="259045"/>
    <xdr:sp macro="" textlink="">
      <xdr:nvSpPr>
        <xdr:cNvPr id="344" name="テキスト ボックス 343"/>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庁舎関連の普通債や臨時税収補填債の減少により、経常経費充当一般財源が前年度と比べ減少したため、比率は前年度より改善した。</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54610</xdr:rowOff>
    </xdr:to>
    <xdr:cxnSp macro="">
      <xdr:nvCxnSpPr>
        <xdr:cNvPr id="377" name="直線コネクタ 376"/>
        <xdr:cNvCxnSpPr/>
      </xdr:nvCxnSpPr>
      <xdr:spPr>
        <a:xfrm flipV="1">
          <a:off x="3987800" y="12860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54610</xdr:rowOff>
    </xdr:to>
    <xdr:cxnSp macro="">
      <xdr:nvCxnSpPr>
        <xdr:cNvPr id="380" name="直線コネクタ 379"/>
        <xdr:cNvCxnSpPr/>
      </xdr:nvCxnSpPr>
      <xdr:spPr>
        <a:xfrm>
          <a:off x="3098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115570</xdr:rowOff>
    </xdr:to>
    <xdr:cxnSp macro="">
      <xdr:nvCxnSpPr>
        <xdr:cNvPr id="383" name="直線コネクタ 382"/>
        <xdr:cNvCxnSpPr/>
      </xdr:nvCxnSpPr>
      <xdr:spPr>
        <a:xfrm flipV="1">
          <a:off x="2209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115570</xdr:rowOff>
    </xdr:to>
    <xdr:cxnSp macro="">
      <xdr:nvCxnSpPr>
        <xdr:cNvPr id="386" name="直線コネクタ 385"/>
        <xdr:cNvCxnSpPr/>
      </xdr:nvCxnSpPr>
      <xdr:spPr>
        <a:xfrm>
          <a:off x="1320800" y="12890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6" name="楕円 395"/>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7"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8" name="楕円 397"/>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9" name="テキスト ボックス 398"/>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400" name="楕円 399"/>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401" name="テキスト ボックス 400"/>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402" name="楕円 401"/>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403" name="テキスト ボックス 402"/>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4" name="楕円 403"/>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5" name="テキスト ボックス 404"/>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主な要因として人件費や物件費の増加により、経常経費充当一般財源が前年度と比べ増加しているが、分母の経常一般財源収入の増加幅が大きかったため、比率は前年度より改善した。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80</xdr:row>
      <xdr:rowOff>111761</xdr:rowOff>
    </xdr:to>
    <xdr:cxnSp macro="">
      <xdr:nvCxnSpPr>
        <xdr:cNvPr id="438" name="直線コネクタ 437"/>
        <xdr:cNvCxnSpPr/>
      </xdr:nvCxnSpPr>
      <xdr:spPr>
        <a:xfrm flipV="1">
          <a:off x="15671800" y="136677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80</xdr:row>
      <xdr:rowOff>111761</xdr:rowOff>
    </xdr:to>
    <xdr:cxnSp macro="">
      <xdr:nvCxnSpPr>
        <xdr:cNvPr id="441" name="直線コネクタ 440"/>
        <xdr:cNvCxnSpPr/>
      </xdr:nvCxnSpPr>
      <xdr:spPr>
        <a:xfrm>
          <a:off x="14782800" y="13301980"/>
          <a:ext cx="889000" cy="5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79</xdr:row>
      <xdr:rowOff>161289</xdr:rowOff>
    </xdr:to>
    <xdr:cxnSp macro="">
      <xdr:nvCxnSpPr>
        <xdr:cNvPr id="444" name="直線コネクタ 443"/>
        <xdr:cNvCxnSpPr/>
      </xdr:nvCxnSpPr>
      <xdr:spPr>
        <a:xfrm flipV="1">
          <a:off x="13893800" y="13301980"/>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161289</xdr:rowOff>
    </xdr:to>
    <xdr:cxnSp macro="">
      <xdr:nvCxnSpPr>
        <xdr:cNvPr id="447" name="直線コネクタ 446"/>
        <xdr:cNvCxnSpPr/>
      </xdr:nvCxnSpPr>
      <xdr:spPr>
        <a:xfrm>
          <a:off x="13004800" y="13141961"/>
          <a:ext cx="889000" cy="5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57" name="楕円 456"/>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58"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60961</xdr:rowOff>
    </xdr:from>
    <xdr:to>
      <xdr:col>78</xdr:col>
      <xdr:colOff>120650</xdr:colOff>
      <xdr:row>80</xdr:row>
      <xdr:rowOff>162561</xdr:rowOff>
    </xdr:to>
    <xdr:sp macro="" textlink="">
      <xdr:nvSpPr>
        <xdr:cNvPr id="459" name="楕円 458"/>
        <xdr:cNvSpPr/>
      </xdr:nvSpPr>
      <xdr:spPr>
        <a:xfrm>
          <a:off x="15621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147338</xdr:rowOff>
    </xdr:from>
    <xdr:ext cx="736600" cy="259045"/>
    <xdr:sp macro="" textlink="">
      <xdr:nvSpPr>
        <xdr:cNvPr id="460" name="テキスト ボックス 459"/>
        <xdr:cNvSpPr txBox="1"/>
      </xdr:nvSpPr>
      <xdr:spPr>
        <a:xfrm>
          <a:off x="15290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61" name="楕円 460"/>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62" name="テキスト ボックス 461"/>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63" name="楕円 462"/>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64" name="テキスト ボックス 463"/>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65" name="楕円 464"/>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66" name="テキスト ボックス 465"/>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32044</xdr:rowOff>
    </xdr:from>
    <xdr:to>
      <xdr:col>29</xdr:col>
      <xdr:colOff>127000</xdr:colOff>
      <xdr:row>17</xdr:row>
      <xdr:rowOff>39000</xdr:rowOff>
    </xdr:to>
    <xdr:cxnSp macro="">
      <xdr:nvCxnSpPr>
        <xdr:cNvPr id="52" name="直線コネクタ 51"/>
        <xdr:cNvCxnSpPr/>
      </xdr:nvCxnSpPr>
      <xdr:spPr bwMode="auto">
        <a:xfrm>
          <a:off x="5003800" y="2994319"/>
          <a:ext cx="6477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32044</xdr:rowOff>
    </xdr:from>
    <xdr:to>
      <xdr:col>26</xdr:col>
      <xdr:colOff>50800</xdr:colOff>
      <xdr:row>17</xdr:row>
      <xdr:rowOff>40992</xdr:rowOff>
    </xdr:to>
    <xdr:cxnSp macro="">
      <xdr:nvCxnSpPr>
        <xdr:cNvPr id="55" name="直線コネクタ 54"/>
        <xdr:cNvCxnSpPr/>
      </xdr:nvCxnSpPr>
      <xdr:spPr bwMode="auto">
        <a:xfrm flipV="1">
          <a:off x="4305300" y="2994319"/>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32599</xdr:rowOff>
    </xdr:from>
    <xdr:to>
      <xdr:col>22</xdr:col>
      <xdr:colOff>114300</xdr:colOff>
      <xdr:row>17</xdr:row>
      <xdr:rowOff>40992</xdr:rowOff>
    </xdr:to>
    <xdr:cxnSp macro="">
      <xdr:nvCxnSpPr>
        <xdr:cNvPr id="58" name="直線コネクタ 57"/>
        <xdr:cNvCxnSpPr/>
      </xdr:nvCxnSpPr>
      <xdr:spPr bwMode="auto">
        <a:xfrm>
          <a:off x="3606800" y="2994874"/>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32599</xdr:rowOff>
    </xdr:from>
    <xdr:to>
      <xdr:col>18</xdr:col>
      <xdr:colOff>177800</xdr:colOff>
      <xdr:row>17</xdr:row>
      <xdr:rowOff>63493</xdr:rowOff>
    </xdr:to>
    <xdr:cxnSp macro="">
      <xdr:nvCxnSpPr>
        <xdr:cNvPr id="61" name="直線コネクタ 60"/>
        <xdr:cNvCxnSpPr/>
      </xdr:nvCxnSpPr>
      <xdr:spPr bwMode="auto">
        <a:xfrm flipV="1">
          <a:off x="2908300" y="2994874"/>
          <a:ext cx="698500" cy="3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159650</xdr:rowOff>
    </xdr:from>
    <xdr:to>
      <xdr:col>29</xdr:col>
      <xdr:colOff>177800</xdr:colOff>
      <xdr:row>17</xdr:row>
      <xdr:rowOff>89800</xdr:rowOff>
    </xdr:to>
    <xdr:sp macro="" textlink="">
      <xdr:nvSpPr>
        <xdr:cNvPr id="71" name="楕円 70"/>
        <xdr:cNvSpPr/>
      </xdr:nvSpPr>
      <xdr:spPr bwMode="auto">
        <a:xfrm>
          <a:off x="5600700" y="295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131727</xdr:rowOff>
    </xdr:from>
    <xdr:ext cx="762000" cy="259045"/>
    <xdr:sp macro="" textlink="">
      <xdr:nvSpPr>
        <xdr:cNvPr id="72" name="人口1人当たり決算額の推移該当値テキスト130"/>
        <xdr:cNvSpPr txBox="1"/>
      </xdr:nvSpPr>
      <xdr:spPr>
        <a:xfrm>
          <a:off x="5740400" y="29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152694</xdr:rowOff>
    </xdr:from>
    <xdr:to>
      <xdr:col>26</xdr:col>
      <xdr:colOff>101600</xdr:colOff>
      <xdr:row>17</xdr:row>
      <xdr:rowOff>82844</xdr:rowOff>
    </xdr:to>
    <xdr:sp macro="" textlink="">
      <xdr:nvSpPr>
        <xdr:cNvPr id="73" name="楕円 72"/>
        <xdr:cNvSpPr/>
      </xdr:nvSpPr>
      <xdr:spPr bwMode="auto">
        <a:xfrm>
          <a:off x="4953000" y="294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67621</xdr:rowOff>
    </xdr:from>
    <xdr:ext cx="736600" cy="259045"/>
    <xdr:sp macro="" textlink="">
      <xdr:nvSpPr>
        <xdr:cNvPr id="74" name="テキスト ボックス 73"/>
        <xdr:cNvSpPr txBox="1"/>
      </xdr:nvSpPr>
      <xdr:spPr>
        <a:xfrm>
          <a:off x="4622800" y="3029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161642</xdr:rowOff>
    </xdr:from>
    <xdr:to>
      <xdr:col>22</xdr:col>
      <xdr:colOff>165100</xdr:colOff>
      <xdr:row>17</xdr:row>
      <xdr:rowOff>91792</xdr:rowOff>
    </xdr:to>
    <xdr:sp macro="" textlink="">
      <xdr:nvSpPr>
        <xdr:cNvPr id="75" name="楕円 74"/>
        <xdr:cNvSpPr/>
      </xdr:nvSpPr>
      <xdr:spPr bwMode="auto">
        <a:xfrm>
          <a:off x="4254500" y="295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76569</xdr:rowOff>
    </xdr:from>
    <xdr:ext cx="762000" cy="259045"/>
    <xdr:sp macro="" textlink="">
      <xdr:nvSpPr>
        <xdr:cNvPr id="76" name="テキスト ボックス 75"/>
        <xdr:cNvSpPr txBox="1"/>
      </xdr:nvSpPr>
      <xdr:spPr>
        <a:xfrm>
          <a:off x="3924300" y="303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153249</xdr:rowOff>
    </xdr:from>
    <xdr:to>
      <xdr:col>19</xdr:col>
      <xdr:colOff>38100</xdr:colOff>
      <xdr:row>17</xdr:row>
      <xdr:rowOff>83399</xdr:rowOff>
    </xdr:to>
    <xdr:sp macro="" textlink="">
      <xdr:nvSpPr>
        <xdr:cNvPr id="77" name="楕円 76"/>
        <xdr:cNvSpPr/>
      </xdr:nvSpPr>
      <xdr:spPr bwMode="auto">
        <a:xfrm>
          <a:off x="3556000" y="294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68176</xdr:rowOff>
    </xdr:from>
    <xdr:ext cx="762000" cy="259045"/>
    <xdr:sp macro="" textlink="">
      <xdr:nvSpPr>
        <xdr:cNvPr id="78" name="テキスト ボックス 77"/>
        <xdr:cNvSpPr txBox="1"/>
      </xdr:nvSpPr>
      <xdr:spPr>
        <a:xfrm>
          <a:off x="3225800" y="303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12693</xdr:rowOff>
    </xdr:from>
    <xdr:to>
      <xdr:col>15</xdr:col>
      <xdr:colOff>101600</xdr:colOff>
      <xdr:row>17</xdr:row>
      <xdr:rowOff>114293</xdr:rowOff>
    </xdr:to>
    <xdr:sp macro="" textlink="">
      <xdr:nvSpPr>
        <xdr:cNvPr id="79" name="楕円 78"/>
        <xdr:cNvSpPr/>
      </xdr:nvSpPr>
      <xdr:spPr bwMode="auto">
        <a:xfrm>
          <a:off x="2857500" y="297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99070</xdr:rowOff>
    </xdr:from>
    <xdr:ext cx="762000" cy="259045"/>
    <xdr:sp macro="" textlink="">
      <xdr:nvSpPr>
        <xdr:cNvPr id="80" name="テキスト ボックス 79"/>
        <xdr:cNvSpPr txBox="1"/>
      </xdr:nvSpPr>
      <xdr:spPr>
        <a:xfrm>
          <a:off x="2527300" y="30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60889</xdr:rowOff>
    </xdr:from>
    <xdr:to>
      <xdr:col>29</xdr:col>
      <xdr:colOff>127000</xdr:colOff>
      <xdr:row>36</xdr:row>
      <xdr:rowOff>108117</xdr:rowOff>
    </xdr:to>
    <xdr:cxnSp macro="">
      <xdr:nvCxnSpPr>
        <xdr:cNvPr id="111" name="直線コネクタ 110"/>
        <xdr:cNvCxnSpPr/>
      </xdr:nvCxnSpPr>
      <xdr:spPr bwMode="auto">
        <a:xfrm>
          <a:off x="5003800" y="7014139"/>
          <a:ext cx="647700" cy="4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339049</xdr:rowOff>
    </xdr:from>
    <xdr:to>
      <xdr:col>26</xdr:col>
      <xdr:colOff>50800</xdr:colOff>
      <xdr:row>36</xdr:row>
      <xdr:rowOff>60889</xdr:rowOff>
    </xdr:to>
    <xdr:cxnSp macro="">
      <xdr:nvCxnSpPr>
        <xdr:cNvPr id="114" name="直線コネクタ 113"/>
        <xdr:cNvCxnSpPr/>
      </xdr:nvCxnSpPr>
      <xdr:spPr bwMode="auto">
        <a:xfrm>
          <a:off x="4305300" y="6949399"/>
          <a:ext cx="698500" cy="64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339049</xdr:rowOff>
    </xdr:from>
    <xdr:to>
      <xdr:col>22</xdr:col>
      <xdr:colOff>114300</xdr:colOff>
      <xdr:row>36</xdr:row>
      <xdr:rowOff>1864</xdr:rowOff>
    </xdr:to>
    <xdr:cxnSp macro="">
      <xdr:nvCxnSpPr>
        <xdr:cNvPr id="117" name="直線コネクタ 116"/>
        <xdr:cNvCxnSpPr/>
      </xdr:nvCxnSpPr>
      <xdr:spPr bwMode="auto">
        <a:xfrm flipV="1">
          <a:off x="3606800" y="6949399"/>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243998</xdr:rowOff>
    </xdr:from>
    <xdr:to>
      <xdr:col>18</xdr:col>
      <xdr:colOff>177800</xdr:colOff>
      <xdr:row>36</xdr:row>
      <xdr:rowOff>1864</xdr:rowOff>
    </xdr:to>
    <xdr:cxnSp macro="">
      <xdr:nvCxnSpPr>
        <xdr:cNvPr id="120" name="直線コネクタ 119"/>
        <xdr:cNvCxnSpPr/>
      </xdr:nvCxnSpPr>
      <xdr:spPr bwMode="auto">
        <a:xfrm>
          <a:off x="2908300" y="6854348"/>
          <a:ext cx="698500" cy="10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57317</xdr:rowOff>
    </xdr:from>
    <xdr:to>
      <xdr:col>29</xdr:col>
      <xdr:colOff>177800</xdr:colOff>
      <xdr:row>36</xdr:row>
      <xdr:rowOff>158917</xdr:rowOff>
    </xdr:to>
    <xdr:sp macro="" textlink="">
      <xdr:nvSpPr>
        <xdr:cNvPr id="130" name="楕円 129"/>
        <xdr:cNvSpPr/>
      </xdr:nvSpPr>
      <xdr:spPr bwMode="auto">
        <a:xfrm>
          <a:off x="5600700" y="701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29394</xdr:rowOff>
    </xdr:from>
    <xdr:ext cx="762000" cy="259045"/>
    <xdr:sp macro="" textlink="">
      <xdr:nvSpPr>
        <xdr:cNvPr id="131" name="人口1人当たり決算額の推移該当値テキスト445"/>
        <xdr:cNvSpPr txBox="1"/>
      </xdr:nvSpPr>
      <xdr:spPr>
        <a:xfrm>
          <a:off x="5740400" y="69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10089</xdr:rowOff>
    </xdr:from>
    <xdr:to>
      <xdr:col>26</xdr:col>
      <xdr:colOff>101600</xdr:colOff>
      <xdr:row>36</xdr:row>
      <xdr:rowOff>111689</xdr:rowOff>
    </xdr:to>
    <xdr:sp macro="" textlink="">
      <xdr:nvSpPr>
        <xdr:cNvPr id="132" name="楕円 131"/>
        <xdr:cNvSpPr/>
      </xdr:nvSpPr>
      <xdr:spPr bwMode="auto">
        <a:xfrm>
          <a:off x="4953000" y="696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96466</xdr:rowOff>
    </xdr:from>
    <xdr:ext cx="736600" cy="259045"/>
    <xdr:sp macro="" textlink="">
      <xdr:nvSpPr>
        <xdr:cNvPr id="133" name="テキスト ボックス 132"/>
        <xdr:cNvSpPr txBox="1"/>
      </xdr:nvSpPr>
      <xdr:spPr>
        <a:xfrm>
          <a:off x="4622800" y="7049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288249</xdr:rowOff>
    </xdr:from>
    <xdr:to>
      <xdr:col>22</xdr:col>
      <xdr:colOff>165100</xdr:colOff>
      <xdr:row>36</xdr:row>
      <xdr:rowOff>46949</xdr:rowOff>
    </xdr:to>
    <xdr:sp macro="" textlink="">
      <xdr:nvSpPr>
        <xdr:cNvPr id="134" name="楕円 133"/>
        <xdr:cNvSpPr/>
      </xdr:nvSpPr>
      <xdr:spPr bwMode="auto">
        <a:xfrm>
          <a:off x="4254500" y="689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31726</xdr:rowOff>
    </xdr:from>
    <xdr:ext cx="762000" cy="259045"/>
    <xdr:sp macro="" textlink="">
      <xdr:nvSpPr>
        <xdr:cNvPr id="135" name="テキスト ボックス 134"/>
        <xdr:cNvSpPr txBox="1"/>
      </xdr:nvSpPr>
      <xdr:spPr>
        <a:xfrm>
          <a:off x="3924300" y="69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293964</xdr:rowOff>
    </xdr:from>
    <xdr:to>
      <xdr:col>19</xdr:col>
      <xdr:colOff>38100</xdr:colOff>
      <xdr:row>36</xdr:row>
      <xdr:rowOff>52664</xdr:rowOff>
    </xdr:to>
    <xdr:sp macro="" textlink="">
      <xdr:nvSpPr>
        <xdr:cNvPr id="136" name="楕円 135"/>
        <xdr:cNvSpPr/>
      </xdr:nvSpPr>
      <xdr:spPr bwMode="auto">
        <a:xfrm>
          <a:off x="3556000" y="690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37441</xdr:rowOff>
    </xdr:from>
    <xdr:ext cx="762000" cy="259045"/>
    <xdr:sp macro="" textlink="">
      <xdr:nvSpPr>
        <xdr:cNvPr id="137" name="テキスト ボックス 136"/>
        <xdr:cNvSpPr txBox="1"/>
      </xdr:nvSpPr>
      <xdr:spPr>
        <a:xfrm>
          <a:off x="3225800" y="69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193198</xdr:rowOff>
    </xdr:from>
    <xdr:to>
      <xdr:col>15</xdr:col>
      <xdr:colOff>101600</xdr:colOff>
      <xdr:row>35</xdr:row>
      <xdr:rowOff>294798</xdr:rowOff>
    </xdr:to>
    <xdr:sp macro="" textlink="">
      <xdr:nvSpPr>
        <xdr:cNvPr id="138" name="楕円 137"/>
        <xdr:cNvSpPr/>
      </xdr:nvSpPr>
      <xdr:spPr bwMode="auto">
        <a:xfrm>
          <a:off x="2857500" y="680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279575</xdr:rowOff>
    </xdr:from>
    <xdr:ext cx="762000" cy="259045"/>
    <xdr:sp macro="" textlink="">
      <xdr:nvSpPr>
        <xdr:cNvPr id="139" name="テキスト ボックス 138"/>
        <xdr:cNvSpPr txBox="1"/>
      </xdr:nvSpPr>
      <xdr:spPr>
        <a:xfrm>
          <a:off x="2527300" y="688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131,698
128,499
17.57
42,606,974
40,767,421
1,824,637
23,836,718
28,534,140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120498</xdr:rowOff>
    </xdr:from>
    <xdr:to>
      <xdr:col>24</xdr:col>
      <xdr:colOff>63500</xdr:colOff>
      <xdr:row>34</xdr:row>
      <xdr:rowOff>145480</xdr:rowOff>
    </xdr:to>
    <xdr:cxnSp macro="">
      <xdr:nvCxnSpPr>
        <xdr:cNvPr id="63" name="直線コネクタ 62"/>
        <xdr:cNvCxnSpPr/>
      </xdr:nvCxnSpPr>
      <xdr:spPr>
        <a:xfrm flipV="1">
          <a:off x="3797300" y="5949798"/>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145480</xdr:rowOff>
    </xdr:from>
    <xdr:to>
      <xdr:col>19</xdr:col>
      <xdr:colOff>177800</xdr:colOff>
      <xdr:row>34</xdr:row>
      <xdr:rowOff>161123</xdr:rowOff>
    </xdr:to>
    <xdr:cxnSp macro="">
      <xdr:nvCxnSpPr>
        <xdr:cNvPr id="66" name="直線コネクタ 65"/>
        <xdr:cNvCxnSpPr/>
      </xdr:nvCxnSpPr>
      <xdr:spPr>
        <a:xfrm flipV="1">
          <a:off x="2908300" y="5974780"/>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140549</xdr:rowOff>
    </xdr:from>
    <xdr:to>
      <xdr:col>15</xdr:col>
      <xdr:colOff>50800</xdr:colOff>
      <xdr:row>34</xdr:row>
      <xdr:rowOff>161123</xdr:rowOff>
    </xdr:to>
    <xdr:cxnSp macro="">
      <xdr:nvCxnSpPr>
        <xdr:cNvPr id="69" name="直線コネクタ 68"/>
        <xdr:cNvCxnSpPr/>
      </xdr:nvCxnSpPr>
      <xdr:spPr>
        <a:xfrm>
          <a:off x="2019300" y="596984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91204</xdr:rowOff>
    </xdr:from>
    <xdr:to>
      <xdr:col>10</xdr:col>
      <xdr:colOff>114300</xdr:colOff>
      <xdr:row>34</xdr:row>
      <xdr:rowOff>140549</xdr:rowOff>
    </xdr:to>
    <xdr:cxnSp macro="">
      <xdr:nvCxnSpPr>
        <xdr:cNvPr id="72" name="直線コネクタ 71"/>
        <xdr:cNvCxnSpPr/>
      </xdr:nvCxnSpPr>
      <xdr:spPr>
        <a:xfrm>
          <a:off x="1130300" y="5920504"/>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69698</xdr:rowOff>
    </xdr:from>
    <xdr:to>
      <xdr:col>24</xdr:col>
      <xdr:colOff>114300</xdr:colOff>
      <xdr:row>34</xdr:row>
      <xdr:rowOff>171298</xdr:rowOff>
    </xdr:to>
    <xdr:sp macro="" textlink="">
      <xdr:nvSpPr>
        <xdr:cNvPr id="82" name="楕円 81"/>
        <xdr:cNvSpPr/>
      </xdr:nvSpPr>
      <xdr:spPr>
        <a:xfrm>
          <a:off x="45847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48125</xdr:rowOff>
    </xdr:from>
    <xdr:ext cx="534377" cy="259045"/>
    <xdr:sp macro="" textlink="">
      <xdr:nvSpPr>
        <xdr:cNvPr id="83" name="人件費該当値テキスト"/>
        <xdr:cNvSpPr txBox="1"/>
      </xdr:nvSpPr>
      <xdr:spPr>
        <a:xfrm>
          <a:off x="4686300" y="58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94680</xdr:rowOff>
    </xdr:from>
    <xdr:to>
      <xdr:col>20</xdr:col>
      <xdr:colOff>38100</xdr:colOff>
      <xdr:row>35</xdr:row>
      <xdr:rowOff>24830</xdr:rowOff>
    </xdr:to>
    <xdr:sp macro="" textlink="">
      <xdr:nvSpPr>
        <xdr:cNvPr id="84" name="楕円 83"/>
        <xdr:cNvSpPr/>
      </xdr:nvSpPr>
      <xdr:spPr>
        <a:xfrm>
          <a:off x="3746500" y="592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15957</xdr:rowOff>
    </xdr:from>
    <xdr:ext cx="534377" cy="259045"/>
    <xdr:sp macro="" textlink="">
      <xdr:nvSpPr>
        <xdr:cNvPr id="85" name="テキスト ボックス 84"/>
        <xdr:cNvSpPr txBox="1"/>
      </xdr:nvSpPr>
      <xdr:spPr>
        <a:xfrm>
          <a:off x="3530111" y="60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110323</xdr:rowOff>
    </xdr:from>
    <xdr:to>
      <xdr:col>15</xdr:col>
      <xdr:colOff>101600</xdr:colOff>
      <xdr:row>35</xdr:row>
      <xdr:rowOff>40473</xdr:rowOff>
    </xdr:to>
    <xdr:sp macro="" textlink="">
      <xdr:nvSpPr>
        <xdr:cNvPr id="86" name="楕円 85"/>
        <xdr:cNvSpPr/>
      </xdr:nvSpPr>
      <xdr:spPr>
        <a:xfrm>
          <a:off x="2857500" y="59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31600</xdr:rowOff>
    </xdr:from>
    <xdr:ext cx="534377" cy="259045"/>
    <xdr:sp macro="" textlink="">
      <xdr:nvSpPr>
        <xdr:cNvPr id="87" name="テキスト ボックス 86"/>
        <xdr:cNvSpPr txBox="1"/>
      </xdr:nvSpPr>
      <xdr:spPr>
        <a:xfrm>
          <a:off x="2641111" y="60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89749</xdr:rowOff>
    </xdr:from>
    <xdr:to>
      <xdr:col>10</xdr:col>
      <xdr:colOff>165100</xdr:colOff>
      <xdr:row>35</xdr:row>
      <xdr:rowOff>19899</xdr:rowOff>
    </xdr:to>
    <xdr:sp macro="" textlink="">
      <xdr:nvSpPr>
        <xdr:cNvPr id="88" name="楕円 87"/>
        <xdr:cNvSpPr/>
      </xdr:nvSpPr>
      <xdr:spPr>
        <a:xfrm>
          <a:off x="1968500" y="59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11026</xdr:rowOff>
    </xdr:from>
    <xdr:ext cx="534377" cy="259045"/>
    <xdr:sp macro="" textlink="">
      <xdr:nvSpPr>
        <xdr:cNvPr id="89" name="テキスト ボックス 88"/>
        <xdr:cNvSpPr txBox="1"/>
      </xdr:nvSpPr>
      <xdr:spPr>
        <a:xfrm>
          <a:off x="1752111" y="60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40404</xdr:rowOff>
    </xdr:from>
    <xdr:to>
      <xdr:col>6</xdr:col>
      <xdr:colOff>38100</xdr:colOff>
      <xdr:row>34</xdr:row>
      <xdr:rowOff>142004</xdr:rowOff>
    </xdr:to>
    <xdr:sp macro="" textlink="">
      <xdr:nvSpPr>
        <xdr:cNvPr id="90" name="楕円 89"/>
        <xdr:cNvSpPr/>
      </xdr:nvSpPr>
      <xdr:spPr>
        <a:xfrm>
          <a:off x="1079500" y="58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133131</xdr:rowOff>
    </xdr:from>
    <xdr:ext cx="534377" cy="259045"/>
    <xdr:sp macro="" textlink="">
      <xdr:nvSpPr>
        <xdr:cNvPr id="91" name="テキスト ボックス 90"/>
        <xdr:cNvSpPr txBox="1"/>
      </xdr:nvSpPr>
      <xdr:spPr>
        <a:xfrm>
          <a:off x="863111" y="59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105448</xdr:rowOff>
    </xdr:from>
    <xdr:to>
      <xdr:col>24</xdr:col>
      <xdr:colOff>63500</xdr:colOff>
      <xdr:row>58</xdr:row>
      <xdr:rowOff>131546</xdr:rowOff>
    </xdr:to>
    <xdr:cxnSp macro="">
      <xdr:nvCxnSpPr>
        <xdr:cNvPr id="121" name="直線コネクタ 120"/>
        <xdr:cNvCxnSpPr/>
      </xdr:nvCxnSpPr>
      <xdr:spPr>
        <a:xfrm flipV="1">
          <a:off x="3797300" y="10049548"/>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131546</xdr:rowOff>
    </xdr:from>
    <xdr:to>
      <xdr:col>19</xdr:col>
      <xdr:colOff>177800</xdr:colOff>
      <xdr:row>58</xdr:row>
      <xdr:rowOff>162351</xdr:rowOff>
    </xdr:to>
    <xdr:cxnSp macro="">
      <xdr:nvCxnSpPr>
        <xdr:cNvPr id="124" name="直線コネクタ 123"/>
        <xdr:cNvCxnSpPr/>
      </xdr:nvCxnSpPr>
      <xdr:spPr>
        <a:xfrm flipV="1">
          <a:off x="2908300" y="10075646"/>
          <a:ext cx="8890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162351</xdr:rowOff>
    </xdr:from>
    <xdr:to>
      <xdr:col>15</xdr:col>
      <xdr:colOff>50800</xdr:colOff>
      <xdr:row>59</xdr:row>
      <xdr:rowOff>32734</xdr:rowOff>
    </xdr:to>
    <xdr:cxnSp macro="">
      <xdr:nvCxnSpPr>
        <xdr:cNvPr id="127" name="直線コネクタ 126"/>
        <xdr:cNvCxnSpPr/>
      </xdr:nvCxnSpPr>
      <xdr:spPr>
        <a:xfrm flipV="1">
          <a:off x="2019300" y="10106451"/>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32734</xdr:rowOff>
    </xdr:from>
    <xdr:to>
      <xdr:col>10</xdr:col>
      <xdr:colOff>114300</xdr:colOff>
      <xdr:row>59</xdr:row>
      <xdr:rowOff>51498</xdr:rowOff>
    </xdr:to>
    <xdr:cxnSp macro="">
      <xdr:nvCxnSpPr>
        <xdr:cNvPr id="130" name="直線コネクタ 129"/>
        <xdr:cNvCxnSpPr/>
      </xdr:nvCxnSpPr>
      <xdr:spPr>
        <a:xfrm flipV="1">
          <a:off x="1130300" y="10148284"/>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54648</xdr:rowOff>
    </xdr:from>
    <xdr:to>
      <xdr:col>24</xdr:col>
      <xdr:colOff>114300</xdr:colOff>
      <xdr:row>58</xdr:row>
      <xdr:rowOff>156248</xdr:rowOff>
    </xdr:to>
    <xdr:sp macro="" textlink="">
      <xdr:nvSpPr>
        <xdr:cNvPr id="140" name="楕円 139"/>
        <xdr:cNvSpPr/>
      </xdr:nvSpPr>
      <xdr:spPr>
        <a:xfrm>
          <a:off x="4584700" y="99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33075</xdr:rowOff>
    </xdr:from>
    <xdr:ext cx="534377" cy="259045"/>
    <xdr:sp macro="" textlink="">
      <xdr:nvSpPr>
        <xdr:cNvPr id="141" name="物件費該当値テキスト"/>
        <xdr:cNvSpPr txBox="1"/>
      </xdr:nvSpPr>
      <xdr:spPr>
        <a:xfrm>
          <a:off x="4686300" y="99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80746</xdr:rowOff>
    </xdr:from>
    <xdr:to>
      <xdr:col>20</xdr:col>
      <xdr:colOff>38100</xdr:colOff>
      <xdr:row>59</xdr:row>
      <xdr:rowOff>10896</xdr:rowOff>
    </xdr:to>
    <xdr:sp macro="" textlink="">
      <xdr:nvSpPr>
        <xdr:cNvPr id="142" name="楕円 141"/>
        <xdr:cNvSpPr/>
      </xdr:nvSpPr>
      <xdr:spPr>
        <a:xfrm>
          <a:off x="3746500" y="100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2023</xdr:rowOff>
    </xdr:from>
    <xdr:ext cx="534377" cy="259045"/>
    <xdr:sp macro="" textlink="">
      <xdr:nvSpPr>
        <xdr:cNvPr id="143" name="テキスト ボックス 142"/>
        <xdr:cNvSpPr txBox="1"/>
      </xdr:nvSpPr>
      <xdr:spPr>
        <a:xfrm>
          <a:off x="3530111" y="101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111551</xdr:rowOff>
    </xdr:from>
    <xdr:to>
      <xdr:col>15</xdr:col>
      <xdr:colOff>101600</xdr:colOff>
      <xdr:row>59</xdr:row>
      <xdr:rowOff>41701</xdr:rowOff>
    </xdr:to>
    <xdr:sp macro="" textlink="">
      <xdr:nvSpPr>
        <xdr:cNvPr id="144" name="楕円 143"/>
        <xdr:cNvSpPr/>
      </xdr:nvSpPr>
      <xdr:spPr>
        <a:xfrm>
          <a:off x="2857500" y="100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32828</xdr:rowOff>
    </xdr:from>
    <xdr:ext cx="534377" cy="259045"/>
    <xdr:sp macro="" textlink="">
      <xdr:nvSpPr>
        <xdr:cNvPr id="145" name="テキスト ボックス 144"/>
        <xdr:cNvSpPr txBox="1"/>
      </xdr:nvSpPr>
      <xdr:spPr>
        <a:xfrm>
          <a:off x="2641111" y="101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153384</xdr:rowOff>
    </xdr:from>
    <xdr:to>
      <xdr:col>10</xdr:col>
      <xdr:colOff>165100</xdr:colOff>
      <xdr:row>59</xdr:row>
      <xdr:rowOff>83534</xdr:rowOff>
    </xdr:to>
    <xdr:sp macro="" textlink="">
      <xdr:nvSpPr>
        <xdr:cNvPr id="146" name="楕円 145"/>
        <xdr:cNvSpPr/>
      </xdr:nvSpPr>
      <xdr:spPr>
        <a:xfrm>
          <a:off x="1968500" y="100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74661</xdr:rowOff>
    </xdr:from>
    <xdr:ext cx="534377" cy="259045"/>
    <xdr:sp macro="" textlink="">
      <xdr:nvSpPr>
        <xdr:cNvPr id="147" name="テキスト ボックス 146"/>
        <xdr:cNvSpPr txBox="1"/>
      </xdr:nvSpPr>
      <xdr:spPr>
        <a:xfrm>
          <a:off x="1752111" y="1019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698</xdr:rowOff>
    </xdr:from>
    <xdr:to>
      <xdr:col>6</xdr:col>
      <xdr:colOff>38100</xdr:colOff>
      <xdr:row>59</xdr:row>
      <xdr:rowOff>102298</xdr:rowOff>
    </xdr:to>
    <xdr:sp macro="" textlink="">
      <xdr:nvSpPr>
        <xdr:cNvPr id="148" name="楕円 147"/>
        <xdr:cNvSpPr/>
      </xdr:nvSpPr>
      <xdr:spPr>
        <a:xfrm>
          <a:off x="1079500" y="101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93425</xdr:rowOff>
    </xdr:from>
    <xdr:ext cx="534377" cy="259045"/>
    <xdr:sp macro="" textlink="">
      <xdr:nvSpPr>
        <xdr:cNvPr id="149" name="テキスト ボックス 148"/>
        <xdr:cNvSpPr txBox="1"/>
      </xdr:nvSpPr>
      <xdr:spPr>
        <a:xfrm>
          <a:off x="863111" y="102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2649</xdr:rowOff>
    </xdr:from>
    <xdr:to>
      <xdr:col>24</xdr:col>
      <xdr:colOff>63500</xdr:colOff>
      <xdr:row>76</xdr:row>
      <xdr:rowOff>34327</xdr:rowOff>
    </xdr:to>
    <xdr:cxnSp macro="">
      <xdr:nvCxnSpPr>
        <xdr:cNvPr id="180" name="直線コネクタ 179"/>
        <xdr:cNvCxnSpPr/>
      </xdr:nvCxnSpPr>
      <xdr:spPr>
        <a:xfrm>
          <a:off x="3797300" y="13032849"/>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1234</xdr:rowOff>
    </xdr:from>
    <xdr:to>
      <xdr:col>19</xdr:col>
      <xdr:colOff>177800</xdr:colOff>
      <xdr:row>76</xdr:row>
      <xdr:rowOff>2649</xdr:rowOff>
    </xdr:to>
    <xdr:cxnSp macro="">
      <xdr:nvCxnSpPr>
        <xdr:cNvPr id="183" name="直線コネクタ 182"/>
        <xdr:cNvCxnSpPr/>
      </xdr:nvCxnSpPr>
      <xdr:spPr>
        <a:xfrm>
          <a:off x="2908300" y="13031434"/>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145687</xdr:rowOff>
    </xdr:from>
    <xdr:to>
      <xdr:col>15</xdr:col>
      <xdr:colOff>50800</xdr:colOff>
      <xdr:row>76</xdr:row>
      <xdr:rowOff>1234</xdr:rowOff>
    </xdr:to>
    <xdr:cxnSp macro="">
      <xdr:nvCxnSpPr>
        <xdr:cNvPr id="186" name="直線コネクタ 185"/>
        <xdr:cNvCxnSpPr/>
      </xdr:nvCxnSpPr>
      <xdr:spPr>
        <a:xfrm>
          <a:off x="2019300" y="13004437"/>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38898</xdr:rowOff>
    </xdr:from>
    <xdr:to>
      <xdr:col>10</xdr:col>
      <xdr:colOff>114300</xdr:colOff>
      <xdr:row>75</xdr:row>
      <xdr:rowOff>145687</xdr:rowOff>
    </xdr:to>
    <xdr:cxnSp macro="">
      <xdr:nvCxnSpPr>
        <xdr:cNvPr id="189" name="直線コネクタ 188"/>
        <xdr:cNvCxnSpPr/>
      </xdr:nvCxnSpPr>
      <xdr:spPr>
        <a:xfrm>
          <a:off x="1130300" y="12897648"/>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154977</xdr:rowOff>
    </xdr:from>
    <xdr:to>
      <xdr:col>24</xdr:col>
      <xdr:colOff>114300</xdr:colOff>
      <xdr:row>76</xdr:row>
      <xdr:rowOff>85127</xdr:rowOff>
    </xdr:to>
    <xdr:sp macro="" textlink="">
      <xdr:nvSpPr>
        <xdr:cNvPr id="199" name="楕円 198"/>
        <xdr:cNvSpPr/>
      </xdr:nvSpPr>
      <xdr:spPr>
        <a:xfrm>
          <a:off x="4584700" y="130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6404</xdr:rowOff>
    </xdr:from>
    <xdr:ext cx="469744" cy="259045"/>
    <xdr:sp macro="" textlink="">
      <xdr:nvSpPr>
        <xdr:cNvPr id="200" name="維持補修費該当値テキスト"/>
        <xdr:cNvSpPr txBox="1"/>
      </xdr:nvSpPr>
      <xdr:spPr>
        <a:xfrm>
          <a:off x="4686300" y="128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123299</xdr:rowOff>
    </xdr:from>
    <xdr:to>
      <xdr:col>20</xdr:col>
      <xdr:colOff>38100</xdr:colOff>
      <xdr:row>76</xdr:row>
      <xdr:rowOff>53448</xdr:rowOff>
    </xdr:to>
    <xdr:sp macro="" textlink="">
      <xdr:nvSpPr>
        <xdr:cNvPr id="201" name="楕円 200"/>
        <xdr:cNvSpPr/>
      </xdr:nvSpPr>
      <xdr:spPr>
        <a:xfrm>
          <a:off x="3746500" y="12982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69976</xdr:rowOff>
    </xdr:from>
    <xdr:ext cx="469744" cy="259045"/>
    <xdr:sp macro="" textlink="">
      <xdr:nvSpPr>
        <xdr:cNvPr id="202" name="テキスト ボックス 201"/>
        <xdr:cNvSpPr txBox="1"/>
      </xdr:nvSpPr>
      <xdr:spPr>
        <a:xfrm>
          <a:off x="3562428" y="1275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121884</xdr:rowOff>
    </xdr:from>
    <xdr:to>
      <xdr:col>15</xdr:col>
      <xdr:colOff>101600</xdr:colOff>
      <xdr:row>76</xdr:row>
      <xdr:rowOff>52034</xdr:rowOff>
    </xdr:to>
    <xdr:sp macro="" textlink="">
      <xdr:nvSpPr>
        <xdr:cNvPr id="203" name="楕円 202"/>
        <xdr:cNvSpPr/>
      </xdr:nvSpPr>
      <xdr:spPr>
        <a:xfrm>
          <a:off x="2857500" y="129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68561</xdr:rowOff>
    </xdr:from>
    <xdr:ext cx="469744" cy="259045"/>
    <xdr:sp macro="" textlink="">
      <xdr:nvSpPr>
        <xdr:cNvPr id="204" name="テキスト ボックス 203"/>
        <xdr:cNvSpPr txBox="1"/>
      </xdr:nvSpPr>
      <xdr:spPr>
        <a:xfrm>
          <a:off x="2673428" y="127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94887</xdr:rowOff>
    </xdr:from>
    <xdr:to>
      <xdr:col>10</xdr:col>
      <xdr:colOff>165100</xdr:colOff>
      <xdr:row>76</xdr:row>
      <xdr:rowOff>25037</xdr:rowOff>
    </xdr:to>
    <xdr:sp macro="" textlink="">
      <xdr:nvSpPr>
        <xdr:cNvPr id="205" name="楕円 204"/>
        <xdr:cNvSpPr/>
      </xdr:nvSpPr>
      <xdr:spPr>
        <a:xfrm>
          <a:off x="1968500" y="129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41564</xdr:rowOff>
    </xdr:from>
    <xdr:ext cx="469744" cy="259045"/>
    <xdr:sp macro="" textlink="">
      <xdr:nvSpPr>
        <xdr:cNvPr id="206" name="テキスト ボックス 205"/>
        <xdr:cNvSpPr txBox="1"/>
      </xdr:nvSpPr>
      <xdr:spPr>
        <a:xfrm>
          <a:off x="1784428" y="1272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159548</xdr:rowOff>
    </xdr:from>
    <xdr:to>
      <xdr:col>6</xdr:col>
      <xdr:colOff>38100</xdr:colOff>
      <xdr:row>75</xdr:row>
      <xdr:rowOff>89698</xdr:rowOff>
    </xdr:to>
    <xdr:sp macro="" textlink="">
      <xdr:nvSpPr>
        <xdr:cNvPr id="207" name="楕円 206"/>
        <xdr:cNvSpPr/>
      </xdr:nvSpPr>
      <xdr:spPr>
        <a:xfrm>
          <a:off x="1079500" y="128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106225</xdr:rowOff>
    </xdr:from>
    <xdr:ext cx="469744" cy="259045"/>
    <xdr:sp macro="" textlink="">
      <xdr:nvSpPr>
        <xdr:cNvPr id="208" name="テキスト ボックス 207"/>
        <xdr:cNvSpPr txBox="1"/>
      </xdr:nvSpPr>
      <xdr:spPr>
        <a:xfrm>
          <a:off x="895428" y="1262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62636</xdr:rowOff>
    </xdr:from>
    <xdr:to>
      <xdr:col>24</xdr:col>
      <xdr:colOff>63500</xdr:colOff>
      <xdr:row>96</xdr:row>
      <xdr:rowOff>139167</xdr:rowOff>
    </xdr:to>
    <xdr:cxnSp macro="">
      <xdr:nvCxnSpPr>
        <xdr:cNvPr id="238" name="直線コネクタ 237"/>
        <xdr:cNvCxnSpPr/>
      </xdr:nvCxnSpPr>
      <xdr:spPr>
        <a:xfrm flipV="1">
          <a:off x="3797300" y="16521836"/>
          <a:ext cx="838200" cy="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139167</xdr:rowOff>
    </xdr:from>
    <xdr:to>
      <xdr:col>19</xdr:col>
      <xdr:colOff>177800</xdr:colOff>
      <xdr:row>96</xdr:row>
      <xdr:rowOff>141491</xdr:rowOff>
    </xdr:to>
    <xdr:cxnSp macro="">
      <xdr:nvCxnSpPr>
        <xdr:cNvPr id="241" name="直線コネクタ 240"/>
        <xdr:cNvCxnSpPr/>
      </xdr:nvCxnSpPr>
      <xdr:spPr>
        <a:xfrm flipV="1">
          <a:off x="2908300" y="1659836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141491</xdr:rowOff>
    </xdr:from>
    <xdr:to>
      <xdr:col>15</xdr:col>
      <xdr:colOff>50800</xdr:colOff>
      <xdr:row>96</xdr:row>
      <xdr:rowOff>151688</xdr:rowOff>
    </xdr:to>
    <xdr:cxnSp macro="">
      <xdr:nvCxnSpPr>
        <xdr:cNvPr id="244" name="直線コネクタ 243"/>
        <xdr:cNvCxnSpPr/>
      </xdr:nvCxnSpPr>
      <xdr:spPr>
        <a:xfrm flipV="1">
          <a:off x="2019300" y="16600691"/>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151688</xdr:rowOff>
    </xdr:from>
    <xdr:to>
      <xdr:col>10</xdr:col>
      <xdr:colOff>114300</xdr:colOff>
      <xdr:row>97</xdr:row>
      <xdr:rowOff>23279</xdr:rowOff>
    </xdr:to>
    <xdr:cxnSp macro="">
      <xdr:nvCxnSpPr>
        <xdr:cNvPr id="247" name="直線コネクタ 246"/>
        <xdr:cNvCxnSpPr/>
      </xdr:nvCxnSpPr>
      <xdr:spPr>
        <a:xfrm flipV="1">
          <a:off x="1130300" y="16610888"/>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11836</xdr:rowOff>
    </xdr:from>
    <xdr:to>
      <xdr:col>24</xdr:col>
      <xdr:colOff>114300</xdr:colOff>
      <xdr:row>96</xdr:row>
      <xdr:rowOff>113436</xdr:rowOff>
    </xdr:to>
    <xdr:sp macro="" textlink="">
      <xdr:nvSpPr>
        <xdr:cNvPr id="257" name="楕円 256"/>
        <xdr:cNvSpPr/>
      </xdr:nvSpPr>
      <xdr:spPr>
        <a:xfrm>
          <a:off x="4584700" y="164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161713</xdr:rowOff>
    </xdr:from>
    <xdr:ext cx="534377" cy="259045"/>
    <xdr:sp macro="" textlink="">
      <xdr:nvSpPr>
        <xdr:cNvPr id="258" name="扶助費該当値テキスト"/>
        <xdr:cNvSpPr txBox="1"/>
      </xdr:nvSpPr>
      <xdr:spPr>
        <a:xfrm>
          <a:off x="4686300" y="164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88367</xdr:rowOff>
    </xdr:from>
    <xdr:to>
      <xdr:col>20</xdr:col>
      <xdr:colOff>38100</xdr:colOff>
      <xdr:row>97</xdr:row>
      <xdr:rowOff>18517</xdr:rowOff>
    </xdr:to>
    <xdr:sp macro="" textlink="">
      <xdr:nvSpPr>
        <xdr:cNvPr id="259" name="楕円 258"/>
        <xdr:cNvSpPr/>
      </xdr:nvSpPr>
      <xdr:spPr>
        <a:xfrm>
          <a:off x="3746500" y="165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9644</xdr:rowOff>
    </xdr:from>
    <xdr:ext cx="534377" cy="259045"/>
    <xdr:sp macro="" textlink="">
      <xdr:nvSpPr>
        <xdr:cNvPr id="260" name="テキスト ボックス 259"/>
        <xdr:cNvSpPr txBox="1"/>
      </xdr:nvSpPr>
      <xdr:spPr>
        <a:xfrm>
          <a:off x="3530111" y="166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90691</xdr:rowOff>
    </xdr:from>
    <xdr:to>
      <xdr:col>15</xdr:col>
      <xdr:colOff>101600</xdr:colOff>
      <xdr:row>97</xdr:row>
      <xdr:rowOff>20841</xdr:rowOff>
    </xdr:to>
    <xdr:sp macro="" textlink="">
      <xdr:nvSpPr>
        <xdr:cNvPr id="261" name="楕円 260"/>
        <xdr:cNvSpPr/>
      </xdr:nvSpPr>
      <xdr:spPr>
        <a:xfrm>
          <a:off x="2857500" y="165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11968</xdr:rowOff>
    </xdr:from>
    <xdr:ext cx="534377" cy="259045"/>
    <xdr:sp macro="" textlink="">
      <xdr:nvSpPr>
        <xdr:cNvPr id="262" name="テキスト ボックス 261"/>
        <xdr:cNvSpPr txBox="1"/>
      </xdr:nvSpPr>
      <xdr:spPr>
        <a:xfrm>
          <a:off x="26411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100888</xdr:rowOff>
    </xdr:from>
    <xdr:to>
      <xdr:col>10</xdr:col>
      <xdr:colOff>165100</xdr:colOff>
      <xdr:row>97</xdr:row>
      <xdr:rowOff>31038</xdr:rowOff>
    </xdr:to>
    <xdr:sp macro="" textlink="">
      <xdr:nvSpPr>
        <xdr:cNvPr id="263" name="楕円 262"/>
        <xdr:cNvSpPr/>
      </xdr:nvSpPr>
      <xdr:spPr>
        <a:xfrm>
          <a:off x="1968500" y="165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22165</xdr:rowOff>
    </xdr:from>
    <xdr:ext cx="534377" cy="259045"/>
    <xdr:sp macro="" textlink="">
      <xdr:nvSpPr>
        <xdr:cNvPr id="264" name="テキスト ボックス 263"/>
        <xdr:cNvSpPr txBox="1"/>
      </xdr:nvSpPr>
      <xdr:spPr>
        <a:xfrm>
          <a:off x="1752111" y="166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143929</xdr:rowOff>
    </xdr:from>
    <xdr:to>
      <xdr:col>6</xdr:col>
      <xdr:colOff>38100</xdr:colOff>
      <xdr:row>97</xdr:row>
      <xdr:rowOff>74079</xdr:rowOff>
    </xdr:to>
    <xdr:sp macro="" textlink="">
      <xdr:nvSpPr>
        <xdr:cNvPr id="265" name="楕円 264"/>
        <xdr:cNvSpPr/>
      </xdr:nvSpPr>
      <xdr:spPr>
        <a:xfrm>
          <a:off x="1079500" y="166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65206</xdr:rowOff>
    </xdr:from>
    <xdr:ext cx="534377" cy="259045"/>
    <xdr:sp macro="" textlink="">
      <xdr:nvSpPr>
        <xdr:cNvPr id="266" name="テキスト ボックス 265"/>
        <xdr:cNvSpPr txBox="1"/>
      </xdr:nvSpPr>
      <xdr:spPr>
        <a:xfrm>
          <a:off x="863111" y="166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60861</xdr:rowOff>
    </xdr:to>
    <xdr:cxnSp macro="">
      <xdr:nvCxnSpPr>
        <xdr:cNvPr id="293" name="直線コネクタ 292"/>
        <xdr:cNvCxnSpPr/>
      </xdr:nvCxnSpPr>
      <xdr:spPr>
        <a:xfrm flipV="1">
          <a:off x="9639300" y="6561074"/>
          <a:ext cx="8382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43766</xdr:rowOff>
    </xdr:from>
    <xdr:to>
      <xdr:col>50</xdr:col>
      <xdr:colOff>114300</xdr:colOff>
      <xdr:row>38</xdr:row>
      <xdr:rowOff>60861</xdr:rowOff>
    </xdr:to>
    <xdr:cxnSp macro="">
      <xdr:nvCxnSpPr>
        <xdr:cNvPr id="296" name="直線コネクタ 295"/>
        <xdr:cNvCxnSpPr/>
      </xdr:nvCxnSpPr>
      <xdr:spPr>
        <a:xfrm>
          <a:off x="8750300" y="6558866"/>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30598</xdr:rowOff>
    </xdr:from>
    <xdr:to>
      <xdr:col>45</xdr:col>
      <xdr:colOff>177800</xdr:colOff>
      <xdr:row>38</xdr:row>
      <xdr:rowOff>43766</xdr:rowOff>
    </xdr:to>
    <xdr:cxnSp macro="">
      <xdr:nvCxnSpPr>
        <xdr:cNvPr id="299" name="直線コネクタ 298"/>
        <xdr:cNvCxnSpPr/>
      </xdr:nvCxnSpPr>
      <xdr:spPr>
        <a:xfrm>
          <a:off x="7861300" y="6545698"/>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30598</xdr:rowOff>
    </xdr:from>
    <xdr:to>
      <xdr:col>41</xdr:col>
      <xdr:colOff>50800</xdr:colOff>
      <xdr:row>38</xdr:row>
      <xdr:rowOff>63412</xdr:rowOff>
    </xdr:to>
    <xdr:cxnSp macro="">
      <xdr:nvCxnSpPr>
        <xdr:cNvPr id="302" name="直線コネクタ 301"/>
        <xdr:cNvCxnSpPr/>
      </xdr:nvCxnSpPr>
      <xdr:spPr>
        <a:xfrm flipV="1">
          <a:off x="6972300" y="6545698"/>
          <a:ext cx="889000" cy="3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166624</xdr:rowOff>
    </xdr:from>
    <xdr:to>
      <xdr:col>55</xdr:col>
      <xdr:colOff>50800</xdr:colOff>
      <xdr:row>38</xdr:row>
      <xdr:rowOff>96774</xdr:rowOff>
    </xdr:to>
    <xdr:sp macro="" textlink="">
      <xdr:nvSpPr>
        <xdr:cNvPr id="312" name="楕円 311"/>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81551</xdr:rowOff>
    </xdr:from>
    <xdr:ext cx="534377" cy="259045"/>
    <xdr:sp macro="" textlink="">
      <xdr:nvSpPr>
        <xdr:cNvPr id="313" name="補助費等該当値テキスト"/>
        <xdr:cNvSpPr txBox="1"/>
      </xdr:nvSpPr>
      <xdr:spPr>
        <a:xfrm>
          <a:off x="10528300" y="64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10061</xdr:rowOff>
    </xdr:from>
    <xdr:to>
      <xdr:col>50</xdr:col>
      <xdr:colOff>165100</xdr:colOff>
      <xdr:row>38</xdr:row>
      <xdr:rowOff>111661</xdr:rowOff>
    </xdr:to>
    <xdr:sp macro="" textlink="">
      <xdr:nvSpPr>
        <xdr:cNvPr id="314" name="楕円 313"/>
        <xdr:cNvSpPr/>
      </xdr:nvSpPr>
      <xdr:spPr>
        <a:xfrm>
          <a:off x="9588500" y="65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102788</xdr:rowOff>
    </xdr:from>
    <xdr:ext cx="534377" cy="259045"/>
    <xdr:sp macro="" textlink="">
      <xdr:nvSpPr>
        <xdr:cNvPr id="315" name="テキスト ボックス 314"/>
        <xdr:cNvSpPr txBox="1"/>
      </xdr:nvSpPr>
      <xdr:spPr>
        <a:xfrm>
          <a:off x="9372111" y="66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164416</xdr:rowOff>
    </xdr:from>
    <xdr:to>
      <xdr:col>46</xdr:col>
      <xdr:colOff>38100</xdr:colOff>
      <xdr:row>38</xdr:row>
      <xdr:rowOff>94566</xdr:rowOff>
    </xdr:to>
    <xdr:sp macro="" textlink="">
      <xdr:nvSpPr>
        <xdr:cNvPr id="316" name="楕円 315"/>
        <xdr:cNvSpPr/>
      </xdr:nvSpPr>
      <xdr:spPr>
        <a:xfrm>
          <a:off x="8699500" y="65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85693</xdr:rowOff>
    </xdr:from>
    <xdr:ext cx="534377" cy="259045"/>
    <xdr:sp macro="" textlink="">
      <xdr:nvSpPr>
        <xdr:cNvPr id="317" name="テキスト ボックス 316"/>
        <xdr:cNvSpPr txBox="1"/>
      </xdr:nvSpPr>
      <xdr:spPr>
        <a:xfrm>
          <a:off x="8483111" y="66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151249</xdr:rowOff>
    </xdr:from>
    <xdr:to>
      <xdr:col>41</xdr:col>
      <xdr:colOff>101600</xdr:colOff>
      <xdr:row>38</xdr:row>
      <xdr:rowOff>81398</xdr:rowOff>
    </xdr:to>
    <xdr:sp macro="" textlink="">
      <xdr:nvSpPr>
        <xdr:cNvPr id="318" name="楕円 317"/>
        <xdr:cNvSpPr/>
      </xdr:nvSpPr>
      <xdr:spPr>
        <a:xfrm>
          <a:off x="7810500" y="6494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72525</xdr:rowOff>
    </xdr:from>
    <xdr:ext cx="534377" cy="259045"/>
    <xdr:sp macro="" textlink="">
      <xdr:nvSpPr>
        <xdr:cNvPr id="319" name="テキスト ボックス 318"/>
        <xdr:cNvSpPr txBox="1"/>
      </xdr:nvSpPr>
      <xdr:spPr>
        <a:xfrm>
          <a:off x="7594111" y="65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12612</xdr:rowOff>
    </xdr:from>
    <xdr:to>
      <xdr:col>36</xdr:col>
      <xdr:colOff>165100</xdr:colOff>
      <xdr:row>38</xdr:row>
      <xdr:rowOff>114212</xdr:rowOff>
    </xdr:to>
    <xdr:sp macro="" textlink="">
      <xdr:nvSpPr>
        <xdr:cNvPr id="320" name="楕円 319"/>
        <xdr:cNvSpPr/>
      </xdr:nvSpPr>
      <xdr:spPr>
        <a:xfrm>
          <a:off x="6921500" y="65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105339</xdr:rowOff>
    </xdr:from>
    <xdr:ext cx="534377" cy="259045"/>
    <xdr:sp macro="" textlink="">
      <xdr:nvSpPr>
        <xdr:cNvPr id="321" name="テキスト ボックス 320"/>
        <xdr:cNvSpPr txBox="1"/>
      </xdr:nvSpPr>
      <xdr:spPr>
        <a:xfrm>
          <a:off x="6705111" y="66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14144</xdr:rowOff>
    </xdr:from>
    <xdr:to>
      <xdr:col>55</xdr:col>
      <xdr:colOff>0</xdr:colOff>
      <xdr:row>58</xdr:row>
      <xdr:rowOff>86882</xdr:rowOff>
    </xdr:to>
    <xdr:cxnSp macro="">
      <xdr:nvCxnSpPr>
        <xdr:cNvPr id="352" name="直線コネクタ 351"/>
        <xdr:cNvCxnSpPr/>
      </xdr:nvCxnSpPr>
      <xdr:spPr>
        <a:xfrm>
          <a:off x="9639300" y="9958244"/>
          <a:ext cx="838200" cy="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83443</xdr:rowOff>
    </xdr:from>
    <xdr:to>
      <xdr:col>50</xdr:col>
      <xdr:colOff>114300</xdr:colOff>
      <xdr:row>58</xdr:row>
      <xdr:rowOff>14144</xdr:rowOff>
    </xdr:to>
    <xdr:cxnSp macro="">
      <xdr:nvCxnSpPr>
        <xdr:cNvPr id="355" name="直線コネクタ 354"/>
        <xdr:cNvCxnSpPr/>
      </xdr:nvCxnSpPr>
      <xdr:spPr>
        <a:xfrm>
          <a:off x="8750300" y="9856093"/>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83443</xdr:rowOff>
    </xdr:from>
    <xdr:to>
      <xdr:col>45</xdr:col>
      <xdr:colOff>177800</xdr:colOff>
      <xdr:row>57</xdr:row>
      <xdr:rowOff>156399</xdr:rowOff>
    </xdr:to>
    <xdr:cxnSp macro="">
      <xdr:nvCxnSpPr>
        <xdr:cNvPr id="358" name="直線コネクタ 357"/>
        <xdr:cNvCxnSpPr/>
      </xdr:nvCxnSpPr>
      <xdr:spPr>
        <a:xfrm flipV="1">
          <a:off x="7861300" y="9856093"/>
          <a:ext cx="8890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153177</xdr:rowOff>
    </xdr:from>
    <xdr:to>
      <xdr:col>41</xdr:col>
      <xdr:colOff>50800</xdr:colOff>
      <xdr:row>57</xdr:row>
      <xdr:rowOff>156399</xdr:rowOff>
    </xdr:to>
    <xdr:cxnSp macro="">
      <xdr:nvCxnSpPr>
        <xdr:cNvPr id="361" name="直線コネクタ 360"/>
        <xdr:cNvCxnSpPr/>
      </xdr:nvCxnSpPr>
      <xdr:spPr>
        <a:xfrm>
          <a:off x="6972300" y="9925827"/>
          <a:ext cx="8890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36082</xdr:rowOff>
    </xdr:from>
    <xdr:to>
      <xdr:col>55</xdr:col>
      <xdr:colOff>50800</xdr:colOff>
      <xdr:row>58</xdr:row>
      <xdr:rowOff>137682</xdr:rowOff>
    </xdr:to>
    <xdr:sp macro="" textlink="">
      <xdr:nvSpPr>
        <xdr:cNvPr id="371" name="楕円 370"/>
        <xdr:cNvSpPr/>
      </xdr:nvSpPr>
      <xdr:spPr>
        <a:xfrm>
          <a:off x="10426700" y="99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122459</xdr:rowOff>
    </xdr:from>
    <xdr:ext cx="534377" cy="259045"/>
    <xdr:sp macro="" textlink="">
      <xdr:nvSpPr>
        <xdr:cNvPr id="372" name="普通建設事業費該当値テキスト"/>
        <xdr:cNvSpPr txBox="1"/>
      </xdr:nvSpPr>
      <xdr:spPr>
        <a:xfrm>
          <a:off x="10528300" y="98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134794</xdr:rowOff>
    </xdr:from>
    <xdr:to>
      <xdr:col>50</xdr:col>
      <xdr:colOff>165100</xdr:colOff>
      <xdr:row>58</xdr:row>
      <xdr:rowOff>64944</xdr:rowOff>
    </xdr:to>
    <xdr:sp macro="" textlink="">
      <xdr:nvSpPr>
        <xdr:cNvPr id="373" name="楕円 372"/>
        <xdr:cNvSpPr/>
      </xdr:nvSpPr>
      <xdr:spPr>
        <a:xfrm>
          <a:off x="9588500" y="99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56071</xdr:rowOff>
    </xdr:from>
    <xdr:ext cx="534377" cy="259045"/>
    <xdr:sp macro="" textlink="">
      <xdr:nvSpPr>
        <xdr:cNvPr id="374" name="テキスト ボックス 373"/>
        <xdr:cNvSpPr txBox="1"/>
      </xdr:nvSpPr>
      <xdr:spPr>
        <a:xfrm>
          <a:off x="9372111" y="100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32643</xdr:rowOff>
    </xdr:from>
    <xdr:to>
      <xdr:col>46</xdr:col>
      <xdr:colOff>38100</xdr:colOff>
      <xdr:row>57</xdr:row>
      <xdr:rowOff>134243</xdr:rowOff>
    </xdr:to>
    <xdr:sp macro="" textlink="">
      <xdr:nvSpPr>
        <xdr:cNvPr id="375" name="楕円 374"/>
        <xdr:cNvSpPr/>
      </xdr:nvSpPr>
      <xdr:spPr>
        <a:xfrm>
          <a:off x="8699500" y="98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125370</xdr:rowOff>
    </xdr:from>
    <xdr:ext cx="534377" cy="259045"/>
    <xdr:sp macro="" textlink="">
      <xdr:nvSpPr>
        <xdr:cNvPr id="376" name="テキスト ボックス 375"/>
        <xdr:cNvSpPr txBox="1"/>
      </xdr:nvSpPr>
      <xdr:spPr>
        <a:xfrm>
          <a:off x="8483111" y="98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105599</xdr:rowOff>
    </xdr:from>
    <xdr:to>
      <xdr:col>41</xdr:col>
      <xdr:colOff>101600</xdr:colOff>
      <xdr:row>58</xdr:row>
      <xdr:rowOff>35749</xdr:rowOff>
    </xdr:to>
    <xdr:sp macro="" textlink="">
      <xdr:nvSpPr>
        <xdr:cNvPr id="377" name="楕円 376"/>
        <xdr:cNvSpPr/>
      </xdr:nvSpPr>
      <xdr:spPr>
        <a:xfrm>
          <a:off x="7810500" y="98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26876</xdr:rowOff>
    </xdr:from>
    <xdr:ext cx="534377" cy="259045"/>
    <xdr:sp macro="" textlink="">
      <xdr:nvSpPr>
        <xdr:cNvPr id="378" name="テキスト ボックス 377"/>
        <xdr:cNvSpPr txBox="1"/>
      </xdr:nvSpPr>
      <xdr:spPr>
        <a:xfrm>
          <a:off x="7594111" y="997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102377</xdr:rowOff>
    </xdr:from>
    <xdr:to>
      <xdr:col>36</xdr:col>
      <xdr:colOff>165100</xdr:colOff>
      <xdr:row>58</xdr:row>
      <xdr:rowOff>32527</xdr:rowOff>
    </xdr:to>
    <xdr:sp macro="" textlink="">
      <xdr:nvSpPr>
        <xdr:cNvPr id="379" name="楕円 378"/>
        <xdr:cNvSpPr/>
      </xdr:nvSpPr>
      <xdr:spPr>
        <a:xfrm>
          <a:off x="6921500" y="9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23654</xdr:rowOff>
    </xdr:from>
    <xdr:ext cx="534377" cy="259045"/>
    <xdr:sp macro="" textlink="">
      <xdr:nvSpPr>
        <xdr:cNvPr id="380" name="テキスト ボックス 379"/>
        <xdr:cNvSpPr txBox="1"/>
      </xdr:nvSpPr>
      <xdr:spPr>
        <a:xfrm>
          <a:off x="6705111" y="99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105714</xdr:rowOff>
    </xdr:from>
    <xdr:to>
      <xdr:col>55</xdr:col>
      <xdr:colOff>0</xdr:colOff>
      <xdr:row>78</xdr:row>
      <xdr:rowOff>123813</xdr:rowOff>
    </xdr:to>
    <xdr:cxnSp macro="">
      <xdr:nvCxnSpPr>
        <xdr:cNvPr id="409" name="直線コネクタ 408"/>
        <xdr:cNvCxnSpPr/>
      </xdr:nvCxnSpPr>
      <xdr:spPr>
        <a:xfrm>
          <a:off x="9639300" y="13478814"/>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126955</xdr:rowOff>
    </xdr:from>
    <xdr:to>
      <xdr:col>50</xdr:col>
      <xdr:colOff>114300</xdr:colOff>
      <xdr:row>78</xdr:row>
      <xdr:rowOff>105714</xdr:rowOff>
    </xdr:to>
    <xdr:cxnSp macro="">
      <xdr:nvCxnSpPr>
        <xdr:cNvPr id="412" name="直線コネクタ 411"/>
        <xdr:cNvCxnSpPr/>
      </xdr:nvCxnSpPr>
      <xdr:spPr>
        <a:xfrm>
          <a:off x="8750300" y="13328605"/>
          <a:ext cx="889000" cy="1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126955</xdr:rowOff>
    </xdr:from>
    <xdr:to>
      <xdr:col>45</xdr:col>
      <xdr:colOff>177800</xdr:colOff>
      <xdr:row>78</xdr:row>
      <xdr:rowOff>102439</xdr:rowOff>
    </xdr:to>
    <xdr:cxnSp macro="">
      <xdr:nvCxnSpPr>
        <xdr:cNvPr id="415" name="直線コネクタ 414"/>
        <xdr:cNvCxnSpPr/>
      </xdr:nvCxnSpPr>
      <xdr:spPr>
        <a:xfrm flipV="1">
          <a:off x="7861300" y="13328605"/>
          <a:ext cx="889000" cy="1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102439</xdr:rowOff>
    </xdr:from>
    <xdr:to>
      <xdr:col>41</xdr:col>
      <xdr:colOff>50800</xdr:colOff>
      <xdr:row>78</xdr:row>
      <xdr:rowOff>110325</xdr:rowOff>
    </xdr:to>
    <xdr:cxnSp macro="">
      <xdr:nvCxnSpPr>
        <xdr:cNvPr id="418" name="直線コネクタ 417"/>
        <xdr:cNvCxnSpPr/>
      </xdr:nvCxnSpPr>
      <xdr:spPr>
        <a:xfrm flipV="1">
          <a:off x="6972300" y="1347553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73013</xdr:rowOff>
    </xdr:from>
    <xdr:to>
      <xdr:col>55</xdr:col>
      <xdr:colOff>50800</xdr:colOff>
      <xdr:row>79</xdr:row>
      <xdr:rowOff>3163</xdr:rowOff>
    </xdr:to>
    <xdr:sp macro="" textlink="">
      <xdr:nvSpPr>
        <xdr:cNvPr id="428" name="楕円 427"/>
        <xdr:cNvSpPr/>
      </xdr:nvSpPr>
      <xdr:spPr>
        <a:xfrm>
          <a:off x="104267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159390</xdr:rowOff>
    </xdr:from>
    <xdr:ext cx="469744" cy="259045"/>
    <xdr:sp macro="" textlink="">
      <xdr:nvSpPr>
        <xdr:cNvPr id="429" name="普通建設事業費 （ うち新規整備　）該当値テキスト"/>
        <xdr:cNvSpPr txBox="1"/>
      </xdr:nvSpPr>
      <xdr:spPr>
        <a:xfrm>
          <a:off x="10528300" y="133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54914</xdr:rowOff>
    </xdr:from>
    <xdr:to>
      <xdr:col>50</xdr:col>
      <xdr:colOff>165100</xdr:colOff>
      <xdr:row>78</xdr:row>
      <xdr:rowOff>156514</xdr:rowOff>
    </xdr:to>
    <xdr:sp macro="" textlink="">
      <xdr:nvSpPr>
        <xdr:cNvPr id="430" name="楕円 429"/>
        <xdr:cNvSpPr/>
      </xdr:nvSpPr>
      <xdr:spPr>
        <a:xfrm>
          <a:off x="95885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147641</xdr:rowOff>
    </xdr:from>
    <xdr:ext cx="469744" cy="259045"/>
    <xdr:sp macro="" textlink="">
      <xdr:nvSpPr>
        <xdr:cNvPr id="431" name="テキスト ボックス 430"/>
        <xdr:cNvSpPr txBox="1"/>
      </xdr:nvSpPr>
      <xdr:spPr>
        <a:xfrm>
          <a:off x="9404428" y="1352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76155</xdr:rowOff>
    </xdr:from>
    <xdr:to>
      <xdr:col>46</xdr:col>
      <xdr:colOff>38100</xdr:colOff>
      <xdr:row>78</xdr:row>
      <xdr:rowOff>6305</xdr:rowOff>
    </xdr:to>
    <xdr:sp macro="" textlink="">
      <xdr:nvSpPr>
        <xdr:cNvPr id="432" name="楕円 431"/>
        <xdr:cNvSpPr/>
      </xdr:nvSpPr>
      <xdr:spPr>
        <a:xfrm>
          <a:off x="8699500" y="13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22832</xdr:rowOff>
    </xdr:from>
    <xdr:ext cx="534377" cy="259045"/>
    <xdr:sp macro="" textlink="">
      <xdr:nvSpPr>
        <xdr:cNvPr id="433" name="テキスト ボックス 432"/>
        <xdr:cNvSpPr txBox="1"/>
      </xdr:nvSpPr>
      <xdr:spPr>
        <a:xfrm>
          <a:off x="8483111" y="130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51639</xdr:rowOff>
    </xdr:from>
    <xdr:to>
      <xdr:col>41</xdr:col>
      <xdr:colOff>101600</xdr:colOff>
      <xdr:row>78</xdr:row>
      <xdr:rowOff>153239</xdr:rowOff>
    </xdr:to>
    <xdr:sp macro="" textlink="">
      <xdr:nvSpPr>
        <xdr:cNvPr id="434" name="楕円 433"/>
        <xdr:cNvSpPr/>
      </xdr:nvSpPr>
      <xdr:spPr>
        <a:xfrm>
          <a:off x="7810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144366</xdr:rowOff>
    </xdr:from>
    <xdr:ext cx="469744" cy="259045"/>
    <xdr:sp macro="" textlink="">
      <xdr:nvSpPr>
        <xdr:cNvPr id="435" name="テキスト ボックス 434"/>
        <xdr:cNvSpPr txBox="1"/>
      </xdr:nvSpPr>
      <xdr:spPr>
        <a:xfrm>
          <a:off x="7626428"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59525</xdr:rowOff>
    </xdr:from>
    <xdr:to>
      <xdr:col>36</xdr:col>
      <xdr:colOff>165100</xdr:colOff>
      <xdr:row>78</xdr:row>
      <xdr:rowOff>161125</xdr:rowOff>
    </xdr:to>
    <xdr:sp macro="" textlink="">
      <xdr:nvSpPr>
        <xdr:cNvPr id="436" name="楕円 435"/>
        <xdr:cNvSpPr/>
      </xdr:nvSpPr>
      <xdr:spPr>
        <a:xfrm>
          <a:off x="6921500" y="13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152252</xdr:rowOff>
    </xdr:from>
    <xdr:ext cx="469744" cy="259045"/>
    <xdr:sp macro="" textlink="">
      <xdr:nvSpPr>
        <xdr:cNvPr id="437" name="テキスト ボックス 436"/>
        <xdr:cNvSpPr txBox="1"/>
      </xdr:nvSpPr>
      <xdr:spPr>
        <a:xfrm>
          <a:off x="6737428" y="1352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107304</xdr:rowOff>
    </xdr:from>
    <xdr:to>
      <xdr:col>55</xdr:col>
      <xdr:colOff>0</xdr:colOff>
      <xdr:row>98</xdr:row>
      <xdr:rowOff>14297</xdr:rowOff>
    </xdr:to>
    <xdr:cxnSp macro="">
      <xdr:nvCxnSpPr>
        <xdr:cNvPr id="468" name="直線コネクタ 467"/>
        <xdr:cNvCxnSpPr/>
      </xdr:nvCxnSpPr>
      <xdr:spPr>
        <a:xfrm>
          <a:off x="9639300" y="16737954"/>
          <a:ext cx="838200" cy="7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107304</xdr:rowOff>
    </xdr:from>
    <xdr:to>
      <xdr:col>50</xdr:col>
      <xdr:colOff>114300</xdr:colOff>
      <xdr:row>97</xdr:row>
      <xdr:rowOff>135945</xdr:rowOff>
    </xdr:to>
    <xdr:cxnSp macro="">
      <xdr:nvCxnSpPr>
        <xdr:cNvPr id="471" name="直線コネクタ 470"/>
        <xdr:cNvCxnSpPr/>
      </xdr:nvCxnSpPr>
      <xdr:spPr>
        <a:xfrm flipV="1">
          <a:off x="8750300" y="16737954"/>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83432</xdr:rowOff>
    </xdr:from>
    <xdr:to>
      <xdr:col>45</xdr:col>
      <xdr:colOff>177800</xdr:colOff>
      <xdr:row>97</xdr:row>
      <xdr:rowOff>135945</xdr:rowOff>
    </xdr:to>
    <xdr:cxnSp macro="">
      <xdr:nvCxnSpPr>
        <xdr:cNvPr id="474" name="直線コネクタ 473"/>
        <xdr:cNvCxnSpPr/>
      </xdr:nvCxnSpPr>
      <xdr:spPr>
        <a:xfrm>
          <a:off x="7861300" y="16714082"/>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31996</xdr:rowOff>
    </xdr:from>
    <xdr:to>
      <xdr:col>41</xdr:col>
      <xdr:colOff>50800</xdr:colOff>
      <xdr:row>97</xdr:row>
      <xdr:rowOff>83432</xdr:rowOff>
    </xdr:to>
    <xdr:cxnSp macro="">
      <xdr:nvCxnSpPr>
        <xdr:cNvPr id="477" name="直線コネクタ 476"/>
        <xdr:cNvCxnSpPr/>
      </xdr:nvCxnSpPr>
      <xdr:spPr>
        <a:xfrm>
          <a:off x="6972300" y="16662646"/>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134947</xdr:rowOff>
    </xdr:from>
    <xdr:to>
      <xdr:col>55</xdr:col>
      <xdr:colOff>50800</xdr:colOff>
      <xdr:row>98</xdr:row>
      <xdr:rowOff>65097</xdr:rowOff>
    </xdr:to>
    <xdr:sp macro="" textlink="">
      <xdr:nvSpPr>
        <xdr:cNvPr id="487" name="楕円 486"/>
        <xdr:cNvSpPr/>
      </xdr:nvSpPr>
      <xdr:spPr>
        <a:xfrm>
          <a:off x="10426700" y="167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49874</xdr:rowOff>
    </xdr:from>
    <xdr:ext cx="469744" cy="259045"/>
    <xdr:sp macro="" textlink="">
      <xdr:nvSpPr>
        <xdr:cNvPr id="488" name="普通建設事業費 （ うち更新整備　）該当値テキスト"/>
        <xdr:cNvSpPr txBox="1"/>
      </xdr:nvSpPr>
      <xdr:spPr>
        <a:xfrm>
          <a:off x="10528300" y="166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56504</xdr:rowOff>
    </xdr:from>
    <xdr:to>
      <xdr:col>50</xdr:col>
      <xdr:colOff>165100</xdr:colOff>
      <xdr:row>97</xdr:row>
      <xdr:rowOff>158104</xdr:rowOff>
    </xdr:to>
    <xdr:sp macro="" textlink="">
      <xdr:nvSpPr>
        <xdr:cNvPr id="489" name="楕円 488"/>
        <xdr:cNvSpPr/>
      </xdr:nvSpPr>
      <xdr:spPr>
        <a:xfrm>
          <a:off x="9588500" y="166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149231</xdr:rowOff>
    </xdr:from>
    <xdr:ext cx="534377" cy="259045"/>
    <xdr:sp macro="" textlink="">
      <xdr:nvSpPr>
        <xdr:cNvPr id="490" name="テキスト ボックス 489"/>
        <xdr:cNvSpPr txBox="1"/>
      </xdr:nvSpPr>
      <xdr:spPr>
        <a:xfrm>
          <a:off x="9372111" y="167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85145</xdr:rowOff>
    </xdr:from>
    <xdr:to>
      <xdr:col>46</xdr:col>
      <xdr:colOff>38100</xdr:colOff>
      <xdr:row>98</xdr:row>
      <xdr:rowOff>15295</xdr:rowOff>
    </xdr:to>
    <xdr:sp macro="" textlink="">
      <xdr:nvSpPr>
        <xdr:cNvPr id="491" name="楕円 490"/>
        <xdr:cNvSpPr/>
      </xdr:nvSpPr>
      <xdr:spPr>
        <a:xfrm>
          <a:off x="8699500" y="16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6422</xdr:rowOff>
    </xdr:from>
    <xdr:ext cx="469744" cy="259045"/>
    <xdr:sp macro="" textlink="">
      <xdr:nvSpPr>
        <xdr:cNvPr id="492" name="テキスト ボックス 491"/>
        <xdr:cNvSpPr txBox="1"/>
      </xdr:nvSpPr>
      <xdr:spPr>
        <a:xfrm>
          <a:off x="8515428" y="168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32632</xdr:rowOff>
    </xdr:from>
    <xdr:to>
      <xdr:col>41</xdr:col>
      <xdr:colOff>101600</xdr:colOff>
      <xdr:row>97</xdr:row>
      <xdr:rowOff>134232</xdr:rowOff>
    </xdr:to>
    <xdr:sp macro="" textlink="">
      <xdr:nvSpPr>
        <xdr:cNvPr id="493" name="楕円 492"/>
        <xdr:cNvSpPr/>
      </xdr:nvSpPr>
      <xdr:spPr>
        <a:xfrm>
          <a:off x="7810500" y="166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125359</xdr:rowOff>
    </xdr:from>
    <xdr:ext cx="534377" cy="259045"/>
    <xdr:sp macro="" textlink="">
      <xdr:nvSpPr>
        <xdr:cNvPr id="494" name="テキスト ボックス 493"/>
        <xdr:cNvSpPr txBox="1"/>
      </xdr:nvSpPr>
      <xdr:spPr>
        <a:xfrm>
          <a:off x="7594111" y="167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152646</xdr:rowOff>
    </xdr:from>
    <xdr:to>
      <xdr:col>36</xdr:col>
      <xdr:colOff>165100</xdr:colOff>
      <xdr:row>97</xdr:row>
      <xdr:rowOff>82796</xdr:rowOff>
    </xdr:to>
    <xdr:sp macro="" textlink="">
      <xdr:nvSpPr>
        <xdr:cNvPr id="495" name="楕円 494"/>
        <xdr:cNvSpPr/>
      </xdr:nvSpPr>
      <xdr:spPr>
        <a:xfrm>
          <a:off x="6921500" y="166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73923</xdr:rowOff>
    </xdr:from>
    <xdr:ext cx="534377" cy="259045"/>
    <xdr:sp macro="" textlink="">
      <xdr:nvSpPr>
        <xdr:cNvPr id="496" name="テキスト ボックス 495"/>
        <xdr:cNvSpPr txBox="1"/>
      </xdr:nvSpPr>
      <xdr:spPr>
        <a:xfrm>
          <a:off x="6705111" y="167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21" name="直線コネクタ 520"/>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4" name="直線コネクタ 52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0" name="楕円 53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1"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2" name="楕円 54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3" name="テキスト ボックス 54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161254</xdr:rowOff>
    </xdr:from>
    <xdr:to>
      <xdr:col>85</xdr:col>
      <xdr:colOff>127000</xdr:colOff>
      <xdr:row>78</xdr:row>
      <xdr:rowOff>4304</xdr:rowOff>
    </xdr:to>
    <xdr:cxnSp macro="">
      <xdr:nvCxnSpPr>
        <xdr:cNvPr id="630" name="直線コネクタ 629"/>
        <xdr:cNvCxnSpPr/>
      </xdr:nvCxnSpPr>
      <xdr:spPr>
        <a:xfrm>
          <a:off x="15481300" y="13362904"/>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118931</xdr:rowOff>
    </xdr:from>
    <xdr:to>
      <xdr:col>81</xdr:col>
      <xdr:colOff>50800</xdr:colOff>
      <xdr:row>77</xdr:row>
      <xdr:rowOff>161254</xdr:rowOff>
    </xdr:to>
    <xdr:cxnSp macro="">
      <xdr:nvCxnSpPr>
        <xdr:cNvPr id="633" name="直線コネクタ 632"/>
        <xdr:cNvCxnSpPr/>
      </xdr:nvCxnSpPr>
      <xdr:spPr>
        <a:xfrm>
          <a:off x="14592300" y="13320581"/>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118931</xdr:rowOff>
    </xdr:from>
    <xdr:to>
      <xdr:col>76</xdr:col>
      <xdr:colOff>114300</xdr:colOff>
      <xdr:row>77</xdr:row>
      <xdr:rowOff>119616</xdr:rowOff>
    </xdr:to>
    <xdr:cxnSp macro="">
      <xdr:nvCxnSpPr>
        <xdr:cNvPr id="636" name="直線コネクタ 635"/>
        <xdr:cNvCxnSpPr/>
      </xdr:nvCxnSpPr>
      <xdr:spPr>
        <a:xfrm flipV="1">
          <a:off x="13703300" y="1332058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119616</xdr:rowOff>
    </xdr:from>
    <xdr:to>
      <xdr:col>71</xdr:col>
      <xdr:colOff>177800</xdr:colOff>
      <xdr:row>77</xdr:row>
      <xdr:rowOff>143455</xdr:rowOff>
    </xdr:to>
    <xdr:cxnSp macro="">
      <xdr:nvCxnSpPr>
        <xdr:cNvPr id="639" name="直線コネクタ 638"/>
        <xdr:cNvCxnSpPr/>
      </xdr:nvCxnSpPr>
      <xdr:spPr>
        <a:xfrm flipV="1">
          <a:off x="12814300" y="13321266"/>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124954</xdr:rowOff>
    </xdr:from>
    <xdr:to>
      <xdr:col>85</xdr:col>
      <xdr:colOff>177800</xdr:colOff>
      <xdr:row>78</xdr:row>
      <xdr:rowOff>55104</xdr:rowOff>
    </xdr:to>
    <xdr:sp macro="" textlink="">
      <xdr:nvSpPr>
        <xdr:cNvPr id="649" name="楕円 648"/>
        <xdr:cNvSpPr/>
      </xdr:nvSpPr>
      <xdr:spPr>
        <a:xfrm>
          <a:off x="16268700" y="133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103381</xdr:rowOff>
    </xdr:from>
    <xdr:ext cx="534377" cy="259045"/>
    <xdr:sp macro="" textlink="">
      <xdr:nvSpPr>
        <xdr:cNvPr id="650" name="公債費該当値テキスト"/>
        <xdr:cNvSpPr txBox="1"/>
      </xdr:nvSpPr>
      <xdr:spPr>
        <a:xfrm>
          <a:off x="16370300" y="133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110454</xdr:rowOff>
    </xdr:from>
    <xdr:to>
      <xdr:col>81</xdr:col>
      <xdr:colOff>101600</xdr:colOff>
      <xdr:row>78</xdr:row>
      <xdr:rowOff>40604</xdr:rowOff>
    </xdr:to>
    <xdr:sp macro="" textlink="">
      <xdr:nvSpPr>
        <xdr:cNvPr id="651" name="楕円 650"/>
        <xdr:cNvSpPr/>
      </xdr:nvSpPr>
      <xdr:spPr>
        <a:xfrm>
          <a:off x="15430500" y="133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31731</xdr:rowOff>
    </xdr:from>
    <xdr:ext cx="534377" cy="259045"/>
    <xdr:sp macro="" textlink="">
      <xdr:nvSpPr>
        <xdr:cNvPr id="652" name="テキスト ボックス 651"/>
        <xdr:cNvSpPr txBox="1"/>
      </xdr:nvSpPr>
      <xdr:spPr>
        <a:xfrm>
          <a:off x="15214111" y="134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68131</xdr:rowOff>
    </xdr:from>
    <xdr:to>
      <xdr:col>76</xdr:col>
      <xdr:colOff>165100</xdr:colOff>
      <xdr:row>77</xdr:row>
      <xdr:rowOff>169731</xdr:rowOff>
    </xdr:to>
    <xdr:sp macro="" textlink="">
      <xdr:nvSpPr>
        <xdr:cNvPr id="653" name="楕円 652"/>
        <xdr:cNvSpPr/>
      </xdr:nvSpPr>
      <xdr:spPr>
        <a:xfrm>
          <a:off x="14541500" y="132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160858</xdr:rowOff>
    </xdr:from>
    <xdr:ext cx="534377" cy="259045"/>
    <xdr:sp macro="" textlink="">
      <xdr:nvSpPr>
        <xdr:cNvPr id="654" name="テキスト ボックス 653"/>
        <xdr:cNvSpPr txBox="1"/>
      </xdr:nvSpPr>
      <xdr:spPr>
        <a:xfrm>
          <a:off x="14325111" y="133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68816</xdr:rowOff>
    </xdr:from>
    <xdr:to>
      <xdr:col>72</xdr:col>
      <xdr:colOff>38100</xdr:colOff>
      <xdr:row>77</xdr:row>
      <xdr:rowOff>170416</xdr:rowOff>
    </xdr:to>
    <xdr:sp macro="" textlink="">
      <xdr:nvSpPr>
        <xdr:cNvPr id="655" name="楕円 654"/>
        <xdr:cNvSpPr/>
      </xdr:nvSpPr>
      <xdr:spPr>
        <a:xfrm>
          <a:off x="13652500" y="132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161543</xdr:rowOff>
    </xdr:from>
    <xdr:ext cx="534377" cy="259045"/>
    <xdr:sp macro="" textlink="">
      <xdr:nvSpPr>
        <xdr:cNvPr id="656" name="テキスト ボックス 655"/>
        <xdr:cNvSpPr txBox="1"/>
      </xdr:nvSpPr>
      <xdr:spPr>
        <a:xfrm>
          <a:off x="13436111" y="133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92655</xdr:rowOff>
    </xdr:from>
    <xdr:to>
      <xdr:col>67</xdr:col>
      <xdr:colOff>101600</xdr:colOff>
      <xdr:row>78</xdr:row>
      <xdr:rowOff>22805</xdr:rowOff>
    </xdr:to>
    <xdr:sp macro="" textlink="">
      <xdr:nvSpPr>
        <xdr:cNvPr id="657" name="楕円 656"/>
        <xdr:cNvSpPr/>
      </xdr:nvSpPr>
      <xdr:spPr>
        <a:xfrm>
          <a:off x="12763500" y="132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13932</xdr:rowOff>
    </xdr:from>
    <xdr:ext cx="534377" cy="259045"/>
    <xdr:sp macro="" textlink="">
      <xdr:nvSpPr>
        <xdr:cNvPr id="658" name="テキスト ボックス 657"/>
        <xdr:cNvSpPr txBox="1"/>
      </xdr:nvSpPr>
      <xdr:spPr>
        <a:xfrm>
          <a:off x="12547111" y="133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86923</xdr:rowOff>
    </xdr:from>
    <xdr:to>
      <xdr:col>85</xdr:col>
      <xdr:colOff>127000</xdr:colOff>
      <xdr:row>98</xdr:row>
      <xdr:rowOff>96898</xdr:rowOff>
    </xdr:to>
    <xdr:cxnSp macro="">
      <xdr:nvCxnSpPr>
        <xdr:cNvPr id="687" name="直線コネクタ 686"/>
        <xdr:cNvCxnSpPr/>
      </xdr:nvCxnSpPr>
      <xdr:spPr>
        <a:xfrm>
          <a:off x="15481300" y="16889023"/>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8"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50859</xdr:rowOff>
    </xdr:from>
    <xdr:to>
      <xdr:col>81</xdr:col>
      <xdr:colOff>50800</xdr:colOff>
      <xdr:row>98</xdr:row>
      <xdr:rowOff>86923</xdr:rowOff>
    </xdr:to>
    <xdr:cxnSp macro="">
      <xdr:nvCxnSpPr>
        <xdr:cNvPr id="690" name="直線コネクタ 689"/>
        <xdr:cNvCxnSpPr/>
      </xdr:nvCxnSpPr>
      <xdr:spPr>
        <a:xfrm>
          <a:off x="14592300" y="16852959"/>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50859</xdr:rowOff>
    </xdr:from>
    <xdr:to>
      <xdr:col>76</xdr:col>
      <xdr:colOff>114300</xdr:colOff>
      <xdr:row>98</xdr:row>
      <xdr:rowOff>124461</xdr:rowOff>
    </xdr:to>
    <xdr:cxnSp macro="">
      <xdr:nvCxnSpPr>
        <xdr:cNvPr id="693" name="直線コネクタ 692"/>
        <xdr:cNvCxnSpPr/>
      </xdr:nvCxnSpPr>
      <xdr:spPr>
        <a:xfrm flipV="1">
          <a:off x="13703300" y="16852959"/>
          <a:ext cx="889000" cy="7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124461</xdr:rowOff>
    </xdr:from>
    <xdr:to>
      <xdr:col>71</xdr:col>
      <xdr:colOff>177800</xdr:colOff>
      <xdr:row>98</xdr:row>
      <xdr:rowOff>126152</xdr:rowOff>
    </xdr:to>
    <xdr:cxnSp macro="">
      <xdr:nvCxnSpPr>
        <xdr:cNvPr id="696" name="直線コネクタ 695"/>
        <xdr:cNvCxnSpPr/>
      </xdr:nvCxnSpPr>
      <xdr:spPr>
        <a:xfrm flipV="1">
          <a:off x="12814300" y="1692656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46098</xdr:rowOff>
    </xdr:from>
    <xdr:to>
      <xdr:col>85</xdr:col>
      <xdr:colOff>177800</xdr:colOff>
      <xdr:row>98</xdr:row>
      <xdr:rowOff>147698</xdr:rowOff>
    </xdr:to>
    <xdr:sp macro="" textlink="">
      <xdr:nvSpPr>
        <xdr:cNvPr id="706" name="楕円 705"/>
        <xdr:cNvSpPr/>
      </xdr:nvSpPr>
      <xdr:spPr>
        <a:xfrm>
          <a:off x="16268700" y="168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5475</xdr:rowOff>
    </xdr:from>
    <xdr:ext cx="534377" cy="259045"/>
    <xdr:sp macro="" textlink="">
      <xdr:nvSpPr>
        <xdr:cNvPr id="707" name="積立金該当値テキスト"/>
        <xdr:cNvSpPr txBox="1"/>
      </xdr:nvSpPr>
      <xdr:spPr>
        <a:xfrm>
          <a:off x="16370300" y="166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36123</xdr:rowOff>
    </xdr:from>
    <xdr:to>
      <xdr:col>81</xdr:col>
      <xdr:colOff>101600</xdr:colOff>
      <xdr:row>98</xdr:row>
      <xdr:rowOff>137723</xdr:rowOff>
    </xdr:to>
    <xdr:sp macro="" textlink="">
      <xdr:nvSpPr>
        <xdr:cNvPr id="708" name="楕円 707"/>
        <xdr:cNvSpPr/>
      </xdr:nvSpPr>
      <xdr:spPr>
        <a:xfrm>
          <a:off x="15430500" y="16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128850</xdr:rowOff>
    </xdr:from>
    <xdr:ext cx="534377" cy="259045"/>
    <xdr:sp macro="" textlink="">
      <xdr:nvSpPr>
        <xdr:cNvPr id="709" name="テキスト ボックス 708"/>
        <xdr:cNvSpPr txBox="1"/>
      </xdr:nvSpPr>
      <xdr:spPr>
        <a:xfrm>
          <a:off x="15214111" y="169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xdr:rowOff>
    </xdr:from>
    <xdr:to>
      <xdr:col>76</xdr:col>
      <xdr:colOff>165100</xdr:colOff>
      <xdr:row>98</xdr:row>
      <xdr:rowOff>101659</xdr:rowOff>
    </xdr:to>
    <xdr:sp macro="" textlink="">
      <xdr:nvSpPr>
        <xdr:cNvPr id="710" name="楕円 709"/>
        <xdr:cNvSpPr/>
      </xdr:nvSpPr>
      <xdr:spPr>
        <a:xfrm>
          <a:off x="14541500" y="168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118186</xdr:rowOff>
    </xdr:from>
    <xdr:ext cx="534377" cy="259045"/>
    <xdr:sp macro="" textlink="">
      <xdr:nvSpPr>
        <xdr:cNvPr id="711" name="テキスト ボックス 710"/>
        <xdr:cNvSpPr txBox="1"/>
      </xdr:nvSpPr>
      <xdr:spPr>
        <a:xfrm>
          <a:off x="14325111" y="165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73661</xdr:rowOff>
    </xdr:from>
    <xdr:to>
      <xdr:col>72</xdr:col>
      <xdr:colOff>38100</xdr:colOff>
      <xdr:row>99</xdr:row>
      <xdr:rowOff>3811</xdr:rowOff>
    </xdr:to>
    <xdr:sp macro="" textlink="">
      <xdr:nvSpPr>
        <xdr:cNvPr id="712" name="楕円 711"/>
        <xdr:cNvSpPr/>
      </xdr:nvSpPr>
      <xdr:spPr>
        <a:xfrm>
          <a:off x="13652500" y="168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20338</xdr:rowOff>
    </xdr:from>
    <xdr:ext cx="534377" cy="259045"/>
    <xdr:sp macro="" textlink="">
      <xdr:nvSpPr>
        <xdr:cNvPr id="713" name="テキスト ボックス 712"/>
        <xdr:cNvSpPr txBox="1"/>
      </xdr:nvSpPr>
      <xdr:spPr>
        <a:xfrm>
          <a:off x="13436111" y="166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75352</xdr:rowOff>
    </xdr:from>
    <xdr:to>
      <xdr:col>67</xdr:col>
      <xdr:colOff>101600</xdr:colOff>
      <xdr:row>99</xdr:row>
      <xdr:rowOff>5502</xdr:rowOff>
    </xdr:to>
    <xdr:sp macro="" textlink="">
      <xdr:nvSpPr>
        <xdr:cNvPr id="714" name="楕円 713"/>
        <xdr:cNvSpPr/>
      </xdr:nvSpPr>
      <xdr:spPr>
        <a:xfrm>
          <a:off x="12763500" y="168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22029</xdr:rowOff>
    </xdr:from>
    <xdr:ext cx="534377" cy="259045"/>
    <xdr:sp macro="" textlink="">
      <xdr:nvSpPr>
        <xdr:cNvPr id="715" name="テキスト ボックス 714"/>
        <xdr:cNvSpPr txBox="1"/>
      </xdr:nvSpPr>
      <xdr:spPr>
        <a:xfrm>
          <a:off x="12547111" y="166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81962</xdr:rowOff>
    </xdr:from>
    <xdr:to>
      <xdr:col>116</xdr:col>
      <xdr:colOff>63500</xdr:colOff>
      <xdr:row>59</xdr:row>
      <xdr:rowOff>82158</xdr:rowOff>
    </xdr:to>
    <xdr:cxnSp macro="">
      <xdr:nvCxnSpPr>
        <xdr:cNvPr id="803" name="直線コネクタ 802"/>
        <xdr:cNvCxnSpPr/>
      </xdr:nvCxnSpPr>
      <xdr:spPr>
        <a:xfrm flipV="1">
          <a:off x="21323300" y="1019751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82093</xdr:rowOff>
    </xdr:from>
    <xdr:to>
      <xdr:col>111</xdr:col>
      <xdr:colOff>177800</xdr:colOff>
      <xdr:row>59</xdr:row>
      <xdr:rowOff>82158</xdr:rowOff>
    </xdr:to>
    <xdr:cxnSp macro="">
      <xdr:nvCxnSpPr>
        <xdr:cNvPr id="806" name="直線コネクタ 805"/>
        <xdr:cNvCxnSpPr/>
      </xdr:nvCxnSpPr>
      <xdr:spPr>
        <a:xfrm>
          <a:off x="20434300" y="1019764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81734</xdr:rowOff>
    </xdr:from>
    <xdr:to>
      <xdr:col>107</xdr:col>
      <xdr:colOff>50800</xdr:colOff>
      <xdr:row>59</xdr:row>
      <xdr:rowOff>82093</xdr:rowOff>
    </xdr:to>
    <xdr:cxnSp macro="">
      <xdr:nvCxnSpPr>
        <xdr:cNvPr id="809" name="直線コネクタ 808"/>
        <xdr:cNvCxnSpPr/>
      </xdr:nvCxnSpPr>
      <xdr:spPr>
        <a:xfrm>
          <a:off x="19545300" y="1019728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81734</xdr:rowOff>
    </xdr:from>
    <xdr:to>
      <xdr:col>102</xdr:col>
      <xdr:colOff>114300</xdr:colOff>
      <xdr:row>59</xdr:row>
      <xdr:rowOff>81734</xdr:rowOff>
    </xdr:to>
    <xdr:cxnSp macro="">
      <xdr:nvCxnSpPr>
        <xdr:cNvPr id="812" name="直線コネクタ 811"/>
        <xdr:cNvCxnSpPr/>
      </xdr:nvCxnSpPr>
      <xdr:spPr>
        <a:xfrm>
          <a:off x="18656300" y="10197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31162</xdr:rowOff>
    </xdr:from>
    <xdr:to>
      <xdr:col>116</xdr:col>
      <xdr:colOff>114300</xdr:colOff>
      <xdr:row>59</xdr:row>
      <xdr:rowOff>132762</xdr:rowOff>
    </xdr:to>
    <xdr:sp macro="" textlink="">
      <xdr:nvSpPr>
        <xdr:cNvPr id="822" name="楕円 821"/>
        <xdr:cNvSpPr/>
      </xdr:nvSpPr>
      <xdr:spPr>
        <a:xfrm>
          <a:off x="221107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117539</xdr:rowOff>
    </xdr:from>
    <xdr:ext cx="378565" cy="259045"/>
    <xdr:sp macro="" textlink="">
      <xdr:nvSpPr>
        <xdr:cNvPr id="823" name="貸付金該当値テキスト"/>
        <xdr:cNvSpPr txBox="1"/>
      </xdr:nvSpPr>
      <xdr:spPr>
        <a:xfrm>
          <a:off x="22212300" y="1006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31358</xdr:rowOff>
    </xdr:from>
    <xdr:to>
      <xdr:col>112</xdr:col>
      <xdr:colOff>38100</xdr:colOff>
      <xdr:row>59</xdr:row>
      <xdr:rowOff>132958</xdr:rowOff>
    </xdr:to>
    <xdr:sp macro="" textlink="">
      <xdr:nvSpPr>
        <xdr:cNvPr id="824" name="楕円 823"/>
        <xdr:cNvSpPr/>
      </xdr:nvSpPr>
      <xdr:spPr>
        <a:xfrm>
          <a:off x="21272500" y="101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124085</xdr:rowOff>
    </xdr:from>
    <xdr:ext cx="378565" cy="259045"/>
    <xdr:sp macro="" textlink="">
      <xdr:nvSpPr>
        <xdr:cNvPr id="825" name="テキスト ボックス 824"/>
        <xdr:cNvSpPr txBox="1"/>
      </xdr:nvSpPr>
      <xdr:spPr>
        <a:xfrm>
          <a:off x="21134017" y="1023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31293</xdr:rowOff>
    </xdr:from>
    <xdr:to>
      <xdr:col>107</xdr:col>
      <xdr:colOff>101600</xdr:colOff>
      <xdr:row>59</xdr:row>
      <xdr:rowOff>132893</xdr:rowOff>
    </xdr:to>
    <xdr:sp macro="" textlink="">
      <xdr:nvSpPr>
        <xdr:cNvPr id="826" name="楕円 825"/>
        <xdr:cNvSpPr/>
      </xdr:nvSpPr>
      <xdr:spPr>
        <a:xfrm>
          <a:off x="20383500" y="101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124020</xdr:rowOff>
    </xdr:from>
    <xdr:ext cx="378565" cy="259045"/>
    <xdr:sp macro="" textlink="">
      <xdr:nvSpPr>
        <xdr:cNvPr id="827" name="テキスト ボックス 826"/>
        <xdr:cNvSpPr txBox="1"/>
      </xdr:nvSpPr>
      <xdr:spPr>
        <a:xfrm>
          <a:off x="20245017" y="10239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30934</xdr:rowOff>
    </xdr:from>
    <xdr:to>
      <xdr:col>102</xdr:col>
      <xdr:colOff>165100</xdr:colOff>
      <xdr:row>59</xdr:row>
      <xdr:rowOff>132534</xdr:rowOff>
    </xdr:to>
    <xdr:sp macro="" textlink="">
      <xdr:nvSpPr>
        <xdr:cNvPr id="828" name="楕円 827"/>
        <xdr:cNvSpPr/>
      </xdr:nvSpPr>
      <xdr:spPr>
        <a:xfrm>
          <a:off x="19494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123661</xdr:rowOff>
    </xdr:from>
    <xdr:ext cx="378565" cy="259045"/>
    <xdr:sp macro="" textlink="">
      <xdr:nvSpPr>
        <xdr:cNvPr id="829" name="テキスト ボックス 828"/>
        <xdr:cNvSpPr txBox="1"/>
      </xdr:nvSpPr>
      <xdr:spPr>
        <a:xfrm>
          <a:off x="19356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30934</xdr:rowOff>
    </xdr:from>
    <xdr:to>
      <xdr:col>98</xdr:col>
      <xdr:colOff>38100</xdr:colOff>
      <xdr:row>59</xdr:row>
      <xdr:rowOff>132534</xdr:rowOff>
    </xdr:to>
    <xdr:sp macro="" textlink="">
      <xdr:nvSpPr>
        <xdr:cNvPr id="830" name="楕円 829"/>
        <xdr:cNvSpPr/>
      </xdr:nvSpPr>
      <xdr:spPr>
        <a:xfrm>
          <a:off x="18605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123661</xdr:rowOff>
    </xdr:from>
    <xdr:ext cx="378565" cy="259045"/>
    <xdr:sp macro="" textlink="">
      <xdr:nvSpPr>
        <xdr:cNvPr id="831" name="テキスト ボックス 830"/>
        <xdr:cNvSpPr txBox="1"/>
      </xdr:nvSpPr>
      <xdr:spPr>
        <a:xfrm>
          <a:off x="18467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95999</xdr:rowOff>
    </xdr:from>
    <xdr:to>
      <xdr:col>116</xdr:col>
      <xdr:colOff>63500</xdr:colOff>
      <xdr:row>76</xdr:row>
      <xdr:rowOff>119507</xdr:rowOff>
    </xdr:to>
    <xdr:cxnSp macro="">
      <xdr:nvCxnSpPr>
        <xdr:cNvPr id="861" name="直線コネクタ 860"/>
        <xdr:cNvCxnSpPr/>
      </xdr:nvCxnSpPr>
      <xdr:spPr>
        <a:xfrm flipV="1">
          <a:off x="21323300" y="13126199"/>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43041</xdr:rowOff>
    </xdr:from>
    <xdr:to>
      <xdr:col>111</xdr:col>
      <xdr:colOff>177800</xdr:colOff>
      <xdr:row>76</xdr:row>
      <xdr:rowOff>119507</xdr:rowOff>
    </xdr:to>
    <xdr:cxnSp macro="">
      <xdr:nvCxnSpPr>
        <xdr:cNvPr id="864" name="直線コネクタ 863"/>
        <xdr:cNvCxnSpPr/>
      </xdr:nvCxnSpPr>
      <xdr:spPr>
        <a:xfrm>
          <a:off x="20434300" y="13073241"/>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43041</xdr:rowOff>
    </xdr:from>
    <xdr:to>
      <xdr:col>107</xdr:col>
      <xdr:colOff>50800</xdr:colOff>
      <xdr:row>76</xdr:row>
      <xdr:rowOff>51803</xdr:rowOff>
    </xdr:to>
    <xdr:cxnSp macro="">
      <xdr:nvCxnSpPr>
        <xdr:cNvPr id="867" name="直線コネクタ 866"/>
        <xdr:cNvCxnSpPr/>
      </xdr:nvCxnSpPr>
      <xdr:spPr>
        <a:xfrm flipV="1">
          <a:off x="19545300" y="1307324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68072</xdr:rowOff>
    </xdr:from>
    <xdr:to>
      <xdr:col>102</xdr:col>
      <xdr:colOff>114300</xdr:colOff>
      <xdr:row>76</xdr:row>
      <xdr:rowOff>51803</xdr:rowOff>
    </xdr:to>
    <xdr:cxnSp macro="">
      <xdr:nvCxnSpPr>
        <xdr:cNvPr id="870" name="直線コネクタ 869"/>
        <xdr:cNvCxnSpPr/>
      </xdr:nvCxnSpPr>
      <xdr:spPr>
        <a:xfrm>
          <a:off x="18656300" y="12926822"/>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45199</xdr:rowOff>
    </xdr:from>
    <xdr:to>
      <xdr:col>116</xdr:col>
      <xdr:colOff>114300</xdr:colOff>
      <xdr:row>76</xdr:row>
      <xdr:rowOff>146799</xdr:rowOff>
    </xdr:to>
    <xdr:sp macro="" textlink="">
      <xdr:nvSpPr>
        <xdr:cNvPr id="880" name="楕円 879"/>
        <xdr:cNvSpPr/>
      </xdr:nvSpPr>
      <xdr:spPr>
        <a:xfrm>
          <a:off x="221107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23626</xdr:rowOff>
    </xdr:from>
    <xdr:ext cx="534377" cy="259045"/>
    <xdr:sp macro="" textlink="">
      <xdr:nvSpPr>
        <xdr:cNvPr id="881" name="繰出金該当値テキスト"/>
        <xdr:cNvSpPr txBox="1"/>
      </xdr:nvSpPr>
      <xdr:spPr>
        <a:xfrm>
          <a:off x="22212300" y="130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68707</xdr:rowOff>
    </xdr:from>
    <xdr:to>
      <xdr:col>112</xdr:col>
      <xdr:colOff>38100</xdr:colOff>
      <xdr:row>76</xdr:row>
      <xdr:rowOff>170307</xdr:rowOff>
    </xdr:to>
    <xdr:sp macro="" textlink="">
      <xdr:nvSpPr>
        <xdr:cNvPr id="882" name="楕円 881"/>
        <xdr:cNvSpPr/>
      </xdr:nvSpPr>
      <xdr:spPr>
        <a:xfrm>
          <a:off x="21272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161434</xdr:rowOff>
    </xdr:from>
    <xdr:ext cx="534377" cy="259045"/>
    <xdr:sp macro="" textlink="">
      <xdr:nvSpPr>
        <xdr:cNvPr id="883" name="テキスト ボックス 882"/>
        <xdr:cNvSpPr txBox="1"/>
      </xdr:nvSpPr>
      <xdr:spPr>
        <a:xfrm>
          <a:off x="21056111" y="131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163691</xdr:rowOff>
    </xdr:from>
    <xdr:to>
      <xdr:col>107</xdr:col>
      <xdr:colOff>101600</xdr:colOff>
      <xdr:row>76</xdr:row>
      <xdr:rowOff>93841</xdr:rowOff>
    </xdr:to>
    <xdr:sp macro="" textlink="">
      <xdr:nvSpPr>
        <xdr:cNvPr id="884" name="楕円 883"/>
        <xdr:cNvSpPr/>
      </xdr:nvSpPr>
      <xdr:spPr>
        <a:xfrm>
          <a:off x="20383500" y="130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84968</xdr:rowOff>
    </xdr:from>
    <xdr:ext cx="534377" cy="259045"/>
    <xdr:sp macro="" textlink="">
      <xdr:nvSpPr>
        <xdr:cNvPr id="885" name="テキスト ボックス 884"/>
        <xdr:cNvSpPr txBox="1"/>
      </xdr:nvSpPr>
      <xdr:spPr>
        <a:xfrm>
          <a:off x="20167111" y="131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1003</xdr:rowOff>
    </xdr:from>
    <xdr:to>
      <xdr:col>102</xdr:col>
      <xdr:colOff>165100</xdr:colOff>
      <xdr:row>76</xdr:row>
      <xdr:rowOff>102603</xdr:rowOff>
    </xdr:to>
    <xdr:sp macro="" textlink="">
      <xdr:nvSpPr>
        <xdr:cNvPr id="886" name="楕円 885"/>
        <xdr:cNvSpPr/>
      </xdr:nvSpPr>
      <xdr:spPr>
        <a:xfrm>
          <a:off x="19494500" y="13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93730</xdr:rowOff>
    </xdr:from>
    <xdr:ext cx="534377" cy="259045"/>
    <xdr:sp macro="" textlink="">
      <xdr:nvSpPr>
        <xdr:cNvPr id="887" name="テキスト ボックス 886"/>
        <xdr:cNvSpPr txBox="1"/>
      </xdr:nvSpPr>
      <xdr:spPr>
        <a:xfrm>
          <a:off x="19278111" y="131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17272</xdr:rowOff>
    </xdr:from>
    <xdr:to>
      <xdr:col>98</xdr:col>
      <xdr:colOff>38100</xdr:colOff>
      <xdr:row>75</xdr:row>
      <xdr:rowOff>118872</xdr:rowOff>
    </xdr:to>
    <xdr:sp macro="" textlink="">
      <xdr:nvSpPr>
        <xdr:cNvPr id="888" name="楕円 887"/>
        <xdr:cNvSpPr/>
      </xdr:nvSpPr>
      <xdr:spPr>
        <a:xfrm>
          <a:off x="18605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109999</xdr:rowOff>
    </xdr:from>
    <xdr:ext cx="534377" cy="259045"/>
    <xdr:sp macro="" textlink="">
      <xdr:nvSpPr>
        <xdr:cNvPr id="889" name="テキスト ボックス 888"/>
        <xdr:cNvSpPr txBox="1"/>
      </xdr:nvSpPr>
      <xdr:spPr>
        <a:xfrm>
          <a:off x="18389111" y="129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歳出全体としては、扶助費の増に連動し、前年度比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増の決算額となっており、住民一人当たりでは、前年度比</a:t>
          </a:r>
          <a:r>
            <a:rPr kumimoji="1" lang="en-US" altLang="ja-JP" sz="1300">
              <a:latin typeface="ＭＳ Ｐゴシック" panose="020B0600070205080204" pitchFamily="50" charset="-128"/>
              <a:ea typeface="ＭＳ Ｐゴシック" panose="020B0600070205080204" pitchFamily="50" charset="-128"/>
            </a:rPr>
            <a:t>3,314</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309,552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全体の構成の中で最も大きな割合を占める義務的経費は、住民一人当たりが前年度比で</a:t>
          </a:r>
          <a:r>
            <a:rPr kumimoji="1" lang="en-US" altLang="ja-JP" sz="1300">
              <a:latin typeface="ＭＳ Ｐゴシック" panose="020B0600070205080204" pitchFamily="50" charset="-128"/>
              <a:ea typeface="ＭＳ Ｐゴシック" panose="020B0600070205080204" pitchFamily="50" charset="-128"/>
            </a:rPr>
            <a:t>6,348</a:t>
          </a:r>
          <a:r>
            <a:rPr kumimoji="1" lang="ja-JP" altLang="en-US" sz="1300">
              <a:latin typeface="ＭＳ Ｐゴシック" panose="020B0600070205080204" pitchFamily="50" charset="-128"/>
              <a:ea typeface="ＭＳ Ｐゴシック" panose="020B0600070205080204" pitchFamily="50" charset="-128"/>
            </a:rPr>
            <a:t>円増加で</a:t>
          </a:r>
          <a:r>
            <a:rPr kumimoji="1" lang="en-US" altLang="ja-JP" sz="1300">
              <a:latin typeface="ＭＳ Ｐゴシック" panose="020B0600070205080204" pitchFamily="50" charset="-128"/>
              <a:ea typeface="ＭＳ Ｐゴシック" panose="020B0600070205080204" pitchFamily="50" charset="-128"/>
            </a:rPr>
            <a:t>172,803</a:t>
          </a:r>
          <a:r>
            <a:rPr kumimoji="1" lang="ja-JP" altLang="en-US" sz="1300">
              <a:latin typeface="ＭＳ Ｐゴシック" panose="020B0600070205080204" pitchFamily="50" charset="-128"/>
              <a:ea typeface="ＭＳ Ｐゴシック" panose="020B0600070205080204" pitchFamily="50" charset="-128"/>
            </a:rPr>
            <a:t>円となった。義務的経費の伸びについては、扶助費の増加が大きな要因となっているが、児童福祉や障害者福祉に関する事業費は年々増加している状況である。</a:t>
          </a:r>
        </a:p>
        <a:p>
          <a:r>
            <a:rPr kumimoji="1" lang="ja-JP" altLang="en-US" sz="1300">
              <a:latin typeface="ＭＳ Ｐゴシック" panose="020B0600070205080204" pitchFamily="50" charset="-128"/>
              <a:ea typeface="ＭＳ Ｐゴシック" panose="020B0600070205080204" pitchFamily="50" charset="-128"/>
            </a:rPr>
            <a:t>物件費は、賃金や委託料が増加しており、年々増加している。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131,698
128,499
17.57
42,606,974
40,767,421
1,824,637
23,836,718
28,534,140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119126</xdr:rowOff>
    </xdr:from>
    <xdr:to>
      <xdr:col>24</xdr:col>
      <xdr:colOff>63500</xdr:colOff>
      <xdr:row>38</xdr:row>
      <xdr:rowOff>123698</xdr:rowOff>
    </xdr:to>
    <xdr:cxnSp macro="">
      <xdr:nvCxnSpPr>
        <xdr:cNvPr id="61" name="直線コネクタ 60"/>
        <xdr:cNvCxnSpPr/>
      </xdr:nvCxnSpPr>
      <xdr:spPr>
        <a:xfrm>
          <a:off x="3797300" y="66342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113030</xdr:rowOff>
    </xdr:from>
    <xdr:to>
      <xdr:col>19</xdr:col>
      <xdr:colOff>177800</xdr:colOff>
      <xdr:row>38</xdr:row>
      <xdr:rowOff>119126</xdr:rowOff>
    </xdr:to>
    <xdr:cxnSp macro="">
      <xdr:nvCxnSpPr>
        <xdr:cNvPr id="64" name="直線コネクタ 63"/>
        <xdr:cNvCxnSpPr/>
      </xdr:nvCxnSpPr>
      <xdr:spPr>
        <a:xfrm>
          <a:off x="2908300" y="66281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113030</xdr:rowOff>
    </xdr:from>
    <xdr:to>
      <xdr:col>15</xdr:col>
      <xdr:colOff>50800</xdr:colOff>
      <xdr:row>39</xdr:row>
      <xdr:rowOff>2540</xdr:rowOff>
    </xdr:to>
    <xdr:cxnSp macro="">
      <xdr:nvCxnSpPr>
        <xdr:cNvPr id="67" name="直線コネクタ 66"/>
        <xdr:cNvCxnSpPr/>
      </xdr:nvCxnSpPr>
      <xdr:spPr>
        <a:xfrm flipV="1">
          <a:off x="2019300" y="66281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29972</xdr:rowOff>
    </xdr:from>
    <xdr:to>
      <xdr:col>10</xdr:col>
      <xdr:colOff>114300</xdr:colOff>
      <xdr:row>39</xdr:row>
      <xdr:rowOff>2540</xdr:rowOff>
    </xdr:to>
    <xdr:cxnSp macro="">
      <xdr:nvCxnSpPr>
        <xdr:cNvPr id="70" name="直線コネクタ 69"/>
        <xdr:cNvCxnSpPr/>
      </xdr:nvCxnSpPr>
      <xdr:spPr>
        <a:xfrm>
          <a:off x="1130300" y="6545072"/>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72898</xdr:rowOff>
    </xdr:from>
    <xdr:to>
      <xdr:col>24</xdr:col>
      <xdr:colOff>114300</xdr:colOff>
      <xdr:row>39</xdr:row>
      <xdr:rowOff>3048</xdr:rowOff>
    </xdr:to>
    <xdr:sp macro="" textlink="">
      <xdr:nvSpPr>
        <xdr:cNvPr id="80" name="楕円 79"/>
        <xdr:cNvSpPr/>
      </xdr:nvSpPr>
      <xdr:spPr>
        <a:xfrm>
          <a:off x="4584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51325</xdr:rowOff>
    </xdr:from>
    <xdr:ext cx="469744" cy="259045"/>
    <xdr:sp macro="" textlink="">
      <xdr:nvSpPr>
        <xdr:cNvPr id="81" name="議会費該当値テキスト"/>
        <xdr:cNvSpPr txBox="1"/>
      </xdr:nvSpPr>
      <xdr:spPr>
        <a:xfrm>
          <a:off x="4686300"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68326</xdr:rowOff>
    </xdr:from>
    <xdr:to>
      <xdr:col>20</xdr:col>
      <xdr:colOff>38100</xdr:colOff>
      <xdr:row>38</xdr:row>
      <xdr:rowOff>169926</xdr:rowOff>
    </xdr:to>
    <xdr:sp macro="" textlink="">
      <xdr:nvSpPr>
        <xdr:cNvPr id="82" name="楕円 81"/>
        <xdr:cNvSpPr/>
      </xdr:nvSpPr>
      <xdr:spPr>
        <a:xfrm>
          <a:off x="3746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161053</xdr:rowOff>
    </xdr:from>
    <xdr:ext cx="469744" cy="259045"/>
    <xdr:sp macro="" textlink="">
      <xdr:nvSpPr>
        <xdr:cNvPr id="83" name="テキスト ボックス 82"/>
        <xdr:cNvSpPr txBox="1"/>
      </xdr:nvSpPr>
      <xdr:spPr>
        <a:xfrm>
          <a:off x="3562428" y="66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62230</xdr:rowOff>
    </xdr:from>
    <xdr:to>
      <xdr:col>15</xdr:col>
      <xdr:colOff>101600</xdr:colOff>
      <xdr:row>38</xdr:row>
      <xdr:rowOff>163830</xdr:rowOff>
    </xdr:to>
    <xdr:sp macro="" textlink="">
      <xdr:nvSpPr>
        <xdr:cNvPr id="84" name="楕円 83"/>
        <xdr:cNvSpPr/>
      </xdr:nvSpPr>
      <xdr:spPr>
        <a:xfrm>
          <a:off x="2857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154957</xdr:rowOff>
    </xdr:from>
    <xdr:ext cx="469744" cy="259045"/>
    <xdr:sp macro="" textlink="">
      <xdr:nvSpPr>
        <xdr:cNvPr id="85" name="テキスト ボックス 84"/>
        <xdr:cNvSpPr txBox="1"/>
      </xdr:nvSpPr>
      <xdr:spPr>
        <a:xfrm>
          <a:off x="2673428"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123190</xdr:rowOff>
    </xdr:from>
    <xdr:to>
      <xdr:col>10</xdr:col>
      <xdr:colOff>165100</xdr:colOff>
      <xdr:row>39</xdr:row>
      <xdr:rowOff>53340</xdr:rowOff>
    </xdr:to>
    <xdr:sp macro="" textlink="">
      <xdr:nvSpPr>
        <xdr:cNvPr id="86" name="楕円 85"/>
        <xdr:cNvSpPr/>
      </xdr:nvSpPr>
      <xdr:spPr>
        <a:xfrm>
          <a:off x="1968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44467</xdr:rowOff>
    </xdr:from>
    <xdr:ext cx="469744" cy="259045"/>
    <xdr:sp macro="" textlink="">
      <xdr:nvSpPr>
        <xdr:cNvPr id="87" name="テキスト ボックス 86"/>
        <xdr:cNvSpPr txBox="1"/>
      </xdr:nvSpPr>
      <xdr:spPr>
        <a:xfrm>
          <a:off x="1784428"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150622</xdr:rowOff>
    </xdr:from>
    <xdr:to>
      <xdr:col>6</xdr:col>
      <xdr:colOff>38100</xdr:colOff>
      <xdr:row>38</xdr:row>
      <xdr:rowOff>80772</xdr:rowOff>
    </xdr:to>
    <xdr:sp macro="" textlink="">
      <xdr:nvSpPr>
        <xdr:cNvPr id="88" name="楕円 87"/>
        <xdr:cNvSpPr/>
      </xdr:nvSpPr>
      <xdr:spPr>
        <a:xfrm>
          <a:off x="107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71899</xdr:rowOff>
    </xdr:from>
    <xdr:ext cx="469744" cy="259045"/>
    <xdr:sp macro="" textlink="">
      <xdr:nvSpPr>
        <xdr:cNvPr id="89" name="テキスト ボックス 88"/>
        <xdr:cNvSpPr txBox="1"/>
      </xdr:nvSpPr>
      <xdr:spPr>
        <a:xfrm>
          <a:off x="895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110671</xdr:rowOff>
    </xdr:from>
    <xdr:to>
      <xdr:col>24</xdr:col>
      <xdr:colOff>63500</xdr:colOff>
      <xdr:row>58</xdr:row>
      <xdr:rowOff>113574</xdr:rowOff>
    </xdr:to>
    <xdr:cxnSp macro="">
      <xdr:nvCxnSpPr>
        <xdr:cNvPr id="120" name="直線コネクタ 119"/>
        <xdr:cNvCxnSpPr/>
      </xdr:nvCxnSpPr>
      <xdr:spPr>
        <a:xfrm>
          <a:off x="3797300" y="10054771"/>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100633</xdr:rowOff>
    </xdr:from>
    <xdr:to>
      <xdr:col>19</xdr:col>
      <xdr:colOff>177800</xdr:colOff>
      <xdr:row>58</xdr:row>
      <xdr:rowOff>110671</xdr:rowOff>
    </xdr:to>
    <xdr:cxnSp macro="">
      <xdr:nvCxnSpPr>
        <xdr:cNvPr id="123" name="直線コネクタ 122"/>
        <xdr:cNvCxnSpPr/>
      </xdr:nvCxnSpPr>
      <xdr:spPr>
        <a:xfrm>
          <a:off x="2908300" y="10044733"/>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100633</xdr:rowOff>
    </xdr:from>
    <xdr:to>
      <xdr:col>15</xdr:col>
      <xdr:colOff>50800</xdr:colOff>
      <xdr:row>58</xdr:row>
      <xdr:rowOff>125226</xdr:rowOff>
    </xdr:to>
    <xdr:cxnSp macro="">
      <xdr:nvCxnSpPr>
        <xdr:cNvPr id="126" name="直線コネクタ 125"/>
        <xdr:cNvCxnSpPr/>
      </xdr:nvCxnSpPr>
      <xdr:spPr>
        <a:xfrm flipV="1">
          <a:off x="2019300" y="10044733"/>
          <a:ext cx="8890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125226</xdr:rowOff>
    </xdr:from>
    <xdr:to>
      <xdr:col>10</xdr:col>
      <xdr:colOff>114300</xdr:colOff>
      <xdr:row>58</xdr:row>
      <xdr:rowOff>132597</xdr:rowOff>
    </xdr:to>
    <xdr:cxnSp macro="">
      <xdr:nvCxnSpPr>
        <xdr:cNvPr id="129" name="直線コネクタ 128"/>
        <xdr:cNvCxnSpPr/>
      </xdr:nvCxnSpPr>
      <xdr:spPr>
        <a:xfrm flipV="1">
          <a:off x="1130300" y="10069326"/>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62774</xdr:rowOff>
    </xdr:from>
    <xdr:to>
      <xdr:col>24</xdr:col>
      <xdr:colOff>114300</xdr:colOff>
      <xdr:row>58</xdr:row>
      <xdr:rowOff>164374</xdr:rowOff>
    </xdr:to>
    <xdr:sp macro="" textlink="">
      <xdr:nvSpPr>
        <xdr:cNvPr id="139" name="楕円 138"/>
        <xdr:cNvSpPr/>
      </xdr:nvSpPr>
      <xdr:spPr>
        <a:xfrm>
          <a:off x="4584700" y="1000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59871</xdr:rowOff>
    </xdr:from>
    <xdr:to>
      <xdr:col>20</xdr:col>
      <xdr:colOff>38100</xdr:colOff>
      <xdr:row>58</xdr:row>
      <xdr:rowOff>161471</xdr:rowOff>
    </xdr:to>
    <xdr:sp macro="" textlink="">
      <xdr:nvSpPr>
        <xdr:cNvPr id="141" name="楕円 140"/>
        <xdr:cNvSpPr/>
      </xdr:nvSpPr>
      <xdr:spPr>
        <a:xfrm>
          <a:off x="3746500" y="100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152598</xdr:rowOff>
    </xdr:from>
    <xdr:ext cx="534377" cy="259045"/>
    <xdr:sp macro="" textlink="">
      <xdr:nvSpPr>
        <xdr:cNvPr id="142" name="テキスト ボックス 141"/>
        <xdr:cNvSpPr txBox="1"/>
      </xdr:nvSpPr>
      <xdr:spPr>
        <a:xfrm>
          <a:off x="3530111" y="100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49833</xdr:rowOff>
    </xdr:from>
    <xdr:to>
      <xdr:col>15</xdr:col>
      <xdr:colOff>101600</xdr:colOff>
      <xdr:row>58</xdr:row>
      <xdr:rowOff>151433</xdr:rowOff>
    </xdr:to>
    <xdr:sp macro="" textlink="">
      <xdr:nvSpPr>
        <xdr:cNvPr id="143" name="楕円 142"/>
        <xdr:cNvSpPr/>
      </xdr:nvSpPr>
      <xdr:spPr>
        <a:xfrm>
          <a:off x="2857500" y="99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167960</xdr:rowOff>
    </xdr:from>
    <xdr:ext cx="534377" cy="259045"/>
    <xdr:sp macro="" textlink="">
      <xdr:nvSpPr>
        <xdr:cNvPr id="144" name="テキスト ボックス 143"/>
        <xdr:cNvSpPr txBox="1"/>
      </xdr:nvSpPr>
      <xdr:spPr>
        <a:xfrm>
          <a:off x="2641111" y="97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74426</xdr:rowOff>
    </xdr:from>
    <xdr:to>
      <xdr:col>10</xdr:col>
      <xdr:colOff>165100</xdr:colOff>
      <xdr:row>59</xdr:row>
      <xdr:rowOff>4576</xdr:rowOff>
    </xdr:to>
    <xdr:sp macro="" textlink="">
      <xdr:nvSpPr>
        <xdr:cNvPr id="145" name="楕円 144"/>
        <xdr:cNvSpPr/>
      </xdr:nvSpPr>
      <xdr:spPr>
        <a:xfrm>
          <a:off x="1968500" y="100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167153</xdr:rowOff>
    </xdr:from>
    <xdr:ext cx="534377" cy="259045"/>
    <xdr:sp macro="" textlink="">
      <xdr:nvSpPr>
        <xdr:cNvPr id="146" name="テキスト ボックス 145"/>
        <xdr:cNvSpPr txBox="1"/>
      </xdr:nvSpPr>
      <xdr:spPr>
        <a:xfrm>
          <a:off x="1752111" y="1011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81797</xdr:rowOff>
    </xdr:from>
    <xdr:to>
      <xdr:col>6</xdr:col>
      <xdr:colOff>38100</xdr:colOff>
      <xdr:row>59</xdr:row>
      <xdr:rowOff>11947</xdr:rowOff>
    </xdr:to>
    <xdr:sp macro="" textlink="">
      <xdr:nvSpPr>
        <xdr:cNvPr id="147" name="楕円 146"/>
        <xdr:cNvSpPr/>
      </xdr:nvSpPr>
      <xdr:spPr>
        <a:xfrm>
          <a:off x="1079500" y="100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3074</xdr:rowOff>
    </xdr:from>
    <xdr:ext cx="534377" cy="259045"/>
    <xdr:sp macro="" textlink="">
      <xdr:nvSpPr>
        <xdr:cNvPr id="148" name="テキスト ボックス 147"/>
        <xdr:cNvSpPr txBox="1"/>
      </xdr:nvSpPr>
      <xdr:spPr>
        <a:xfrm>
          <a:off x="863111" y="101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118568</xdr:rowOff>
    </xdr:from>
    <xdr:to>
      <xdr:col>24</xdr:col>
      <xdr:colOff>63500</xdr:colOff>
      <xdr:row>77</xdr:row>
      <xdr:rowOff>121208</xdr:rowOff>
    </xdr:to>
    <xdr:cxnSp macro="">
      <xdr:nvCxnSpPr>
        <xdr:cNvPr id="178" name="直線コネクタ 177"/>
        <xdr:cNvCxnSpPr/>
      </xdr:nvCxnSpPr>
      <xdr:spPr>
        <a:xfrm flipV="1">
          <a:off x="3797300" y="13148768"/>
          <a:ext cx="838200" cy="1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44856</xdr:rowOff>
    </xdr:from>
    <xdr:to>
      <xdr:col>19</xdr:col>
      <xdr:colOff>177800</xdr:colOff>
      <xdr:row>77</xdr:row>
      <xdr:rowOff>121208</xdr:rowOff>
    </xdr:to>
    <xdr:cxnSp macro="">
      <xdr:nvCxnSpPr>
        <xdr:cNvPr id="181" name="直線コネクタ 180"/>
        <xdr:cNvCxnSpPr/>
      </xdr:nvCxnSpPr>
      <xdr:spPr>
        <a:xfrm>
          <a:off x="2908300" y="13246506"/>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44856</xdr:rowOff>
    </xdr:from>
    <xdr:to>
      <xdr:col>15</xdr:col>
      <xdr:colOff>50800</xdr:colOff>
      <xdr:row>77</xdr:row>
      <xdr:rowOff>86550</xdr:rowOff>
    </xdr:to>
    <xdr:cxnSp macro="">
      <xdr:nvCxnSpPr>
        <xdr:cNvPr id="184" name="直線コネクタ 183"/>
        <xdr:cNvCxnSpPr/>
      </xdr:nvCxnSpPr>
      <xdr:spPr>
        <a:xfrm flipV="1">
          <a:off x="2019300" y="13246506"/>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86550</xdr:rowOff>
    </xdr:from>
    <xdr:to>
      <xdr:col>10</xdr:col>
      <xdr:colOff>114300</xdr:colOff>
      <xdr:row>77</xdr:row>
      <xdr:rowOff>152425</xdr:rowOff>
    </xdr:to>
    <xdr:cxnSp macro="">
      <xdr:nvCxnSpPr>
        <xdr:cNvPr id="187" name="直線コネクタ 186"/>
        <xdr:cNvCxnSpPr/>
      </xdr:nvCxnSpPr>
      <xdr:spPr>
        <a:xfrm flipV="1">
          <a:off x="1130300" y="13288200"/>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67768</xdr:rowOff>
    </xdr:from>
    <xdr:to>
      <xdr:col>24</xdr:col>
      <xdr:colOff>114300</xdr:colOff>
      <xdr:row>76</xdr:row>
      <xdr:rowOff>169368</xdr:rowOff>
    </xdr:to>
    <xdr:sp macro="" textlink="">
      <xdr:nvSpPr>
        <xdr:cNvPr id="197" name="楕円 196"/>
        <xdr:cNvSpPr/>
      </xdr:nvSpPr>
      <xdr:spPr>
        <a:xfrm>
          <a:off x="4584700" y="130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46195</xdr:rowOff>
    </xdr:from>
    <xdr:ext cx="599010" cy="259045"/>
    <xdr:sp macro="" textlink="">
      <xdr:nvSpPr>
        <xdr:cNvPr id="198" name="民生費該当値テキスト"/>
        <xdr:cNvSpPr txBox="1"/>
      </xdr:nvSpPr>
      <xdr:spPr>
        <a:xfrm>
          <a:off x="4686300" y="1307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70408</xdr:rowOff>
    </xdr:from>
    <xdr:to>
      <xdr:col>20</xdr:col>
      <xdr:colOff>38100</xdr:colOff>
      <xdr:row>78</xdr:row>
      <xdr:rowOff>558</xdr:rowOff>
    </xdr:to>
    <xdr:sp macro="" textlink="">
      <xdr:nvSpPr>
        <xdr:cNvPr id="199" name="楕円 198"/>
        <xdr:cNvSpPr/>
      </xdr:nvSpPr>
      <xdr:spPr>
        <a:xfrm>
          <a:off x="3746500" y="132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163135</xdr:rowOff>
    </xdr:from>
    <xdr:ext cx="599010" cy="259045"/>
    <xdr:sp macro="" textlink="">
      <xdr:nvSpPr>
        <xdr:cNvPr id="200" name="テキスト ボックス 199"/>
        <xdr:cNvSpPr txBox="1"/>
      </xdr:nvSpPr>
      <xdr:spPr>
        <a:xfrm>
          <a:off x="3497795" y="1336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165506</xdr:rowOff>
    </xdr:from>
    <xdr:to>
      <xdr:col>15</xdr:col>
      <xdr:colOff>101600</xdr:colOff>
      <xdr:row>77</xdr:row>
      <xdr:rowOff>95656</xdr:rowOff>
    </xdr:to>
    <xdr:sp macro="" textlink="">
      <xdr:nvSpPr>
        <xdr:cNvPr id="201" name="楕円 200"/>
        <xdr:cNvSpPr/>
      </xdr:nvSpPr>
      <xdr:spPr>
        <a:xfrm>
          <a:off x="2857500" y="131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86783</xdr:rowOff>
    </xdr:from>
    <xdr:ext cx="599010" cy="259045"/>
    <xdr:sp macro="" textlink="">
      <xdr:nvSpPr>
        <xdr:cNvPr id="202" name="テキスト ボックス 201"/>
        <xdr:cNvSpPr txBox="1"/>
      </xdr:nvSpPr>
      <xdr:spPr>
        <a:xfrm>
          <a:off x="2608795" y="132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35750</xdr:rowOff>
    </xdr:from>
    <xdr:to>
      <xdr:col>10</xdr:col>
      <xdr:colOff>165100</xdr:colOff>
      <xdr:row>77</xdr:row>
      <xdr:rowOff>137350</xdr:rowOff>
    </xdr:to>
    <xdr:sp macro="" textlink="">
      <xdr:nvSpPr>
        <xdr:cNvPr id="203" name="楕円 202"/>
        <xdr:cNvSpPr/>
      </xdr:nvSpPr>
      <xdr:spPr>
        <a:xfrm>
          <a:off x="1968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128477</xdr:rowOff>
    </xdr:from>
    <xdr:ext cx="599010" cy="259045"/>
    <xdr:sp macro="" textlink="">
      <xdr:nvSpPr>
        <xdr:cNvPr id="204" name="テキスト ボックス 203"/>
        <xdr:cNvSpPr txBox="1"/>
      </xdr:nvSpPr>
      <xdr:spPr>
        <a:xfrm>
          <a:off x="1719795" y="133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101625</xdr:rowOff>
    </xdr:from>
    <xdr:to>
      <xdr:col>6</xdr:col>
      <xdr:colOff>38100</xdr:colOff>
      <xdr:row>78</xdr:row>
      <xdr:rowOff>31775</xdr:rowOff>
    </xdr:to>
    <xdr:sp macro="" textlink="">
      <xdr:nvSpPr>
        <xdr:cNvPr id="205" name="楕円 204"/>
        <xdr:cNvSpPr/>
      </xdr:nvSpPr>
      <xdr:spPr>
        <a:xfrm>
          <a:off x="1079500" y="133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22902</xdr:rowOff>
    </xdr:from>
    <xdr:ext cx="599010" cy="259045"/>
    <xdr:sp macro="" textlink="">
      <xdr:nvSpPr>
        <xdr:cNvPr id="206" name="テキスト ボックス 205"/>
        <xdr:cNvSpPr txBox="1"/>
      </xdr:nvSpPr>
      <xdr:spPr>
        <a:xfrm>
          <a:off x="830795" y="1339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75006</xdr:rowOff>
    </xdr:from>
    <xdr:to>
      <xdr:col>24</xdr:col>
      <xdr:colOff>63500</xdr:colOff>
      <xdr:row>97</xdr:row>
      <xdr:rowOff>95090</xdr:rowOff>
    </xdr:to>
    <xdr:cxnSp macro="">
      <xdr:nvCxnSpPr>
        <xdr:cNvPr id="238" name="直線コネクタ 237"/>
        <xdr:cNvCxnSpPr/>
      </xdr:nvCxnSpPr>
      <xdr:spPr>
        <a:xfrm>
          <a:off x="3797300" y="16705656"/>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47444</xdr:rowOff>
    </xdr:from>
    <xdr:to>
      <xdr:col>19</xdr:col>
      <xdr:colOff>177800</xdr:colOff>
      <xdr:row>97</xdr:row>
      <xdr:rowOff>75006</xdr:rowOff>
    </xdr:to>
    <xdr:cxnSp macro="">
      <xdr:nvCxnSpPr>
        <xdr:cNvPr id="241" name="直線コネクタ 240"/>
        <xdr:cNvCxnSpPr/>
      </xdr:nvCxnSpPr>
      <xdr:spPr>
        <a:xfrm>
          <a:off x="2908300" y="16678094"/>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23147</xdr:rowOff>
    </xdr:from>
    <xdr:to>
      <xdr:col>15</xdr:col>
      <xdr:colOff>50800</xdr:colOff>
      <xdr:row>97</xdr:row>
      <xdr:rowOff>47444</xdr:rowOff>
    </xdr:to>
    <xdr:cxnSp macro="">
      <xdr:nvCxnSpPr>
        <xdr:cNvPr id="244" name="直線コネクタ 243"/>
        <xdr:cNvCxnSpPr/>
      </xdr:nvCxnSpPr>
      <xdr:spPr>
        <a:xfrm>
          <a:off x="2019300" y="16653797"/>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23147</xdr:rowOff>
    </xdr:from>
    <xdr:to>
      <xdr:col>10</xdr:col>
      <xdr:colOff>114300</xdr:colOff>
      <xdr:row>97</xdr:row>
      <xdr:rowOff>33564</xdr:rowOff>
    </xdr:to>
    <xdr:cxnSp macro="">
      <xdr:nvCxnSpPr>
        <xdr:cNvPr id="247" name="直線コネクタ 246"/>
        <xdr:cNvCxnSpPr/>
      </xdr:nvCxnSpPr>
      <xdr:spPr>
        <a:xfrm flipV="1">
          <a:off x="1130300" y="16653797"/>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44290</xdr:rowOff>
    </xdr:from>
    <xdr:to>
      <xdr:col>24</xdr:col>
      <xdr:colOff>114300</xdr:colOff>
      <xdr:row>97</xdr:row>
      <xdr:rowOff>145890</xdr:rowOff>
    </xdr:to>
    <xdr:sp macro="" textlink="">
      <xdr:nvSpPr>
        <xdr:cNvPr id="257" name="楕円 256"/>
        <xdr:cNvSpPr/>
      </xdr:nvSpPr>
      <xdr:spPr>
        <a:xfrm>
          <a:off x="4584700" y="166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130667</xdr:rowOff>
    </xdr:from>
    <xdr:ext cx="534377" cy="259045"/>
    <xdr:sp macro="" textlink="">
      <xdr:nvSpPr>
        <xdr:cNvPr id="258" name="衛生費該当値テキスト"/>
        <xdr:cNvSpPr txBox="1"/>
      </xdr:nvSpPr>
      <xdr:spPr>
        <a:xfrm>
          <a:off x="4686300" y="165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24206</xdr:rowOff>
    </xdr:from>
    <xdr:to>
      <xdr:col>20</xdr:col>
      <xdr:colOff>38100</xdr:colOff>
      <xdr:row>97</xdr:row>
      <xdr:rowOff>125806</xdr:rowOff>
    </xdr:to>
    <xdr:sp macro="" textlink="">
      <xdr:nvSpPr>
        <xdr:cNvPr id="259" name="楕円 258"/>
        <xdr:cNvSpPr/>
      </xdr:nvSpPr>
      <xdr:spPr>
        <a:xfrm>
          <a:off x="3746500" y="166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116933</xdr:rowOff>
    </xdr:from>
    <xdr:ext cx="534377" cy="259045"/>
    <xdr:sp macro="" textlink="">
      <xdr:nvSpPr>
        <xdr:cNvPr id="260" name="テキスト ボックス 259"/>
        <xdr:cNvSpPr txBox="1"/>
      </xdr:nvSpPr>
      <xdr:spPr>
        <a:xfrm>
          <a:off x="3530111" y="167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168094</xdr:rowOff>
    </xdr:from>
    <xdr:to>
      <xdr:col>15</xdr:col>
      <xdr:colOff>101600</xdr:colOff>
      <xdr:row>97</xdr:row>
      <xdr:rowOff>98244</xdr:rowOff>
    </xdr:to>
    <xdr:sp macro="" textlink="">
      <xdr:nvSpPr>
        <xdr:cNvPr id="261" name="楕円 260"/>
        <xdr:cNvSpPr/>
      </xdr:nvSpPr>
      <xdr:spPr>
        <a:xfrm>
          <a:off x="2857500" y="166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89371</xdr:rowOff>
    </xdr:from>
    <xdr:ext cx="534377" cy="259045"/>
    <xdr:sp macro="" textlink="">
      <xdr:nvSpPr>
        <xdr:cNvPr id="262" name="テキスト ボックス 261"/>
        <xdr:cNvSpPr txBox="1"/>
      </xdr:nvSpPr>
      <xdr:spPr>
        <a:xfrm>
          <a:off x="2641111" y="167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143797</xdr:rowOff>
    </xdr:from>
    <xdr:to>
      <xdr:col>10</xdr:col>
      <xdr:colOff>165100</xdr:colOff>
      <xdr:row>97</xdr:row>
      <xdr:rowOff>73947</xdr:rowOff>
    </xdr:to>
    <xdr:sp macro="" textlink="">
      <xdr:nvSpPr>
        <xdr:cNvPr id="263" name="楕円 262"/>
        <xdr:cNvSpPr/>
      </xdr:nvSpPr>
      <xdr:spPr>
        <a:xfrm>
          <a:off x="1968500" y="166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65074</xdr:rowOff>
    </xdr:from>
    <xdr:ext cx="534377" cy="259045"/>
    <xdr:sp macro="" textlink="">
      <xdr:nvSpPr>
        <xdr:cNvPr id="264" name="テキスト ボックス 263"/>
        <xdr:cNvSpPr txBox="1"/>
      </xdr:nvSpPr>
      <xdr:spPr>
        <a:xfrm>
          <a:off x="1752111" y="166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154214</xdr:rowOff>
    </xdr:from>
    <xdr:to>
      <xdr:col>6</xdr:col>
      <xdr:colOff>38100</xdr:colOff>
      <xdr:row>97</xdr:row>
      <xdr:rowOff>84364</xdr:rowOff>
    </xdr:to>
    <xdr:sp macro="" textlink="">
      <xdr:nvSpPr>
        <xdr:cNvPr id="265" name="楕円 264"/>
        <xdr:cNvSpPr/>
      </xdr:nvSpPr>
      <xdr:spPr>
        <a:xfrm>
          <a:off x="10795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75491</xdr:rowOff>
    </xdr:from>
    <xdr:ext cx="534377" cy="259045"/>
    <xdr:sp macro="" textlink="">
      <xdr:nvSpPr>
        <xdr:cNvPr id="266" name="テキスト ボックス 265"/>
        <xdr:cNvSpPr txBox="1"/>
      </xdr:nvSpPr>
      <xdr:spPr>
        <a:xfrm>
          <a:off x="863111" y="167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152502</xdr:rowOff>
    </xdr:from>
    <xdr:to>
      <xdr:col>55</xdr:col>
      <xdr:colOff>0</xdr:colOff>
      <xdr:row>36</xdr:row>
      <xdr:rowOff>154331</xdr:rowOff>
    </xdr:to>
    <xdr:cxnSp macro="">
      <xdr:nvCxnSpPr>
        <xdr:cNvPr id="293" name="直線コネクタ 292"/>
        <xdr:cNvCxnSpPr/>
      </xdr:nvCxnSpPr>
      <xdr:spPr>
        <a:xfrm flipV="1">
          <a:off x="9639300" y="632470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149301</xdr:rowOff>
    </xdr:from>
    <xdr:to>
      <xdr:col>50</xdr:col>
      <xdr:colOff>114300</xdr:colOff>
      <xdr:row>36</xdr:row>
      <xdr:rowOff>154331</xdr:rowOff>
    </xdr:to>
    <xdr:cxnSp macro="">
      <xdr:nvCxnSpPr>
        <xdr:cNvPr id="296" name="直線コネクタ 295"/>
        <xdr:cNvCxnSpPr/>
      </xdr:nvCxnSpPr>
      <xdr:spPr>
        <a:xfrm>
          <a:off x="8750300" y="632150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142443</xdr:rowOff>
    </xdr:from>
    <xdr:to>
      <xdr:col>45</xdr:col>
      <xdr:colOff>177800</xdr:colOff>
      <xdr:row>36</xdr:row>
      <xdr:rowOff>149301</xdr:rowOff>
    </xdr:to>
    <xdr:cxnSp macro="">
      <xdr:nvCxnSpPr>
        <xdr:cNvPr id="299" name="直線コネクタ 298"/>
        <xdr:cNvCxnSpPr/>
      </xdr:nvCxnSpPr>
      <xdr:spPr>
        <a:xfrm>
          <a:off x="7861300" y="631464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142443</xdr:rowOff>
    </xdr:from>
    <xdr:to>
      <xdr:col>41</xdr:col>
      <xdr:colOff>50800</xdr:colOff>
      <xdr:row>36</xdr:row>
      <xdr:rowOff>149301</xdr:rowOff>
    </xdr:to>
    <xdr:cxnSp macro="">
      <xdr:nvCxnSpPr>
        <xdr:cNvPr id="302" name="直線コネクタ 301"/>
        <xdr:cNvCxnSpPr/>
      </xdr:nvCxnSpPr>
      <xdr:spPr>
        <a:xfrm flipV="1">
          <a:off x="6972300" y="631464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101702</xdr:rowOff>
    </xdr:from>
    <xdr:to>
      <xdr:col>55</xdr:col>
      <xdr:colOff>50800</xdr:colOff>
      <xdr:row>37</xdr:row>
      <xdr:rowOff>31852</xdr:rowOff>
    </xdr:to>
    <xdr:sp macro="" textlink="">
      <xdr:nvSpPr>
        <xdr:cNvPr id="312" name="楕円 311"/>
        <xdr:cNvSpPr/>
      </xdr:nvSpPr>
      <xdr:spPr>
        <a:xfrm>
          <a:off x="104267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80129</xdr:rowOff>
    </xdr:from>
    <xdr:ext cx="378565" cy="259045"/>
    <xdr:sp macro="" textlink="">
      <xdr:nvSpPr>
        <xdr:cNvPr id="313" name="労働費該当値テキスト"/>
        <xdr:cNvSpPr txBox="1"/>
      </xdr:nvSpPr>
      <xdr:spPr>
        <a:xfrm>
          <a:off x="10528300"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103531</xdr:rowOff>
    </xdr:from>
    <xdr:to>
      <xdr:col>50</xdr:col>
      <xdr:colOff>165100</xdr:colOff>
      <xdr:row>37</xdr:row>
      <xdr:rowOff>33681</xdr:rowOff>
    </xdr:to>
    <xdr:sp macro="" textlink="">
      <xdr:nvSpPr>
        <xdr:cNvPr id="314" name="楕円 313"/>
        <xdr:cNvSpPr/>
      </xdr:nvSpPr>
      <xdr:spPr>
        <a:xfrm>
          <a:off x="9588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315" name="テキスト ボックス 314"/>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98501</xdr:rowOff>
    </xdr:from>
    <xdr:to>
      <xdr:col>46</xdr:col>
      <xdr:colOff>38100</xdr:colOff>
      <xdr:row>37</xdr:row>
      <xdr:rowOff>28651</xdr:rowOff>
    </xdr:to>
    <xdr:sp macro="" textlink="">
      <xdr:nvSpPr>
        <xdr:cNvPr id="316" name="楕円 315"/>
        <xdr:cNvSpPr/>
      </xdr:nvSpPr>
      <xdr:spPr>
        <a:xfrm>
          <a:off x="869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19778</xdr:rowOff>
    </xdr:from>
    <xdr:ext cx="378565" cy="259045"/>
    <xdr:sp macro="" textlink="">
      <xdr:nvSpPr>
        <xdr:cNvPr id="317" name="テキスト ボックス 316"/>
        <xdr:cNvSpPr txBox="1"/>
      </xdr:nvSpPr>
      <xdr:spPr>
        <a:xfrm>
          <a:off x="8561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91643</xdr:rowOff>
    </xdr:from>
    <xdr:to>
      <xdr:col>41</xdr:col>
      <xdr:colOff>101600</xdr:colOff>
      <xdr:row>37</xdr:row>
      <xdr:rowOff>21793</xdr:rowOff>
    </xdr:to>
    <xdr:sp macro="" textlink="">
      <xdr:nvSpPr>
        <xdr:cNvPr id="318" name="楕円 317"/>
        <xdr:cNvSpPr/>
      </xdr:nvSpPr>
      <xdr:spPr>
        <a:xfrm>
          <a:off x="7810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12920</xdr:rowOff>
    </xdr:from>
    <xdr:ext cx="378565" cy="259045"/>
    <xdr:sp macro="" textlink="">
      <xdr:nvSpPr>
        <xdr:cNvPr id="319" name="テキスト ボックス 318"/>
        <xdr:cNvSpPr txBox="1"/>
      </xdr:nvSpPr>
      <xdr:spPr>
        <a:xfrm>
          <a:off x="7672017" y="635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320" name="楕円 319"/>
        <xdr:cNvSpPr/>
      </xdr:nvSpPr>
      <xdr:spPr>
        <a:xfrm>
          <a:off x="6921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19778</xdr:rowOff>
    </xdr:from>
    <xdr:ext cx="378565" cy="259045"/>
    <xdr:sp macro="" textlink="">
      <xdr:nvSpPr>
        <xdr:cNvPr id="321" name="テキスト ボックス 320"/>
        <xdr:cNvSpPr txBox="1"/>
      </xdr:nvSpPr>
      <xdr:spPr>
        <a:xfrm>
          <a:off x="6783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103307</xdr:rowOff>
    </xdr:from>
    <xdr:to>
      <xdr:col>55</xdr:col>
      <xdr:colOff>0</xdr:colOff>
      <xdr:row>58</xdr:row>
      <xdr:rowOff>105364</xdr:rowOff>
    </xdr:to>
    <xdr:cxnSp macro="">
      <xdr:nvCxnSpPr>
        <xdr:cNvPr id="348" name="直線コネクタ 347"/>
        <xdr:cNvCxnSpPr/>
      </xdr:nvCxnSpPr>
      <xdr:spPr>
        <a:xfrm flipV="1">
          <a:off x="9639300" y="1004740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105364</xdr:rowOff>
    </xdr:from>
    <xdr:to>
      <xdr:col>50</xdr:col>
      <xdr:colOff>114300</xdr:colOff>
      <xdr:row>58</xdr:row>
      <xdr:rowOff>110348</xdr:rowOff>
    </xdr:to>
    <xdr:cxnSp macro="">
      <xdr:nvCxnSpPr>
        <xdr:cNvPr id="351" name="直線コネクタ 350"/>
        <xdr:cNvCxnSpPr/>
      </xdr:nvCxnSpPr>
      <xdr:spPr>
        <a:xfrm flipV="1">
          <a:off x="8750300" y="10049464"/>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106690</xdr:rowOff>
    </xdr:from>
    <xdr:to>
      <xdr:col>45</xdr:col>
      <xdr:colOff>177800</xdr:colOff>
      <xdr:row>58</xdr:row>
      <xdr:rowOff>110348</xdr:rowOff>
    </xdr:to>
    <xdr:cxnSp macro="">
      <xdr:nvCxnSpPr>
        <xdr:cNvPr id="354" name="直線コネクタ 353"/>
        <xdr:cNvCxnSpPr/>
      </xdr:nvCxnSpPr>
      <xdr:spPr>
        <a:xfrm>
          <a:off x="7861300" y="1005079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96266</xdr:rowOff>
    </xdr:from>
    <xdr:to>
      <xdr:col>41</xdr:col>
      <xdr:colOff>50800</xdr:colOff>
      <xdr:row>58</xdr:row>
      <xdr:rowOff>106690</xdr:rowOff>
    </xdr:to>
    <xdr:cxnSp macro="">
      <xdr:nvCxnSpPr>
        <xdr:cNvPr id="357" name="直線コネクタ 356"/>
        <xdr:cNvCxnSpPr/>
      </xdr:nvCxnSpPr>
      <xdr:spPr>
        <a:xfrm>
          <a:off x="6972300" y="1004036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52507</xdr:rowOff>
    </xdr:from>
    <xdr:to>
      <xdr:col>55</xdr:col>
      <xdr:colOff>50800</xdr:colOff>
      <xdr:row>58</xdr:row>
      <xdr:rowOff>154107</xdr:rowOff>
    </xdr:to>
    <xdr:sp macro="" textlink="">
      <xdr:nvSpPr>
        <xdr:cNvPr id="367" name="楕円 366"/>
        <xdr:cNvSpPr/>
      </xdr:nvSpPr>
      <xdr:spPr>
        <a:xfrm>
          <a:off x="10426700" y="99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138884</xdr:rowOff>
    </xdr:from>
    <xdr:ext cx="378565" cy="259045"/>
    <xdr:sp macro="" textlink="">
      <xdr:nvSpPr>
        <xdr:cNvPr id="368" name="農林水産業費該当値テキスト"/>
        <xdr:cNvSpPr txBox="1"/>
      </xdr:nvSpPr>
      <xdr:spPr>
        <a:xfrm>
          <a:off x="10528300" y="991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54564</xdr:rowOff>
    </xdr:from>
    <xdr:to>
      <xdr:col>50</xdr:col>
      <xdr:colOff>165100</xdr:colOff>
      <xdr:row>58</xdr:row>
      <xdr:rowOff>156164</xdr:rowOff>
    </xdr:to>
    <xdr:sp macro="" textlink="">
      <xdr:nvSpPr>
        <xdr:cNvPr id="369" name="楕円 368"/>
        <xdr:cNvSpPr/>
      </xdr:nvSpPr>
      <xdr:spPr>
        <a:xfrm>
          <a:off x="9588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147291</xdr:rowOff>
    </xdr:from>
    <xdr:ext cx="378565" cy="259045"/>
    <xdr:sp macro="" textlink="">
      <xdr:nvSpPr>
        <xdr:cNvPr id="370" name="テキスト ボックス 369"/>
        <xdr:cNvSpPr txBox="1"/>
      </xdr:nvSpPr>
      <xdr:spPr>
        <a:xfrm>
          <a:off x="9450017" y="1009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59548</xdr:rowOff>
    </xdr:from>
    <xdr:to>
      <xdr:col>46</xdr:col>
      <xdr:colOff>38100</xdr:colOff>
      <xdr:row>58</xdr:row>
      <xdr:rowOff>161148</xdr:rowOff>
    </xdr:to>
    <xdr:sp macro="" textlink="">
      <xdr:nvSpPr>
        <xdr:cNvPr id="371" name="楕円 370"/>
        <xdr:cNvSpPr/>
      </xdr:nvSpPr>
      <xdr:spPr>
        <a:xfrm>
          <a:off x="8699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152275</xdr:rowOff>
    </xdr:from>
    <xdr:ext cx="378565" cy="259045"/>
    <xdr:sp macro="" textlink="">
      <xdr:nvSpPr>
        <xdr:cNvPr id="372" name="テキスト ボックス 371"/>
        <xdr:cNvSpPr txBox="1"/>
      </xdr:nvSpPr>
      <xdr:spPr>
        <a:xfrm>
          <a:off x="8561017" y="1009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55890</xdr:rowOff>
    </xdr:from>
    <xdr:to>
      <xdr:col>41</xdr:col>
      <xdr:colOff>101600</xdr:colOff>
      <xdr:row>58</xdr:row>
      <xdr:rowOff>157490</xdr:rowOff>
    </xdr:to>
    <xdr:sp macro="" textlink="">
      <xdr:nvSpPr>
        <xdr:cNvPr id="373" name="楕円 372"/>
        <xdr:cNvSpPr/>
      </xdr:nvSpPr>
      <xdr:spPr>
        <a:xfrm>
          <a:off x="7810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148617</xdr:rowOff>
    </xdr:from>
    <xdr:ext cx="378565" cy="259045"/>
    <xdr:sp macro="" textlink="">
      <xdr:nvSpPr>
        <xdr:cNvPr id="374" name="テキスト ボックス 373"/>
        <xdr:cNvSpPr txBox="1"/>
      </xdr:nvSpPr>
      <xdr:spPr>
        <a:xfrm>
          <a:off x="7672017" y="1009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45466</xdr:rowOff>
    </xdr:from>
    <xdr:to>
      <xdr:col>36</xdr:col>
      <xdr:colOff>165100</xdr:colOff>
      <xdr:row>58</xdr:row>
      <xdr:rowOff>147066</xdr:rowOff>
    </xdr:to>
    <xdr:sp macro="" textlink="">
      <xdr:nvSpPr>
        <xdr:cNvPr id="375" name="楕円 374"/>
        <xdr:cNvSpPr/>
      </xdr:nvSpPr>
      <xdr:spPr>
        <a:xfrm>
          <a:off x="6921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138193</xdr:rowOff>
    </xdr:from>
    <xdr:ext cx="378565" cy="259045"/>
    <xdr:sp macro="" textlink="">
      <xdr:nvSpPr>
        <xdr:cNvPr id="376" name="テキスト ボックス 375"/>
        <xdr:cNvSpPr txBox="1"/>
      </xdr:nvSpPr>
      <xdr:spPr>
        <a:xfrm>
          <a:off x="6783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53322</xdr:rowOff>
    </xdr:from>
    <xdr:to>
      <xdr:col>55</xdr:col>
      <xdr:colOff>0</xdr:colOff>
      <xdr:row>79</xdr:row>
      <xdr:rowOff>55412</xdr:rowOff>
    </xdr:to>
    <xdr:cxnSp macro="">
      <xdr:nvCxnSpPr>
        <xdr:cNvPr id="407" name="直線コネクタ 406"/>
        <xdr:cNvCxnSpPr/>
      </xdr:nvCxnSpPr>
      <xdr:spPr>
        <a:xfrm>
          <a:off x="9639300" y="13597872"/>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53322</xdr:rowOff>
    </xdr:from>
    <xdr:to>
      <xdr:col>50</xdr:col>
      <xdr:colOff>114300</xdr:colOff>
      <xdr:row>79</xdr:row>
      <xdr:rowOff>53420</xdr:rowOff>
    </xdr:to>
    <xdr:cxnSp macro="">
      <xdr:nvCxnSpPr>
        <xdr:cNvPr id="410" name="直線コネクタ 409"/>
        <xdr:cNvCxnSpPr/>
      </xdr:nvCxnSpPr>
      <xdr:spPr>
        <a:xfrm flipV="1">
          <a:off x="8750300" y="1359787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53420</xdr:rowOff>
    </xdr:from>
    <xdr:to>
      <xdr:col>45</xdr:col>
      <xdr:colOff>177800</xdr:colOff>
      <xdr:row>79</xdr:row>
      <xdr:rowOff>54203</xdr:rowOff>
    </xdr:to>
    <xdr:cxnSp macro="">
      <xdr:nvCxnSpPr>
        <xdr:cNvPr id="413" name="直線コネクタ 412"/>
        <xdr:cNvCxnSpPr/>
      </xdr:nvCxnSpPr>
      <xdr:spPr>
        <a:xfrm flipV="1">
          <a:off x="7861300" y="13597970"/>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17627</xdr:rowOff>
    </xdr:from>
    <xdr:to>
      <xdr:col>41</xdr:col>
      <xdr:colOff>50800</xdr:colOff>
      <xdr:row>79</xdr:row>
      <xdr:rowOff>54203</xdr:rowOff>
    </xdr:to>
    <xdr:cxnSp macro="">
      <xdr:nvCxnSpPr>
        <xdr:cNvPr id="416" name="直線コネクタ 415"/>
        <xdr:cNvCxnSpPr/>
      </xdr:nvCxnSpPr>
      <xdr:spPr>
        <a:xfrm>
          <a:off x="6972300" y="135621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4612</xdr:rowOff>
    </xdr:from>
    <xdr:to>
      <xdr:col>55</xdr:col>
      <xdr:colOff>50800</xdr:colOff>
      <xdr:row>79</xdr:row>
      <xdr:rowOff>106212</xdr:rowOff>
    </xdr:to>
    <xdr:sp macro="" textlink="">
      <xdr:nvSpPr>
        <xdr:cNvPr id="426" name="楕円 425"/>
        <xdr:cNvSpPr/>
      </xdr:nvSpPr>
      <xdr:spPr>
        <a:xfrm>
          <a:off x="10426700" y="135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90989</xdr:rowOff>
    </xdr:from>
    <xdr:ext cx="469744" cy="259045"/>
    <xdr:sp macro="" textlink="">
      <xdr:nvSpPr>
        <xdr:cNvPr id="427" name="商工費該当値テキスト"/>
        <xdr:cNvSpPr txBox="1"/>
      </xdr:nvSpPr>
      <xdr:spPr>
        <a:xfrm>
          <a:off x="10528300" y="134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2522</xdr:rowOff>
    </xdr:from>
    <xdr:to>
      <xdr:col>50</xdr:col>
      <xdr:colOff>165100</xdr:colOff>
      <xdr:row>79</xdr:row>
      <xdr:rowOff>104122</xdr:rowOff>
    </xdr:to>
    <xdr:sp macro="" textlink="">
      <xdr:nvSpPr>
        <xdr:cNvPr id="428" name="楕円 427"/>
        <xdr:cNvSpPr/>
      </xdr:nvSpPr>
      <xdr:spPr>
        <a:xfrm>
          <a:off x="9588500" y="13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95249</xdr:rowOff>
    </xdr:from>
    <xdr:ext cx="469744" cy="259045"/>
    <xdr:sp macro="" textlink="">
      <xdr:nvSpPr>
        <xdr:cNvPr id="429" name="テキスト ボックス 428"/>
        <xdr:cNvSpPr txBox="1"/>
      </xdr:nvSpPr>
      <xdr:spPr>
        <a:xfrm>
          <a:off x="9404428" y="136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2620</xdr:rowOff>
    </xdr:from>
    <xdr:to>
      <xdr:col>46</xdr:col>
      <xdr:colOff>38100</xdr:colOff>
      <xdr:row>79</xdr:row>
      <xdr:rowOff>104220</xdr:rowOff>
    </xdr:to>
    <xdr:sp macro="" textlink="">
      <xdr:nvSpPr>
        <xdr:cNvPr id="430" name="楕円 429"/>
        <xdr:cNvSpPr/>
      </xdr:nvSpPr>
      <xdr:spPr>
        <a:xfrm>
          <a:off x="8699500" y="13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95347</xdr:rowOff>
    </xdr:from>
    <xdr:ext cx="469744" cy="259045"/>
    <xdr:sp macro="" textlink="">
      <xdr:nvSpPr>
        <xdr:cNvPr id="431" name="テキスト ボックス 430"/>
        <xdr:cNvSpPr txBox="1"/>
      </xdr:nvSpPr>
      <xdr:spPr>
        <a:xfrm>
          <a:off x="8515428" y="13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3403</xdr:rowOff>
    </xdr:from>
    <xdr:to>
      <xdr:col>41</xdr:col>
      <xdr:colOff>101600</xdr:colOff>
      <xdr:row>79</xdr:row>
      <xdr:rowOff>105003</xdr:rowOff>
    </xdr:to>
    <xdr:sp macro="" textlink="">
      <xdr:nvSpPr>
        <xdr:cNvPr id="432" name="楕円 431"/>
        <xdr:cNvSpPr/>
      </xdr:nvSpPr>
      <xdr:spPr>
        <a:xfrm>
          <a:off x="7810500" y="135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96130</xdr:rowOff>
    </xdr:from>
    <xdr:ext cx="469744" cy="259045"/>
    <xdr:sp macro="" textlink="">
      <xdr:nvSpPr>
        <xdr:cNvPr id="433" name="テキスト ボックス 432"/>
        <xdr:cNvSpPr txBox="1"/>
      </xdr:nvSpPr>
      <xdr:spPr>
        <a:xfrm>
          <a:off x="7626428" y="136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138277</xdr:rowOff>
    </xdr:from>
    <xdr:to>
      <xdr:col>36</xdr:col>
      <xdr:colOff>165100</xdr:colOff>
      <xdr:row>79</xdr:row>
      <xdr:rowOff>68427</xdr:rowOff>
    </xdr:to>
    <xdr:sp macro="" textlink="">
      <xdr:nvSpPr>
        <xdr:cNvPr id="434" name="楕円 433"/>
        <xdr:cNvSpPr/>
      </xdr:nvSpPr>
      <xdr:spPr>
        <a:xfrm>
          <a:off x="6921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59554</xdr:rowOff>
    </xdr:from>
    <xdr:ext cx="469744" cy="259045"/>
    <xdr:sp macro="" textlink="">
      <xdr:nvSpPr>
        <xdr:cNvPr id="435" name="テキスト ボックス 434"/>
        <xdr:cNvSpPr txBox="1"/>
      </xdr:nvSpPr>
      <xdr:spPr>
        <a:xfrm>
          <a:off x="6737428" y="136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127574</xdr:rowOff>
    </xdr:from>
    <xdr:to>
      <xdr:col>55</xdr:col>
      <xdr:colOff>0</xdr:colOff>
      <xdr:row>98</xdr:row>
      <xdr:rowOff>23343</xdr:rowOff>
    </xdr:to>
    <xdr:cxnSp macro="">
      <xdr:nvCxnSpPr>
        <xdr:cNvPr id="466" name="直線コネクタ 465"/>
        <xdr:cNvCxnSpPr/>
      </xdr:nvCxnSpPr>
      <xdr:spPr>
        <a:xfrm>
          <a:off x="9639300" y="16758224"/>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127574</xdr:rowOff>
    </xdr:from>
    <xdr:to>
      <xdr:col>50</xdr:col>
      <xdr:colOff>114300</xdr:colOff>
      <xdr:row>97</xdr:row>
      <xdr:rowOff>163638</xdr:rowOff>
    </xdr:to>
    <xdr:cxnSp macro="">
      <xdr:nvCxnSpPr>
        <xdr:cNvPr id="469" name="直線コネクタ 468"/>
        <xdr:cNvCxnSpPr/>
      </xdr:nvCxnSpPr>
      <xdr:spPr>
        <a:xfrm flipV="1">
          <a:off x="8750300" y="16758224"/>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141616</xdr:rowOff>
    </xdr:from>
    <xdr:to>
      <xdr:col>45</xdr:col>
      <xdr:colOff>177800</xdr:colOff>
      <xdr:row>97</xdr:row>
      <xdr:rowOff>163638</xdr:rowOff>
    </xdr:to>
    <xdr:cxnSp macro="">
      <xdr:nvCxnSpPr>
        <xdr:cNvPr id="472" name="直線コネクタ 471"/>
        <xdr:cNvCxnSpPr/>
      </xdr:nvCxnSpPr>
      <xdr:spPr>
        <a:xfrm>
          <a:off x="7861300" y="16772266"/>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129293</xdr:rowOff>
    </xdr:from>
    <xdr:to>
      <xdr:col>41</xdr:col>
      <xdr:colOff>50800</xdr:colOff>
      <xdr:row>97</xdr:row>
      <xdr:rowOff>141616</xdr:rowOff>
    </xdr:to>
    <xdr:cxnSp macro="">
      <xdr:nvCxnSpPr>
        <xdr:cNvPr id="475" name="直線コネクタ 474"/>
        <xdr:cNvCxnSpPr/>
      </xdr:nvCxnSpPr>
      <xdr:spPr>
        <a:xfrm>
          <a:off x="6972300" y="16759943"/>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143993</xdr:rowOff>
    </xdr:from>
    <xdr:to>
      <xdr:col>55</xdr:col>
      <xdr:colOff>50800</xdr:colOff>
      <xdr:row>98</xdr:row>
      <xdr:rowOff>74143</xdr:rowOff>
    </xdr:to>
    <xdr:sp macro="" textlink="">
      <xdr:nvSpPr>
        <xdr:cNvPr id="485" name="楕円 484"/>
        <xdr:cNvSpPr/>
      </xdr:nvSpPr>
      <xdr:spPr>
        <a:xfrm>
          <a:off x="10426700" y="167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58920</xdr:rowOff>
    </xdr:from>
    <xdr:ext cx="534377" cy="259045"/>
    <xdr:sp macro="" textlink="">
      <xdr:nvSpPr>
        <xdr:cNvPr id="486" name="土木費該当値テキスト"/>
        <xdr:cNvSpPr txBox="1"/>
      </xdr:nvSpPr>
      <xdr:spPr>
        <a:xfrm>
          <a:off x="10528300" y="166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76774</xdr:rowOff>
    </xdr:from>
    <xdr:to>
      <xdr:col>50</xdr:col>
      <xdr:colOff>165100</xdr:colOff>
      <xdr:row>98</xdr:row>
      <xdr:rowOff>6924</xdr:rowOff>
    </xdr:to>
    <xdr:sp macro="" textlink="">
      <xdr:nvSpPr>
        <xdr:cNvPr id="487" name="楕円 486"/>
        <xdr:cNvSpPr/>
      </xdr:nvSpPr>
      <xdr:spPr>
        <a:xfrm>
          <a:off x="9588500" y="16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169501</xdr:rowOff>
    </xdr:from>
    <xdr:ext cx="534377" cy="259045"/>
    <xdr:sp macro="" textlink="">
      <xdr:nvSpPr>
        <xdr:cNvPr id="488" name="テキスト ボックス 487"/>
        <xdr:cNvSpPr txBox="1"/>
      </xdr:nvSpPr>
      <xdr:spPr>
        <a:xfrm>
          <a:off x="9372111" y="168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112838</xdr:rowOff>
    </xdr:from>
    <xdr:to>
      <xdr:col>46</xdr:col>
      <xdr:colOff>38100</xdr:colOff>
      <xdr:row>98</xdr:row>
      <xdr:rowOff>42988</xdr:rowOff>
    </xdr:to>
    <xdr:sp macro="" textlink="">
      <xdr:nvSpPr>
        <xdr:cNvPr id="489" name="楕円 488"/>
        <xdr:cNvSpPr/>
      </xdr:nvSpPr>
      <xdr:spPr>
        <a:xfrm>
          <a:off x="8699500" y="167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34115</xdr:rowOff>
    </xdr:from>
    <xdr:ext cx="534377" cy="259045"/>
    <xdr:sp macro="" textlink="">
      <xdr:nvSpPr>
        <xdr:cNvPr id="490" name="テキスト ボックス 489"/>
        <xdr:cNvSpPr txBox="1"/>
      </xdr:nvSpPr>
      <xdr:spPr>
        <a:xfrm>
          <a:off x="8483111" y="168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90816</xdr:rowOff>
    </xdr:from>
    <xdr:to>
      <xdr:col>41</xdr:col>
      <xdr:colOff>101600</xdr:colOff>
      <xdr:row>98</xdr:row>
      <xdr:rowOff>20966</xdr:rowOff>
    </xdr:to>
    <xdr:sp macro="" textlink="">
      <xdr:nvSpPr>
        <xdr:cNvPr id="491" name="楕円 490"/>
        <xdr:cNvSpPr/>
      </xdr:nvSpPr>
      <xdr:spPr>
        <a:xfrm>
          <a:off x="7810500" y="167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12093</xdr:rowOff>
    </xdr:from>
    <xdr:ext cx="534377" cy="259045"/>
    <xdr:sp macro="" textlink="">
      <xdr:nvSpPr>
        <xdr:cNvPr id="492" name="テキスト ボックス 491"/>
        <xdr:cNvSpPr txBox="1"/>
      </xdr:nvSpPr>
      <xdr:spPr>
        <a:xfrm>
          <a:off x="7594111" y="168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78493</xdr:rowOff>
    </xdr:from>
    <xdr:to>
      <xdr:col>36</xdr:col>
      <xdr:colOff>165100</xdr:colOff>
      <xdr:row>98</xdr:row>
      <xdr:rowOff>8643</xdr:rowOff>
    </xdr:to>
    <xdr:sp macro="" textlink="">
      <xdr:nvSpPr>
        <xdr:cNvPr id="493" name="楕円 492"/>
        <xdr:cNvSpPr/>
      </xdr:nvSpPr>
      <xdr:spPr>
        <a:xfrm>
          <a:off x="6921500" y="167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171220</xdr:rowOff>
    </xdr:from>
    <xdr:ext cx="534377" cy="259045"/>
    <xdr:sp macro="" textlink="">
      <xdr:nvSpPr>
        <xdr:cNvPr id="494" name="テキスト ボックス 493"/>
        <xdr:cNvSpPr txBox="1"/>
      </xdr:nvSpPr>
      <xdr:spPr>
        <a:xfrm>
          <a:off x="6705111" y="168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72583</xdr:rowOff>
    </xdr:from>
    <xdr:to>
      <xdr:col>85</xdr:col>
      <xdr:colOff>126364</xdr:colOff>
      <xdr:row>39</xdr:row>
      <xdr:rowOff>64994</xdr:rowOff>
    </xdr:to>
    <xdr:cxnSp macro="">
      <xdr:nvCxnSpPr>
        <xdr:cNvPr id="517" name="直線コネクタ 516"/>
        <xdr:cNvCxnSpPr/>
      </xdr:nvCxnSpPr>
      <xdr:spPr>
        <a:xfrm flipV="1">
          <a:off x="16317595" y="5387533"/>
          <a:ext cx="1269" cy="136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68821</xdr:rowOff>
    </xdr:from>
    <xdr:ext cx="469744" cy="259045"/>
    <xdr:sp macro="" textlink="">
      <xdr:nvSpPr>
        <xdr:cNvPr id="518" name="消防費最小値テキスト"/>
        <xdr:cNvSpPr txBox="1"/>
      </xdr:nvSpPr>
      <xdr:spPr>
        <a:xfrm>
          <a:off x="16370300" y="675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64994</xdr:rowOff>
    </xdr:from>
    <xdr:to>
      <xdr:col>86</xdr:col>
      <xdr:colOff>25400</xdr:colOff>
      <xdr:row>39</xdr:row>
      <xdr:rowOff>64994</xdr:rowOff>
    </xdr:to>
    <xdr:cxnSp macro="">
      <xdr:nvCxnSpPr>
        <xdr:cNvPr id="519" name="直線コネクタ 518"/>
        <xdr:cNvCxnSpPr/>
      </xdr:nvCxnSpPr>
      <xdr:spPr>
        <a:xfrm>
          <a:off x="16230600" y="6751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19260</xdr:rowOff>
    </xdr:from>
    <xdr:ext cx="534377" cy="259045"/>
    <xdr:sp macro="" textlink="">
      <xdr:nvSpPr>
        <xdr:cNvPr id="520" name="消防費最大値テキスト"/>
        <xdr:cNvSpPr txBox="1"/>
      </xdr:nvSpPr>
      <xdr:spPr>
        <a:xfrm>
          <a:off x="16370300" y="516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72583</xdr:rowOff>
    </xdr:from>
    <xdr:to>
      <xdr:col>86</xdr:col>
      <xdr:colOff>25400</xdr:colOff>
      <xdr:row>31</xdr:row>
      <xdr:rowOff>72583</xdr:rowOff>
    </xdr:to>
    <xdr:cxnSp macro="">
      <xdr:nvCxnSpPr>
        <xdr:cNvPr id="521" name="直線コネクタ 520"/>
        <xdr:cNvCxnSpPr/>
      </xdr:nvCxnSpPr>
      <xdr:spPr>
        <a:xfrm>
          <a:off x="16230600" y="538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9947</xdr:rowOff>
    </xdr:from>
    <xdr:to>
      <xdr:col>85</xdr:col>
      <xdr:colOff>127000</xdr:colOff>
      <xdr:row>36</xdr:row>
      <xdr:rowOff>20096</xdr:rowOff>
    </xdr:to>
    <xdr:cxnSp macro="">
      <xdr:nvCxnSpPr>
        <xdr:cNvPr id="522" name="直線コネクタ 521"/>
        <xdr:cNvCxnSpPr/>
      </xdr:nvCxnSpPr>
      <xdr:spPr>
        <a:xfrm>
          <a:off x="15481300" y="6182147"/>
          <a:ext cx="8382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23527</xdr:rowOff>
    </xdr:from>
    <xdr:ext cx="534377" cy="259045"/>
    <xdr:sp macro="" textlink="">
      <xdr:nvSpPr>
        <xdr:cNvPr id="523" name="消防費平均値テキスト"/>
        <xdr:cNvSpPr txBox="1"/>
      </xdr:nvSpPr>
      <xdr:spPr>
        <a:xfrm>
          <a:off x="16370300" y="6195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45100</xdr:rowOff>
    </xdr:from>
    <xdr:to>
      <xdr:col>85</xdr:col>
      <xdr:colOff>177800</xdr:colOff>
      <xdr:row>36</xdr:row>
      <xdr:rowOff>146700</xdr:rowOff>
    </xdr:to>
    <xdr:sp macro="" textlink="">
      <xdr:nvSpPr>
        <xdr:cNvPr id="524" name="フローチャート: 判断 523"/>
        <xdr:cNvSpPr/>
      </xdr:nvSpPr>
      <xdr:spPr>
        <a:xfrm>
          <a:off x="162687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25674</xdr:rowOff>
    </xdr:from>
    <xdr:to>
      <xdr:col>81</xdr:col>
      <xdr:colOff>50800</xdr:colOff>
      <xdr:row>36</xdr:row>
      <xdr:rowOff>9947</xdr:rowOff>
    </xdr:to>
    <xdr:cxnSp macro="">
      <xdr:nvCxnSpPr>
        <xdr:cNvPr id="525" name="直線コネクタ 524"/>
        <xdr:cNvCxnSpPr/>
      </xdr:nvCxnSpPr>
      <xdr:spPr>
        <a:xfrm>
          <a:off x="14592300" y="5340624"/>
          <a:ext cx="889000" cy="8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94295</xdr:rowOff>
    </xdr:from>
    <xdr:to>
      <xdr:col>81</xdr:col>
      <xdr:colOff>101600</xdr:colOff>
      <xdr:row>37</xdr:row>
      <xdr:rowOff>24445</xdr:rowOff>
    </xdr:to>
    <xdr:sp macro="" textlink="">
      <xdr:nvSpPr>
        <xdr:cNvPr id="526" name="フローチャート: 判断 525"/>
        <xdr:cNvSpPr/>
      </xdr:nvSpPr>
      <xdr:spPr>
        <a:xfrm>
          <a:off x="15430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15572</xdr:rowOff>
    </xdr:from>
    <xdr:ext cx="534377" cy="259045"/>
    <xdr:sp macro="" textlink="">
      <xdr:nvSpPr>
        <xdr:cNvPr id="527" name="テキスト ボックス 526"/>
        <xdr:cNvSpPr txBox="1"/>
      </xdr:nvSpPr>
      <xdr:spPr>
        <a:xfrm>
          <a:off x="15214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25674</xdr:rowOff>
    </xdr:from>
    <xdr:to>
      <xdr:col>76</xdr:col>
      <xdr:colOff>114300</xdr:colOff>
      <xdr:row>35</xdr:row>
      <xdr:rowOff>71486</xdr:rowOff>
    </xdr:to>
    <xdr:cxnSp macro="">
      <xdr:nvCxnSpPr>
        <xdr:cNvPr id="528" name="直線コネクタ 527"/>
        <xdr:cNvCxnSpPr/>
      </xdr:nvCxnSpPr>
      <xdr:spPr>
        <a:xfrm flipV="1">
          <a:off x="13703300" y="5340624"/>
          <a:ext cx="889000" cy="7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103073</xdr:rowOff>
    </xdr:from>
    <xdr:to>
      <xdr:col>76</xdr:col>
      <xdr:colOff>165100</xdr:colOff>
      <xdr:row>37</xdr:row>
      <xdr:rowOff>33223</xdr:rowOff>
    </xdr:to>
    <xdr:sp macro="" textlink="">
      <xdr:nvSpPr>
        <xdr:cNvPr id="529" name="フローチャート: 判断 528"/>
        <xdr:cNvSpPr/>
      </xdr:nvSpPr>
      <xdr:spPr>
        <a:xfrm>
          <a:off x="14541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24350</xdr:rowOff>
    </xdr:from>
    <xdr:ext cx="534377" cy="259045"/>
    <xdr:sp macro="" textlink="">
      <xdr:nvSpPr>
        <xdr:cNvPr id="530" name="テキスト ボックス 529"/>
        <xdr:cNvSpPr txBox="1"/>
      </xdr:nvSpPr>
      <xdr:spPr>
        <a:xfrm>
          <a:off x="14325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71486</xdr:rowOff>
    </xdr:from>
    <xdr:to>
      <xdr:col>71</xdr:col>
      <xdr:colOff>177800</xdr:colOff>
      <xdr:row>36</xdr:row>
      <xdr:rowOff>108885</xdr:rowOff>
    </xdr:to>
    <xdr:cxnSp macro="">
      <xdr:nvCxnSpPr>
        <xdr:cNvPr id="531" name="直線コネクタ 530"/>
        <xdr:cNvCxnSpPr/>
      </xdr:nvCxnSpPr>
      <xdr:spPr>
        <a:xfrm flipV="1">
          <a:off x="12814300" y="6072236"/>
          <a:ext cx="889000" cy="20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108194</xdr:rowOff>
    </xdr:from>
    <xdr:to>
      <xdr:col>72</xdr:col>
      <xdr:colOff>38100</xdr:colOff>
      <xdr:row>37</xdr:row>
      <xdr:rowOff>38344</xdr:rowOff>
    </xdr:to>
    <xdr:sp macro="" textlink="">
      <xdr:nvSpPr>
        <xdr:cNvPr id="532" name="フローチャート: 判断 531"/>
        <xdr:cNvSpPr/>
      </xdr:nvSpPr>
      <xdr:spPr>
        <a:xfrm>
          <a:off x="13652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29471</xdr:rowOff>
    </xdr:from>
    <xdr:ext cx="534377" cy="259045"/>
    <xdr:sp macro="" textlink="">
      <xdr:nvSpPr>
        <xdr:cNvPr id="533" name="テキスト ボックス 532"/>
        <xdr:cNvSpPr txBox="1"/>
      </xdr:nvSpPr>
      <xdr:spPr>
        <a:xfrm>
          <a:off x="13436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112583</xdr:rowOff>
    </xdr:from>
    <xdr:to>
      <xdr:col>67</xdr:col>
      <xdr:colOff>101600</xdr:colOff>
      <xdr:row>36</xdr:row>
      <xdr:rowOff>42733</xdr:rowOff>
    </xdr:to>
    <xdr:sp macro="" textlink="">
      <xdr:nvSpPr>
        <xdr:cNvPr id="534" name="フローチャート: 判断 533"/>
        <xdr:cNvSpPr/>
      </xdr:nvSpPr>
      <xdr:spPr>
        <a:xfrm>
          <a:off x="12763500" y="61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59260</xdr:rowOff>
    </xdr:from>
    <xdr:ext cx="534377" cy="259045"/>
    <xdr:sp macro="" textlink="">
      <xdr:nvSpPr>
        <xdr:cNvPr id="535" name="テキスト ボックス 534"/>
        <xdr:cNvSpPr txBox="1"/>
      </xdr:nvSpPr>
      <xdr:spPr>
        <a:xfrm>
          <a:off x="12547111" y="58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140746</xdr:rowOff>
    </xdr:from>
    <xdr:to>
      <xdr:col>85</xdr:col>
      <xdr:colOff>177800</xdr:colOff>
      <xdr:row>36</xdr:row>
      <xdr:rowOff>70896</xdr:rowOff>
    </xdr:to>
    <xdr:sp macro="" textlink="">
      <xdr:nvSpPr>
        <xdr:cNvPr id="541" name="楕円 540"/>
        <xdr:cNvSpPr/>
      </xdr:nvSpPr>
      <xdr:spPr>
        <a:xfrm>
          <a:off x="16268700" y="61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163623</xdr:rowOff>
    </xdr:from>
    <xdr:ext cx="534377" cy="259045"/>
    <xdr:sp macro="" textlink="">
      <xdr:nvSpPr>
        <xdr:cNvPr id="542" name="消防費該当値テキスト"/>
        <xdr:cNvSpPr txBox="1"/>
      </xdr:nvSpPr>
      <xdr:spPr>
        <a:xfrm>
          <a:off x="16370300" y="59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130597</xdr:rowOff>
    </xdr:from>
    <xdr:to>
      <xdr:col>81</xdr:col>
      <xdr:colOff>101600</xdr:colOff>
      <xdr:row>36</xdr:row>
      <xdr:rowOff>60747</xdr:rowOff>
    </xdr:to>
    <xdr:sp macro="" textlink="">
      <xdr:nvSpPr>
        <xdr:cNvPr id="543" name="楕円 542"/>
        <xdr:cNvSpPr/>
      </xdr:nvSpPr>
      <xdr:spPr>
        <a:xfrm>
          <a:off x="15430500" y="61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77274</xdr:rowOff>
    </xdr:from>
    <xdr:ext cx="534377" cy="259045"/>
    <xdr:sp macro="" textlink="">
      <xdr:nvSpPr>
        <xdr:cNvPr id="544" name="テキスト ボックス 543"/>
        <xdr:cNvSpPr txBox="1"/>
      </xdr:nvSpPr>
      <xdr:spPr>
        <a:xfrm>
          <a:off x="15214111" y="59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146324</xdr:rowOff>
    </xdr:from>
    <xdr:to>
      <xdr:col>76</xdr:col>
      <xdr:colOff>165100</xdr:colOff>
      <xdr:row>31</xdr:row>
      <xdr:rowOff>76474</xdr:rowOff>
    </xdr:to>
    <xdr:sp macro="" textlink="">
      <xdr:nvSpPr>
        <xdr:cNvPr id="545" name="楕円 544"/>
        <xdr:cNvSpPr/>
      </xdr:nvSpPr>
      <xdr:spPr>
        <a:xfrm>
          <a:off x="14541500" y="52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93001</xdr:rowOff>
    </xdr:from>
    <xdr:ext cx="534377" cy="259045"/>
    <xdr:sp macro="" textlink="">
      <xdr:nvSpPr>
        <xdr:cNvPr id="546" name="テキスト ボックス 545"/>
        <xdr:cNvSpPr txBox="1"/>
      </xdr:nvSpPr>
      <xdr:spPr>
        <a:xfrm>
          <a:off x="14325111" y="50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20686</xdr:rowOff>
    </xdr:from>
    <xdr:to>
      <xdr:col>72</xdr:col>
      <xdr:colOff>38100</xdr:colOff>
      <xdr:row>35</xdr:row>
      <xdr:rowOff>122286</xdr:rowOff>
    </xdr:to>
    <xdr:sp macro="" textlink="">
      <xdr:nvSpPr>
        <xdr:cNvPr id="547" name="楕円 546"/>
        <xdr:cNvSpPr/>
      </xdr:nvSpPr>
      <xdr:spPr>
        <a:xfrm>
          <a:off x="13652500" y="6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138813</xdr:rowOff>
    </xdr:from>
    <xdr:ext cx="534377" cy="259045"/>
    <xdr:sp macro="" textlink="">
      <xdr:nvSpPr>
        <xdr:cNvPr id="548" name="テキスト ボックス 547"/>
        <xdr:cNvSpPr txBox="1"/>
      </xdr:nvSpPr>
      <xdr:spPr>
        <a:xfrm>
          <a:off x="13436111" y="57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58085</xdr:rowOff>
    </xdr:from>
    <xdr:to>
      <xdr:col>67</xdr:col>
      <xdr:colOff>101600</xdr:colOff>
      <xdr:row>36</xdr:row>
      <xdr:rowOff>159685</xdr:rowOff>
    </xdr:to>
    <xdr:sp macro="" textlink="">
      <xdr:nvSpPr>
        <xdr:cNvPr id="549" name="楕円 548"/>
        <xdr:cNvSpPr/>
      </xdr:nvSpPr>
      <xdr:spPr>
        <a:xfrm>
          <a:off x="12763500" y="62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150812</xdr:rowOff>
    </xdr:from>
    <xdr:ext cx="534377" cy="259045"/>
    <xdr:sp macro="" textlink="">
      <xdr:nvSpPr>
        <xdr:cNvPr id="550" name="テキスト ボックス 549"/>
        <xdr:cNvSpPr txBox="1"/>
      </xdr:nvSpPr>
      <xdr:spPr>
        <a:xfrm>
          <a:off x="12547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23833</xdr:rowOff>
    </xdr:from>
    <xdr:to>
      <xdr:col>85</xdr:col>
      <xdr:colOff>127000</xdr:colOff>
      <xdr:row>58</xdr:row>
      <xdr:rowOff>93686</xdr:rowOff>
    </xdr:to>
    <xdr:cxnSp macro="">
      <xdr:nvCxnSpPr>
        <xdr:cNvPr id="582" name="直線コネクタ 581"/>
        <xdr:cNvCxnSpPr/>
      </xdr:nvCxnSpPr>
      <xdr:spPr>
        <a:xfrm>
          <a:off x="15481300" y="9967933"/>
          <a:ext cx="8382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3"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134246</xdr:rowOff>
    </xdr:from>
    <xdr:to>
      <xdr:col>81</xdr:col>
      <xdr:colOff>50800</xdr:colOff>
      <xdr:row>58</xdr:row>
      <xdr:rowOff>23833</xdr:rowOff>
    </xdr:to>
    <xdr:cxnSp macro="">
      <xdr:nvCxnSpPr>
        <xdr:cNvPr id="585" name="直線コネクタ 584"/>
        <xdr:cNvCxnSpPr/>
      </xdr:nvCxnSpPr>
      <xdr:spPr>
        <a:xfrm>
          <a:off x="14592300" y="990689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87" name="テキスト ボックス 586"/>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126409</xdr:rowOff>
    </xdr:from>
    <xdr:to>
      <xdr:col>76</xdr:col>
      <xdr:colOff>114300</xdr:colOff>
      <xdr:row>57</xdr:row>
      <xdr:rowOff>134246</xdr:rowOff>
    </xdr:to>
    <xdr:cxnSp macro="">
      <xdr:nvCxnSpPr>
        <xdr:cNvPr id="588" name="直線コネクタ 587"/>
        <xdr:cNvCxnSpPr/>
      </xdr:nvCxnSpPr>
      <xdr:spPr>
        <a:xfrm>
          <a:off x="13703300" y="989905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0" name="テキスト ボックス 589"/>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45484</xdr:rowOff>
    </xdr:from>
    <xdr:to>
      <xdr:col>71</xdr:col>
      <xdr:colOff>177800</xdr:colOff>
      <xdr:row>57</xdr:row>
      <xdr:rowOff>126409</xdr:rowOff>
    </xdr:to>
    <xdr:cxnSp macro="">
      <xdr:nvCxnSpPr>
        <xdr:cNvPr id="591" name="直線コネクタ 590"/>
        <xdr:cNvCxnSpPr/>
      </xdr:nvCxnSpPr>
      <xdr:spPr>
        <a:xfrm>
          <a:off x="12814300" y="9818134"/>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3" name="テキスト ボックス 592"/>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4" name="フローチャート: 判断 593"/>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5" name="テキスト ボックス 594"/>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42886</xdr:rowOff>
    </xdr:from>
    <xdr:to>
      <xdr:col>85</xdr:col>
      <xdr:colOff>177800</xdr:colOff>
      <xdr:row>58</xdr:row>
      <xdr:rowOff>144486</xdr:rowOff>
    </xdr:to>
    <xdr:sp macro="" textlink="">
      <xdr:nvSpPr>
        <xdr:cNvPr id="601" name="楕円 600"/>
        <xdr:cNvSpPr/>
      </xdr:nvSpPr>
      <xdr:spPr>
        <a:xfrm>
          <a:off x="16268700" y="99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129263</xdr:rowOff>
    </xdr:from>
    <xdr:ext cx="534377" cy="259045"/>
    <xdr:sp macro="" textlink="">
      <xdr:nvSpPr>
        <xdr:cNvPr id="602" name="教育費該当値テキスト"/>
        <xdr:cNvSpPr txBox="1"/>
      </xdr:nvSpPr>
      <xdr:spPr>
        <a:xfrm>
          <a:off x="16370300" y="99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144483</xdr:rowOff>
    </xdr:from>
    <xdr:to>
      <xdr:col>81</xdr:col>
      <xdr:colOff>101600</xdr:colOff>
      <xdr:row>58</xdr:row>
      <xdr:rowOff>74633</xdr:rowOff>
    </xdr:to>
    <xdr:sp macro="" textlink="">
      <xdr:nvSpPr>
        <xdr:cNvPr id="603" name="楕円 602"/>
        <xdr:cNvSpPr/>
      </xdr:nvSpPr>
      <xdr:spPr>
        <a:xfrm>
          <a:off x="15430500" y="99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65760</xdr:rowOff>
    </xdr:from>
    <xdr:ext cx="534377" cy="259045"/>
    <xdr:sp macro="" textlink="">
      <xdr:nvSpPr>
        <xdr:cNvPr id="604" name="テキスト ボックス 603"/>
        <xdr:cNvSpPr txBox="1"/>
      </xdr:nvSpPr>
      <xdr:spPr>
        <a:xfrm>
          <a:off x="15214111" y="100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83446</xdr:rowOff>
    </xdr:from>
    <xdr:to>
      <xdr:col>76</xdr:col>
      <xdr:colOff>165100</xdr:colOff>
      <xdr:row>58</xdr:row>
      <xdr:rowOff>13596</xdr:rowOff>
    </xdr:to>
    <xdr:sp macro="" textlink="">
      <xdr:nvSpPr>
        <xdr:cNvPr id="605" name="楕円 604"/>
        <xdr:cNvSpPr/>
      </xdr:nvSpPr>
      <xdr:spPr>
        <a:xfrm>
          <a:off x="14541500" y="98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4723</xdr:rowOff>
    </xdr:from>
    <xdr:ext cx="534377" cy="259045"/>
    <xdr:sp macro="" textlink="">
      <xdr:nvSpPr>
        <xdr:cNvPr id="606" name="テキスト ボックス 605"/>
        <xdr:cNvSpPr txBox="1"/>
      </xdr:nvSpPr>
      <xdr:spPr>
        <a:xfrm>
          <a:off x="14325111" y="99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75609</xdr:rowOff>
    </xdr:from>
    <xdr:to>
      <xdr:col>72</xdr:col>
      <xdr:colOff>38100</xdr:colOff>
      <xdr:row>58</xdr:row>
      <xdr:rowOff>5759</xdr:rowOff>
    </xdr:to>
    <xdr:sp macro="" textlink="">
      <xdr:nvSpPr>
        <xdr:cNvPr id="607" name="楕円 606"/>
        <xdr:cNvSpPr/>
      </xdr:nvSpPr>
      <xdr:spPr>
        <a:xfrm>
          <a:off x="13652500" y="98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168336</xdr:rowOff>
    </xdr:from>
    <xdr:ext cx="534377" cy="259045"/>
    <xdr:sp macro="" textlink="">
      <xdr:nvSpPr>
        <xdr:cNvPr id="608" name="テキスト ボックス 607"/>
        <xdr:cNvSpPr txBox="1"/>
      </xdr:nvSpPr>
      <xdr:spPr>
        <a:xfrm>
          <a:off x="13436111" y="994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166134</xdr:rowOff>
    </xdr:from>
    <xdr:to>
      <xdr:col>67</xdr:col>
      <xdr:colOff>101600</xdr:colOff>
      <xdr:row>57</xdr:row>
      <xdr:rowOff>96284</xdr:rowOff>
    </xdr:to>
    <xdr:sp macro="" textlink="">
      <xdr:nvSpPr>
        <xdr:cNvPr id="609" name="楕円 608"/>
        <xdr:cNvSpPr/>
      </xdr:nvSpPr>
      <xdr:spPr>
        <a:xfrm>
          <a:off x="12763500" y="97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87411</xdr:rowOff>
    </xdr:from>
    <xdr:ext cx="534377" cy="259045"/>
    <xdr:sp macro="" textlink="">
      <xdr:nvSpPr>
        <xdr:cNvPr id="610" name="テキスト ボックス 609"/>
        <xdr:cNvSpPr txBox="1"/>
      </xdr:nvSpPr>
      <xdr:spPr>
        <a:xfrm>
          <a:off x="12547111" y="98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6"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0" name="テキスト ボックス 639"/>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7" name="フローチャート: 判断 646"/>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8" name="テキスト ボックス 647"/>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5"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161254</xdr:rowOff>
    </xdr:from>
    <xdr:to>
      <xdr:col>85</xdr:col>
      <xdr:colOff>127000</xdr:colOff>
      <xdr:row>98</xdr:row>
      <xdr:rowOff>4304</xdr:rowOff>
    </xdr:to>
    <xdr:cxnSp macro="">
      <xdr:nvCxnSpPr>
        <xdr:cNvPr id="695" name="直線コネクタ 694"/>
        <xdr:cNvCxnSpPr/>
      </xdr:nvCxnSpPr>
      <xdr:spPr>
        <a:xfrm>
          <a:off x="15481300" y="16791904"/>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696"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118931</xdr:rowOff>
    </xdr:from>
    <xdr:to>
      <xdr:col>81</xdr:col>
      <xdr:colOff>50800</xdr:colOff>
      <xdr:row>97</xdr:row>
      <xdr:rowOff>161254</xdr:rowOff>
    </xdr:to>
    <xdr:cxnSp macro="">
      <xdr:nvCxnSpPr>
        <xdr:cNvPr id="698" name="直線コネクタ 697"/>
        <xdr:cNvCxnSpPr/>
      </xdr:nvCxnSpPr>
      <xdr:spPr>
        <a:xfrm>
          <a:off x="14592300" y="16749581"/>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0" name="テキスト ボックス 699"/>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118931</xdr:rowOff>
    </xdr:from>
    <xdr:to>
      <xdr:col>76</xdr:col>
      <xdr:colOff>114300</xdr:colOff>
      <xdr:row>97</xdr:row>
      <xdr:rowOff>119616</xdr:rowOff>
    </xdr:to>
    <xdr:cxnSp macro="">
      <xdr:nvCxnSpPr>
        <xdr:cNvPr id="701" name="直線コネクタ 700"/>
        <xdr:cNvCxnSpPr/>
      </xdr:nvCxnSpPr>
      <xdr:spPr>
        <a:xfrm flipV="1">
          <a:off x="13703300" y="1674958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3" name="テキスト ボックス 702"/>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119616</xdr:rowOff>
    </xdr:from>
    <xdr:to>
      <xdr:col>71</xdr:col>
      <xdr:colOff>177800</xdr:colOff>
      <xdr:row>97</xdr:row>
      <xdr:rowOff>143455</xdr:rowOff>
    </xdr:to>
    <xdr:cxnSp macro="">
      <xdr:nvCxnSpPr>
        <xdr:cNvPr id="704" name="直線コネクタ 703"/>
        <xdr:cNvCxnSpPr/>
      </xdr:nvCxnSpPr>
      <xdr:spPr>
        <a:xfrm flipV="1">
          <a:off x="12814300" y="16750266"/>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06" name="テキスト ボックス 705"/>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7" name="フローチャート: 判断 706"/>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08" name="テキスト ボックス 707"/>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124954</xdr:rowOff>
    </xdr:from>
    <xdr:to>
      <xdr:col>85</xdr:col>
      <xdr:colOff>177800</xdr:colOff>
      <xdr:row>98</xdr:row>
      <xdr:rowOff>55104</xdr:rowOff>
    </xdr:to>
    <xdr:sp macro="" textlink="">
      <xdr:nvSpPr>
        <xdr:cNvPr id="714" name="楕円 713"/>
        <xdr:cNvSpPr/>
      </xdr:nvSpPr>
      <xdr:spPr>
        <a:xfrm>
          <a:off x="16268700" y="167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103381</xdr:rowOff>
    </xdr:from>
    <xdr:ext cx="534377" cy="259045"/>
    <xdr:sp macro="" textlink="">
      <xdr:nvSpPr>
        <xdr:cNvPr id="715" name="公債費該当値テキスト"/>
        <xdr:cNvSpPr txBox="1"/>
      </xdr:nvSpPr>
      <xdr:spPr>
        <a:xfrm>
          <a:off x="16370300" y="167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110454</xdr:rowOff>
    </xdr:from>
    <xdr:to>
      <xdr:col>81</xdr:col>
      <xdr:colOff>101600</xdr:colOff>
      <xdr:row>98</xdr:row>
      <xdr:rowOff>40604</xdr:rowOff>
    </xdr:to>
    <xdr:sp macro="" textlink="">
      <xdr:nvSpPr>
        <xdr:cNvPr id="716" name="楕円 715"/>
        <xdr:cNvSpPr/>
      </xdr:nvSpPr>
      <xdr:spPr>
        <a:xfrm>
          <a:off x="15430500" y="167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31731</xdr:rowOff>
    </xdr:from>
    <xdr:ext cx="534377" cy="259045"/>
    <xdr:sp macro="" textlink="">
      <xdr:nvSpPr>
        <xdr:cNvPr id="717" name="テキスト ボックス 716"/>
        <xdr:cNvSpPr txBox="1"/>
      </xdr:nvSpPr>
      <xdr:spPr>
        <a:xfrm>
          <a:off x="15214111" y="168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68131</xdr:rowOff>
    </xdr:from>
    <xdr:to>
      <xdr:col>76</xdr:col>
      <xdr:colOff>165100</xdr:colOff>
      <xdr:row>97</xdr:row>
      <xdr:rowOff>169731</xdr:rowOff>
    </xdr:to>
    <xdr:sp macro="" textlink="">
      <xdr:nvSpPr>
        <xdr:cNvPr id="718" name="楕円 717"/>
        <xdr:cNvSpPr/>
      </xdr:nvSpPr>
      <xdr:spPr>
        <a:xfrm>
          <a:off x="14541500" y="1669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160858</xdr:rowOff>
    </xdr:from>
    <xdr:ext cx="534377" cy="259045"/>
    <xdr:sp macro="" textlink="">
      <xdr:nvSpPr>
        <xdr:cNvPr id="719" name="テキスト ボックス 718"/>
        <xdr:cNvSpPr txBox="1"/>
      </xdr:nvSpPr>
      <xdr:spPr>
        <a:xfrm>
          <a:off x="14325111" y="167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68816</xdr:rowOff>
    </xdr:from>
    <xdr:to>
      <xdr:col>72</xdr:col>
      <xdr:colOff>38100</xdr:colOff>
      <xdr:row>97</xdr:row>
      <xdr:rowOff>170416</xdr:rowOff>
    </xdr:to>
    <xdr:sp macro="" textlink="">
      <xdr:nvSpPr>
        <xdr:cNvPr id="720" name="楕円 719"/>
        <xdr:cNvSpPr/>
      </xdr:nvSpPr>
      <xdr:spPr>
        <a:xfrm>
          <a:off x="13652500" y="166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161543</xdr:rowOff>
    </xdr:from>
    <xdr:ext cx="534377" cy="259045"/>
    <xdr:sp macro="" textlink="">
      <xdr:nvSpPr>
        <xdr:cNvPr id="721" name="テキスト ボックス 720"/>
        <xdr:cNvSpPr txBox="1"/>
      </xdr:nvSpPr>
      <xdr:spPr>
        <a:xfrm>
          <a:off x="13436111" y="167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92655</xdr:rowOff>
    </xdr:from>
    <xdr:to>
      <xdr:col>67</xdr:col>
      <xdr:colOff>101600</xdr:colOff>
      <xdr:row>98</xdr:row>
      <xdr:rowOff>22805</xdr:rowOff>
    </xdr:to>
    <xdr:sp macro="" textlink="">
      <xdr:nvSpPr>
        <xdr:cNvPr id="722" name="楕円 721"/>
        <xdr:cNvSpPr/>
      </xdr:nvSpPr>
      <xdr:spPr>
        <a:xfrm>
          <a:off x="12763500" y="167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13932</xdr:rowOff>
    </xdr:from>
    <xdr:ext cx="534377" cy="259045"/>
    <xdr:sp macro="" textlink="">
      <xdr:nvSpPr>
        <xdr:cNvPr id="723" name="テキスト ボックス 722"/>
        <xdr:cNvSpPr txBox="1"/>
      </xdr:nvSpPr>
      <xdr:spPr>
        <a:xfrm>
          <a:off x="12547111" y="168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4" name="フローチャート: 判断 763"/>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5" name="テキスト ボックス 764"/>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全体の構成比の中で最も大きな割合を占める民生費は、前年度比で</a:t>
          </a:r>
          <a:r>
            <a:rPr kumimoji="1" lang="en-US" altLang="ja-JP" sz="1300">
              <a:latin typeface="ＭＳ Ｐゴシック" panose="020B0600070205080204" pitchFamily="50" charset="-128"/>
              <a:ea typeface="ＭＳ Ｐゴシック" panose="020B0600070205080204" pitchFamily="50" charset="-128"/>
            </a:rPr>
            <a:t>13,708</a:t>
          </a:r>
          <a:r>
            <a:rPr kumimoji="1" lang="ja-JP" altLang="en-US" sz="1300">
              <a:latin typeface="ＭＳ Ｐゴシック" panose="020B0600070205080204" pitchFamily="50" charset="-128"/>
              <a:ea typeface="ＭＳ Ｐゴシック" panose="020B0600070205080204" pitchFamily="50" charset="-128"/>
            </a:rPr>
            <a:t>円の増加で、</a:t>
          </a:r>
          <a:r>
            <a:rPr kumimoji="1" lang="en-US" altLang="ja-JP" sz="1300">
              <a:latin typeface="ＭＳ Ｐゴシック" panose="020B0600070205080204" pitchFamily="50" charset="-128"/>
              <a:ea typeface="ＭＳ Ｐゴシック" panose="020B0600070205080204" pitchFamily="50" charset="-128"/>
            </a:rPr>
            <a:t>154,664</a:t>
          </a:r>
          <a:r>
            <a:rPr kumimoji="1" lang="ja-JP" altLang="en-US" sz="1300">
              <a:latin typeface="ＭＳ Ｐゴシック" panose="020B0600070205080204" pitchFamily="50" charset="-128"/>
              <a:ea typeface="ＭＳ Ｐゴシック" panose="020B0600070205080204" pitchFamily="50" charset="-128"/>
            </a:rPr>
            <a:t>円となった。児童福祉費や社会福祉費の増が要因となっている。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番目に割合の大きい総務費は、前年度比で</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48,000</a:t>
          </a:r>
          <a:r>
            <a:rPr kumimoji="1" lang="ja-JP" altLang="en-US" sz="1300">
              <a:latin typeface="ＭＳ Ｐゴシック" panose="020B0600070205080204" pitchFamily="50" charset="-128"/>
              <a:ea typeface="ＭＳ Ｐゴシック" panose="020B0600070205080204" pitchFamily="50" charset="-128"/>
            </a:rPr>
            <a:t>円となった。財政調整基金の積立金の減が要因となっている。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7.65</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ポイント増となった。これは、分母となる標準財政規模が減少し、実質収支額が増加したことによる。実質収支額の増加は、歳入の増加額が歳出の増加額を上回ったことが要因である。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全会計の実質収支額が黒字のため、連結実質赤字額は発生せず、連結実質赤字比率は算定されていない。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歳入額は、自主財源が減、依存財源が増となったが、一般会計歳出額を上回り、一般会計実質収支額は前年度比で増加した。自主財源の減少要因は繰入金、諸収入、分担金及び負担金の減、依存財源の増加要因は、国庫支出金や地方交付税、県支出金の増が挙げられ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水道事業会計は、流動資産、流動負債ともに減となったが、流動資産の減少額が流動負債の減少額を上回ったため、資金余剰額は前年比</a:t>
          </a:r>
          <a:r>
            <a:rPr kumimoji="1" lang="en-US" altLang="ja-JP" sz="1400">
              <a:solidFill>
                <a:sysClr val="windowText" lastClr="000000"/>
              </a:solidFill>
              <a:latin typeface="ＭＳ ゴシック" pitchFamily="49" charset="-128"/>
              <a:ea typeface="ＭＳ ゴシック" pitchFamily="49" charset="-128"/>
            </a:rPr>
            <a:t>236</a:t>
          </a:r>
          <a:r>
            <a:rPr kumimoji="1" lang="ja-JP" altLang="en-US" sz="1400">
              <a:solidFill>
                <a:sysClr val="windowText" lastClr="000000"/>
              </a:solidFill>
              <a:latin typeface="ＭＳ ゴシック" pitchFamily="49" charset="-128"/>
              <a:ea typeface="ＭＳ ゴシック" pitchFamily="49" charset="-128"/>
            </a:rPr>
            <a:t>百万円減少した。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42606974</v>
      </c>
      <c r="BO4" s="462"/>
      <c r="BP4" s="462"/>
      <c r="BQ4" s="462"/>
      <c r="BR4" s="462"/>
      <c r="BS4" s="462"/>
      <c r="BT4" s="462"/>
      <c r="BU4" s="463"/>
      <c r="BV4" s="461">
        <v>41516044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7.7</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40767421</v>
      </c>
      <c r="BO5" s="467"/>
      <c r="BP5" s="467"/>
      <c r="BQ5" s="467"/>
      <c r="BR5" s="467"/>
      <c r="BS5" s="467"/>
      <c r="BT5" s="467"/>
      <c r="BU5" s="468"/>
      <c r="BV5" s="466">
        <v>40105944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94.8</v>
      </c>
      <c r="CU5" s="437"/>
      <c r="CV5" s="437"/>
      <c r="CW5" s="437"/>
      <c r="CX5" s="437"/>
      <c r="CY5" s="437"/>
      <c r="CZ5" s="437"/>
      <c r="DA5" s="438"/>
      <c r="DB5" s="436">
        <v>97.6</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1839553</v>
      </c>
      <c r="BO6" s="467"/>
      <c r="BP6" s="467"/>
      <c r="BQ6" s="467"/>
      <c r="BR6" s="467"/>
      <c r="BS6" s="467"/>
      <c r="BT6" s="467"/>
      <c r="BU6" s="468"/>
      <c r="BV6" s="466">
        <v>1410100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100.6</v>
      </c>
      <c r="CU6" s="620"/>
      <c r="CV6" s="620"/>
      <c r="CW6" s="620"/>
      <c r="CX6" s="620"/>
      <c r="CY6" s="620"/>
      <c r="CZ6" s="620"/>
      <c r="DA6" s="621"/>
      <c r="DB6" s="619">
        <v>103.1</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14916</v>
      </c>
      <c r="BO7" s="467"/>
      <c r="BP7" s="467"/>
      <c r="BQ7" s="467"/>
      <c r="BR7" s="467"/>
      <c r="BS7" s="467"/>
      <c r="BT7" s="467"/>
      <c r="BU7" s="468"/>
      <c r="BV7" s="466">
        <v>59600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23836718</v>
      </c>
      <c r="CU7" s="467"/>
      <c r="CV7" s="467"/>
      <c r="CW7" s="467"/>
      <c r="CX7" s="467"/>
      <c r="CY7" s="467"/>
      <c r="CZ7" s="467"/>
      <c r="DA7" s="468"/>
      <c r="DB7" s="466">
        <v>23977896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1824637</v>
      </c>
      <c r="BO8" s="467"/>
      <c r="BP8" s="467"/>
      <c r="BQ8" s="467"/>
      <c r="BR8" s="467"/>
      <c r="BS8" s="467"/>
      <c r="BT8" s="467"/>
      <c r="BU8" s="468"/>
      <c r="BV8" s="466">
        <v>1350500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v>
      </c>
      <c r="CU8" s="580"/>
      <c r="CV8" s="580"/>
      <c r="CW8" s="580"/>
      <c r="CX8" s="580"/>
      <c r="CY8" s="580"/>
      <c r="CZ8" s="580"/>
      <c r="DA8" s="581"/>
      <c r="DB8" s="579">
        <v>0.9</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128737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474137</v>
      </c>
      <c r="BO9" s="467"/>
      <c r="BP9" s="467"/>
      <c r="BQ9" s="467"/>
      <c r="BR9" s="467"/>
      <c r="BS9" s="467"/>
      <c r="BT9" s="467"/>
      <c r="BU9" s="468"/>
      <c r="BV9" s="466">
        <v>265695</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v>
      </c>
      <c r="CU9" s="437"/>
      <c r="CV9" s="437"/>
      <c r="CW9" s="437"/>
      <c r="CX9" s="437"/>
      <c r="CY9" s="437"/>
      <c r="CZ9" s="437"/>
      <c r="DA9" s="438"/>
      <c r="DB9" s="436">
        <v>8.3000000000000007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129436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1250664</v>
      </c>
      <c r="BO10" s="467"/>
      <c r="BP10" s="467"/>
      <c r="BQ10" s="467"/>
      <c r="BR10" s="467"/>
      <c r="BS10" s="467"/>
      <c r="BT10" s="467"/>
      <c r="BU10" s="468"/>
      <c r="BV10" s="466">
        <v>1458869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131698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119</v>
      </c>
      <c r="AV12" s="524"/>
      <c r="AW12" s="524"/>
      <c r="AX12" s="524"/>
      <c r="AY12" s="446" t="s">
        <v>134</v>
      </c>
      <c r="AZ12" s="447"/>
      <c r="BA12" s="447"/>
      <c r="BB12" s="447"/>
      <c r="BC12" s="447"/>
      <c r="BD12" s="447"/>
      <c r="BE12" s="447"/>
      <c r="BF12" s="447"/>
      <c r="BG12" s="447"/>
      <c r="BH12" s="447"/>
      <c r="BI12" s="447"/>
      <c r="BJ12" s="447"/>
      <c r="BK12" s="447"/>
      <c r="BL12" s="447"/>
      <c r="BM12" s="448"/>
      <c r="BN12" s="466">
        <v>1514870</v>
      </c>
      <c r="BO12" s="467"/>
      <c r="BP12" s="467"/>
      <c r="BQ12" s="467"/>
      <c r="BR12" s="467"/>
      <c r="BS12" s="467"/>
      <c r="BT12" s="467"/>
      <c r="BU12" s="468"/>
      <c r="BV12" s="466">
        <v>1777895</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128499</v>
      </c>
      <c r="S13" s="570"/>
      <c r="T13" s="570"/>
      <c r="U13" s="570"/>
      <c r="V13" s="571"/>
      <c r="W13" s="557" t="s">
        <v>139</v>
      </c>
      <c r="X13" s="479"/>
      <c r="Y13" s="479"/>
      <c r="Z13" s="479"/>
      <c r="AA13" s="479"/>
      <c r="AB13" s="480"/>
      <c r="AC13" s="442">
        <v>355</v>
      </c>
      <c r="AD13" s="443"/>
      <c r="AE13" s="443"/>
      <c r="AF13" s="443"/>
      <c r="AG13" s="444"/>
      <c r="AH13" s="442">
        <v>350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209931</v>
      </c>
      <c r="BO13" s="467"/>
      <c r="BP13" s="467"/>
      <c r="BQ13" s="467"/>
      <c r="BR13" s="467"/>
      <c r="BS13" s="467"/>
      <c r="BT13" s="467"/>
      <c r="BU13" s="468"/>
      <c r="BV13" s="466">
        <v>-53331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0.2</v>
      </c>
      <c r="CU13" s="437"/>
      <c r="CV13" s="437"/>
      <c r="CW13" s="437"/>
      <c r="CX13" s="437"/>
      <c r="CY13" s="437"/>
      <c r="CZ13" s="437"/>
      <c r="DA13" s="438"/>
      <c r="DB13" s="436">
        <v>0.6</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130963</v>
      </c>
      <c r="S14" s="570"/>
      <c r="T14" s="570"/>
      <c r="U14" s="570"/>
      <c r="V14" s="571"/>
      <c r="W14" s="572"/>
      <c r="X14" s="482"/>
      <c r="Y14" s="482"/>
      <c r="Z14" s="482"/>
      <c r="AA14" s="482"/>
      <c r="AB14" s="483"/>
      <c r="AC14" s="562">
        <v>0.7</v>
      </c>
      <c r="AD14" s="563"/>
      <c r="AE14" s="563"/>
      <c r="AF14" s="563"/>
      <c r="AG14" s="564"/>
      <c r="AH14" s="562">
        <v>0.6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28.2</v>
      </c>
      <c r="CU14" s="574"/>
      <c r="CV14" s="574"/>
      <c r="CW14" s="574"/>
      <c r="CX14" s="574"/>
      <c r="CY14" s="574"/>
      <c r="CZ14" s="574"/>
      <c r="DA14" s="575"/>
      <c r="DB14" s="573">
        <v>24.6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138</v>
      </c>
      <c r="N15" s="567"/>
      <c r="O15" s="567"/>
      <c r="P15" s="567"/>
      <c r="Q15" s="568"/>
      <c r="R15" s="569">
        <v>127999</v>
      </c>
      <c r="S15" s="570"/>
      <c r="T15" s="570"/>
      <c r="U15" s="570"/>
      <c r="V15" s="571"/>
      <c r="W15" s="557" t="s">
        <v>146</v>
      </c>
      <c r="X15" s="479"/>
      <c r="Y15" s="479"/>
      <c r="Z15" s="479"/>
      <c r="AA15" s="479"/>
      <c r="AB15" s="480"/>
      <c r="AC15" s="442">
        <v>13406</v>
      </c>
      <c r="AD15" s="443"/>
      <c r="AE15" s="443"/>
      <c r="AF15" s="443"/>
      <c r="AG15" s="444"/>
      <c r="AH15" s="442">
        <v>14212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16002149</v>
      </c>
      <c r="BO15" s="462"/>
      <c r="BP15" s="462"/>
      <c r="BQ15" s="462"/>
      <c r="BR15" s="462"/>
      <c r="BS15" s="462"/>
      <c r="BT15" s="462"/>
      <c r="BU15" s="463"/>
      <c r="BV15" s="461">
        <v>16624246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24.6</v>
      </c>
      <c r="AD16" s="563"/>
      <c r="AE16" s="563"/>
      <c r="AF16" s="563"/>
      <c r="AG16" s="564"/>
      <c r="AH16" s="562">
        <v>25.3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17965359</v>
      </c>
      <c r="BO16" s="467"/>
      <c r="BP16" s="467"/>
      <c r="BQ16" s="467"/>
      <c r="BR16" s="467"/>
      <c r="BS16" s="467"/>
      <c r="BT16" s="467"/>
      <c r="BU16" s="468"/>
      <c r="BV16" s="466">
        <v>18038014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40688</v>
      </c>
      <c r="AD17" s="443"/>
      <c r="AE17" s="443"/>
      <c r="AF17" s="443"/>
      <c r="AG17" s="444"/>
      <c r="AH17" s="442">
        <v>41599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20472308</v>
      </c>
      <c r="BO17" s="467"/>
      <c r="BP17" s="467"/>
      <c r="BQ17" s="467"/>
      <c r="BR17" s="467"/>
      <c r="BS17" s="467"/>
      <c r="BT17" s="467"/>
      <c r="BU17" s="468"/>
      <c r="BV17" s="466">
        <v>21288330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17.57</v>
      </c>
      <c r="M18" s="531"/>
      <c r="N18" s="531"/>
      <c r="O18" s="531"/>
      <c r="P18" s="531"/>
      <c r="Q18" s="531"/>
      <c r="R18" s="532"/>
      <c r="S18" s="532"/>
      <c r="T18" s="532"/>
      <c r="U18" s="532"/>
      <c r="V18" s="533"/>
      <c r="W18" s="547"/>
      <c r="X18" s="548"/>
      <c r="Y18" s="548"/>
      <c r="Z18" s="548"/>
      <c r="AA18" s="548"/>
      <c r="AB18" s="558"/>
      <c r="AC18" s="430">
        <v>74.7</v>
      </c>
      <c r="AD18" s="431"/>
      <c r="AE18" s="431"/>
      <c r="AF18" s="431"/>
      <c r="AG18" s="534"/>
      <c r="AH18" s="430">
        <v>74.099999999999994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23484111</v>
      </c>
      <c r="BO18" s="467"/>
      <c r="BP18" s="467"/>
      <c r="BQ18" s="467"/>
      <c r="BR18" s="467"/>
      <c r="BS18" s="467"/>
      <c r="BT18" s="467"/>
      <c r="BU18" s="468"/>
      <c r="BV18" s="466">
        <v>23176369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7327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30018634</v>
      </c>
      <c r="BO19" s="467"/>
      <c r="BP19" s="467"/>
      <c r="BQ19" s="467"/>
      <c r="BR19" s="467"/>
      <c r="BS19" s="467"/>
      <c r="BT19" s="467"/>
      <c r="BU19" s="468"/>
      <c r="BV19" s="466">
        <v>29377026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55910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28534140</v>
      </c>
      <c r="BO23" s="467"/>
      <c r="BP23" s="467"/>
      <c r="BQ23" s="467"/>
      <c r="BR23" s="467"/>
      <c r="BS23" s="467"/>
      <c r="BT23" s="467"/>
      <c r="BU23" s="468"/>
      <c r="BV23" s="466">
        <v>28608580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9210</v>
      </c>
      <c r="R24" s="443"/>
      <c r="S24" s="443"/>
      <c r="T24" s="443"/>
      <c r="U24" s="443"/>
      <c r="V24" s="444"/>
      <c r="W24" s="508"/>
      <c r="X24" s="499"/>
      <c r="Y24" s="500"/>
      <c r="Z24" s="439" t="s">
        <v>170</v>
      </c>
      <c r="AA24" s="440"/>
      <c r="AB24" s="440"/>
      <c r="AC24" s="440"/>
      <c r="AD24" s="440"/>
      <c r="AE24" s="440"/>
      <c r="AF24" s="440"/>
      <c r="AG24" s="441"/>
      <c r="AH24" s="442">
        <v>722</v>
      </c>
      <c r="AI24" s="443"/>
      <c r="AJ24" s="443"/>
      <c r="AK24" s="443"/>
      <c r="AL24" s="444"/>
      <c r="AM24" s="442">
        <v>2243976</v>
      </c>
      <c r="AN24" s="443"/>
      <c r="AO24" s="443"/>
      <c r="AP24" s="443"/>
      <c r="AQ24" s="443"/>
      <c r="AR24" s="444"/>
      <c r="AS24" s="442">
        <v>3108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22235749</v>
      </c>
      <c r="BO24" s="467"/>
      <c r="BP24" s="467"/>
      <c r="BQ24" s="467"/>
      <c r="BR24" s="467"/>
      <c r="BS24" s="467"/>
      <c r="BT24" s="467"/>
      <c r="BU24" s="468"/>
      <c r="BV24" s="466">
        <v>22210081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7440</v>
      </c>
      <c r="R25" s="443"/>
      <c r="S25" s="443"/>
      <c r="T25" s="443"/>
      <c r="U25" s="443"/>
      <c r="V25" s="444"/>
      <c r="W25" s="508"/>
      <c r="X25" s="499"/>
      <c r="Y25" s="500"/>
      <c r="Z25" s="439" t="s">
        <v>173</v>
      </c>
      <c r="AA25" s="440"/>
      <c r="AB25" s="440"/>
      <c r="AC25" s="440"/>
      <c r="AD25" s="440"/>
      <c r="AE25" s="440"/>
      <c r="AF25" s="440"/>
      <c r="AG25" s="441"/>
      <c r="AH25" s="442">
        <v>155</v>
      </c>
      <c r="AI25" s="443"/>
      <c r="AJ25" s="443"/>
      <c r="AK25" s="443"/>
      <c r="AL25" s="444"/>
      <c r="AM25" s="442">
        <v>494915</v>
      </c>
      <c r="AN25" s="443"/>
      <c r="AO25" s="443"/>
      <c r="AP25" s="443"/>
      <c r="AQ25" s="443"/>
      <c r="AR25" s="444"/>
      <c r="AS25" s="442">
        <v>3193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7808860</v>
      </c>
      <c r="BO25" s="462"/>
      <c r="BP25" s="462"/>
      <c r="BQ25" s="462"/>
      <c r="BR25" s="462"/>
      <c r="BS25" s="462"/>
      <c r="BT25" s="462"/>
      <c r="BU25" s="463"/>
      <c r="BV25" s="461">
        <v>5166293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6960</v>
      </c>
      <c r="R26" s="443"/>
      <c r="S26" s="443"/>
      <c r="T26" s="443"/>
      <c r="U26" s="443"/>
      <c r="V26" s="444"/>
      <c r="W26" s="508"/>
      <c r="X26" s="499"/>
      <c r="Y26" s="500"/>
      <c r="Z26" s="439" t="s">
        <v>176</v>
      </c>
      <c r="AA26" s="521"/>
      <c r="AB26" s="521"/>
      <c r="AC26" s="521"/>
      <c r="AD26" s="521"/>
      <c r="AE26" s="521"/>
      <c r="AF26" s="521"/>
      <c r="AG26" s="522"/>
      <c r="AH26" s="442">
        <v>82</v>
      </c>
      <c r="AI26" s="443"/>
      <c r="AJ26" s="443"/>
      <c r="AK26" s="443"/>
      <c r="AL26" s="444"/>
      <c r="AM26" s="442">
        <v>267976</v>
      </c>
      <c r="AN26" s="443"/>
      <c r="AO26" s="443"/>
      <c r="AP26" s="443"/>
      <c r="AQ26" s="443"/>
      <c r="AR26" s="444"/>
      <c r="AS26" s="442">
        <v>3268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5410</v>
      </c>
      <c r="R27" s="443"/>
      <c r="S27" s="443"/>
      <c r="T27" s="443"/>
      <c r="U27" s="443"/>
      <c r="V27" s="444"/>
      <c r="W27" s="508"/>
      <c r="X27" s="499"/>
      <c r="Y27" s="500"/>
      <c r="Z27" s="439" t="s">
        <v>179</v>
      </c>
      <c r="AA27" s="440"/>
      <c r="AB27" s="440"/>
      <c r="AC27" s="440"/>
      <c r="AD27" s="440"/>
      <c r="AE27" s="440"/>
      <c r="AF27" s="440"/>
      <c r="AG27" s="441"/>
      <c r="AH27" s="442">
        <v>10</v>
      </c>
      <c r="AI27" s="443"/>
      <c r="AJ27" s="443"/>
      <c r="AK27" s="443"/>
      <c r="AL27" s="444"/>
      <c r="AM27" s="442">
        <v>41260</v>
      </c>
      <c r="AN27" s="443"/>
      <c r="AO27" s="443"/>
      <c r="AP27" s="443"/>
      <c r="AQ27" s="443"/>
      <c r="AR27" s="444"/>
      <c r="AS27" s="442">
        <v>4126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4500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128</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1577315</v>
      </c>
      <c r="BO28" s="462"/>
      <c r="BP28" s="462"/>
      <c r="BQ28" s="462"/>
      <c r="BR28" s="462"/>
      <c r="BS28" s="462"/>
      <c r="BT28" s="462"/>
      <c r="BU28" s="463"/>
      <c r="BV28" s="461">
        <v>1841521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20</v>
      </c>
      <c r="M29" s="443"/>
      <c r="N29" s="443"/>
      <c r="O29" s="443"/>
      <c r="P29" s="444"/>
      <c r="Q29" s="442">
        <v>4190</v>
      </c>
      <c r="R29" s="443"/>
      <c r="S29" s="443"/>
      <c r="T29" s="443"/>
      <c r="U29" s="443"/>
      <c r="V29" s="444"/>
      <c r="W29" s="509"/>
      <c r="X29" s="510"/>
      <c r="Y29" s="511"/>
      <c r="Z29" s="439" t="s">
        <v>185</v>
      </c>
      <c r="AA29" s="440"/>
      <c r="AB29" s="440"/>
      <c r="AC29" s="440"/>
      <c r="AD29" s="440"/>
      <c r="AE29" s="440"/>
      <c r="AF29" s="440"/>
      <c r="AG29" s="441"/>
      <c r="AH29" s="442">
        <v>732</v>
      </c>
      <c r="AI29" s="443"/>
      <c r="AJ29" s="443"/>
      <c r="AK29" s="443"/>
      <c r="AL29" s="444"/>
      <c r="AM29" s="442">
        <v>2285236</v>
      </c>
      <c r="AN29" s="443"/>
      <c r="AO29" s="443"/>
      <c r="AP29" s="443"/>
      <c r="AQ29" s="443"/>
      <c r="AR29" s="444"/>
      <c r="AS29" s="442">
        <v>3122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t="s">
        <v>128</v>
      </c>
      <c r="BO29" s="467"/>
      <c r="BP29" s="467"/>
      <c r="BQ29" s="467"/>
      <c r="BR29" s="467"/>
      <c r="BS29" s="467"/>
      <c r="BT29" s="467"/>
      <c r="BU29" s="468"/>
      <c r="BV29" s="466" t="s">
        <v>128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102.4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1133618</v>
      </c>
      <c r="BO30" s="470"/>
      <c r="BP30" s="470"/>
      <c r="BQ30" s="470"/>
      <c r="BR30" s="470"/>
      <c r="BS30" s="470"/>
      <c r="BT30" s="470"/>
      <c r="BU30" s="471"/>
      <c r="BV30" s="469">
        <v>1029071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194</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広域大和斎場組合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座間市土地開発公社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高座清掃施設組合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座間市スポーツ・文化振興財団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神奈川県後期高齢者医療広域連合（一般会計）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神奈川県後期高齢者医療広域連合（事業会計）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k/QHQHm8bAhHQLMFBj2LIQq5legTKj7iol27NAM/ZyE0Ks2Jriufl5vSetxFoAqr7AWXD4sTwL+9eKRAiL+ZoA==" saltValue="rSB39Rfm+a+x9h69O1St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564</v>
      </c>
      <c r="D34" s="1248"/>
      <c r="E34" s="1249"/>
      <c r="F34" s="32">
        <v>5.59</v>
      </c>
      <c r="G34" s="33">
        <v>4.13</v>
      </c>
      <c r="H34" s="33">
        <v>4.6100000000000003</v>
      </c>
      <c r="I34" s="33">
        <v>5.63</v>
      </c>
      <c r="J34" s="34">
        <v>7.65</v>
      </c>
      <c r="K34" s="22"/>
      <c r="L34" s="22"/>
      <c r="M34" s="22"/>
      <c r="N34" s="22"/>
      <c r="O34" s="22"/>
      <c r="P34" s="22"/>
    </row>
    <row r="35" spans="1:16" ht="39" customHeight="1" x14ac:dyDescent="0.2">
      <c r="A35" s="22"/>
      <c r="B35" s="35"/>
      <c r="C35" s="1242" t="s">
        <v>565</v>
      </c>
      <c r="D35" s="1243"/>
      <c r="E35" s="1244"/>
      <c r="F35" s="36">
        <v>7.45</v>
      </c>
      <c r="G35" s="37">
        <v>7.61</v>
      </c>
      <c r="H35" s="37">
        <v>8.5</v>
      </c>
      <c r="I35" s="37">
        <v>7.37</v>
      </c>
      <c r="J35" s="38">
        <v>6.43</v>
      </c>
      <c r="K35" s="22"/>
      <c r="L35" s="22"/>
      <c r="M35" s="22"/>
      <c r="N35" s="22"/>
      <c r="O35" s="22"/>
      <c r="P35" s="22"/>
    </row>
    <row r="36" spans="1:16" ht="39" customHeight="1" x14ac:dyDescent="0.2">
      <c r="A36" s="22"/>
      <c r="B36" s="35"/>
      <c r="C36" s="1242" t="s">
        <v>566</v>
      </c>
      <c r="D36" s="1243"/>
      <c r="E36" s="1244"/>
      <c r="F36" s="36">
        <v>0.87</v>
      </c>
      <c r="G36" s="37">
        <v>1.08</v>
      </c>
      <c r="H36" s="37">
        <v>1.56</v>
      </c>
      <c r="I36" s="37">
        <v>1.1100000000000001</v>
      </c>
      <c r="J36" s="38">
        <v>1.69</v>
      </c>
      <c r="K36" s="22"/>
      <c r="L36" s="22"/>
      <c r="M36" s="22"/>
      <c r="N36" s="22"/>
      <c r="O36" s="22"/>
      <c r="P36" s="22"/>
    </row>
    <row r="37" spans="1:16" ht="39" customHeight="1" x14ac:dyDescent="0.2">
      <c r="A37" s="22"/>
      <c r="B37" s="35"/>
      <c r="C37" s="1242" t="s">
        <v>567</v>
      </c>
      <c r="D37" s="1243"/>
      <c r="E37" s="1244"/>
      <c r="F37" s="36" t="s">
        <v>516</v>
      </c>
      <c r="G37" s="37">
        <v>0.71</v>
      </c>
      <c r="H37" s="37">
        <v>0.69</v>
      </c>
      <c r="I37" s="37">
        <v>0.71</v>
      </c>
      <c r="J37" s="38">
        <v>0.81</v>
      </c>
      <c r="K37" s="22"/>
      <c r="L37" s="22"/>
      <c r="M37" s="22"/>
      <c r="N37" s="22"/>
      <c r="O37" s="22"/>
      <c r="P37" s="22"/>
    </row>
    <row r="38" spans="1:16" ht="39" customHeight="1" x14ac:dyDescent="0.2">
      <c r="A38" s="22"/>
      <c r="B38" s="35"/>
      <c r="C38" s="1242" t="s">
        <v>568</v>
      </c>
      <c r="D38" s="1243"/>
      <c r="E38" s="1244"/>
      <c r="F38" s="36">
        <v>0.27</v>
      </c>
      <c r="G38" s="37">
        <v>0.28999999999999998</v>
      </c>
      <c r="H38" s="37">
        <v>0.26</v>
      </c>
      <c r="I38" s="37">
        <v>0.28000000000000003</v>
      </c>
      <c r="J38" s="38">
        <v>0.28999999999999998</v>
      </c>
      <c r="K38" s="22"/>
      <c r="L38" s="22"/>
      <c r="M38" s="22"/>
      <c r="N38" s="22"/>
      <c r="O38" s="22"/>
      <c r="P38" s="22"/>
    </row>
    <row r="39" spans="1:16" ht="39" customHeight="1" x14ac:dyDescent="0.2">
      <c r="A39" s="22"/>
      <c r="B39" s="35"/>
      <c r="C39" s="1242" t="s">
        <v>569</v>
      </c>
      <c r="D39" s="1243"/>
      <c r="E39" s="1244"/>
      <c r="F39" s="36">
        <v>0.37</v>
      </c>
      <c r="G39" s="37">
        <v>1.1299999999999999</v>
      </c>
      <c r="H39" s="37">
        <v>2.14</v>
      </c>
      <c r="I39" s="37">
        <v>0.02</v>
      </c>
      <c r="J39" s="38">
        <v>0.2</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570</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571</v>
      </c>
      <c r="D43" s="1246"/>
      <c r="E43" s="1247"/>
      <c r="F43" s="41">
        <v>0.66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DbGfQryr6Uypngn1y/oa1pWpTK22uaK3nx5N2zRuH53Zta+LbSeD89pMK20qEJugKv6QboHT/yVKLLQFV9Mqg==" saltValue="54nCs/MCbnvrxdz81cHn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2481</v>
      </c>
      <c r="L45" s="60">
        <v>2584</v>
      </c>
      <c r="M45" s="60">
        <v>2595</v>
      </c>
      <c r="N45" s="60">
        <v>2434</v>
      </c>
      <c r="O45" s="61">
        <v>2389</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2">
      <c r="A48" s="48"/>
      <c r="B48" s="1270"/>
      <c r="C48" s="1271"/>
      <c r="D48" s="62"/>
      <c r="E48" s="1252" t="s">
        <v>15</v>
      </c>
      <c r="F48" s="1252"/>
      <c r="G48" s="1252"/>
      <c r="H48" s="1252"/>
      <c r="I48" s="1252"/>
      <c r="J48" s="1253"/>
      <c r="K48" s="63">
        <v>699</v>
      </c>
      <c r="L48" s="64">
        <v>569</v>
      </c>
      <c r="M48" s="64">
        <v>486</v>
      </c>
      <c r="N48" s="64">
        <v>461</v>
      </c>
      <c r="O48" s="65">
        <v>431</v>
      </c>
      <c r="P48" s="48"/>
      <c r="Q48" s="48"/>
      <c r="R48" s="48"/>
      <c r="S48" s="48"/>
      <c r="T48" s="48"/>
      <c r="U48" s="48"/>
    </row>
    <row r="49" spans="1:21" ht="30.75" customHeight="1" x14ac:dyDescent="0.2">
      <c r="A49" s="48"/>
      <c r="B49" s="1270"/>
      <c r="C49" s="1271"/>
      <c r="D49" s="62"/>
      <c r="E49" s="1252" t="s">
        <v>16</v>
      </c>
      <c r="F49" s="1252"/>
      <c r="G49" s="1252"/>
      <c r="H49" s="1252"/>
      <c r="I49" s="1252"/>
      <c r="J49" s="1253"/>
      <c r="K49" s="63">
        <v>31</v>
      </c>
      <c r="L49" s="64">
        <v>14</v>
      </c>
      <c r="M49" s="64">
        <v>0</v>
      </c>
      <c r="N49" s="64">
        <v>29</v>
      </c>
      <c r="O49" s="65">
        <v>53</v>
      </c>
      <c r="P49" s="48"/>
      <c r="Q49" s="48"/>
      <c r="R49" s="48"/>
      <c r="S49" s="48"/>
      <c r="T49" s="48"/>
      <c r="U49" s="48"/>
    </row>
    <row r="50" spans="1:21" ht="30.75" customHeight="1" x14ac:dyDescent="0.2">
      <c r="A50" s="48"/>
      <c r="B50" s="1270"/>
      <c r="C50" s="1271"/>
      <c r="D50" s="62"/>
      <c r="E50" s="1252" t="s">
        <v>17</v>
      </c>
      <c r="F50" s="1252"/>
      <c r="G50" s="1252"/>
      <c r="H50" s="1252"/>
      <c r="I50" s="1252"/>
      <c r="J50" s="1253"/>
      <c r="K50" s="63">
        <v>507</v>
      </c>
      <c r="L50" s="64">
        <v>103</v>
      </c>
      <c r="M50" s="64">
        <v>347</v>
      </c>
      <c r="N50" s="64">
        <v>188</v>
      </c>
      <c r="O50" s="65" t="s">
        <v>516</v>
      </c>
      <c r="P50" s="48"/>
      <c r="Q50" s="48"/>
      <c r="R50" s="48"/>
      <c r="S50" s="48"/>
      <c r="T50" s="48"/>
      <c r="U50" s="48"/>
    </row>
    <row r="51" spans="1:21" ht="30.75" customHeight="1" x14ac:dyDescent="0.2">
      <c r="A51" s="48"/>
      <c r="B51" s="1272"/>
      <c r="C51" s="1273"/>
      <c r="D51" s="66"/>
      <c r="E51" s="1252" t="s">
        <v>18</v>
      </c>
      <c r="F51" s="1252"/>
      <c r="G51" s="1252"/>
      <c r="H51" s="1252"/>
      <c r="I51" s="1252"/>
      <c r="J51" s="1253"/>
      <c r="K51" s="63">
        <v>1</v>
      </c>
      <c r="L51" s="64">
        <v>0</v>
      </c>
      <c r="M51" s="64">
        <v>1</v>
      </c>
      <c r="N51" s="64">
        <v>0</v>
      </c>
      <c r="O51" s="65">
        <v>1</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3239</v>
      </c>
      <c r="L52" s="64">
        <v>3076</v>
      </c>
      <c r="M52" s="64">
        <v>3219</v>
      </c>
      <c r="N52" s="64">
        <v>3087</v>
      </c>
      <c r="O52" s="65">
        <v>2984</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480</v>
      </c>
      <c r="L53" s="69">
        <v>194</v>
      </c>
      <c r="M53" s="69">
        <v>210</v>
      </c>
      <c r="N53" s="69">
        <v>25</v>
      </c>
      <c r="O53" s="70">
        <v>-110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595</v>
      </c>
      <c r="L57" s="84" t="s">
        <v>595</v>
      </c>
      <c r="M57" s="84" t="s">
        <v>595</v>
      </c>
      <c r="N57" s="84" t="s">
        <v>595</v>
      </c>
      <c r="O57" s="85" t="s">
        <v>596</v>
      </c>
    </row>
    <row r="58" spans="1:21" ht="31.5" customHeight="1" thickBot="1" x14ac:dyDescent="0.25">
      <c r="B58" s="1260"/>
      <c r="C58" s="1261"/>
      <c r="D58" s="1265" t="s">
        <v>27</v>
      </c>
      <c r="E58" s="1266"/>
      <c r="F58" s="1266"/>
      <c r="G58" s="1266"/>
      <c r="H58" s="1266"/>
      <c r="I58" s="1266"/>
      <c r="J58" s="1267"/>
      <c r="K58" s="86" t="s">
        <v>595</v>
      </c>
      <c r="L58" s="87" t="s">
        <v>595</v>
      </c>
      <c r="M58" s="87" t="s">
        <v>595</v>
      </c>
      <c r="N58" s="87" t="s">
        <v>595</v>
      </c>
      <c r="O58" s="88" t="s">
        <v>595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mZD6yLDRpGFUb0+c2znET9D10Wdfsgd1OBCEcbYx5yS/rxipzTmU3nDt7UeSAQBQgr+h5TXgBTRwXiysNNrQ==" saltValue="QqGyG23Jf/PQ0JCTr9am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88" t="s">
        <v>30</v>
      </c>
      <c r="C41" s="1289"/>
      <c r="D41" s="102"/>
      <c r="E41" s="1290" t="s">
        <v>31</v>
      </c>
      <c r="F41" s="1290"/>
      <c r="G41" s="1290"/>
      <c r="H41" s="1291"/>
      <c r="I41" s="103">
        <v>26716</v>
      </c>
      <c r="J41" s="104">
        <v>27118</v>
      </c>
      <c r="K41" s="104">
        <v>28423</v>
      </c>
      <c r="L41" s="104">
        <v>28609</v>
      </c>
      <c r="M41" s="105">
        <v>28534</v>
      </c>
    </row>
    <row r="42" spans="2:13" ht="27.75" customHeight="1" x14ac:dyDescent="0.2">
      <c r="B42" s="1278"/>
      <c r="C42" s="1279"/>
      <c r="D42" s="106"/>
      <c r="E42" s="1282" t="s">
        <v>32</v>
      </c>
      <c r="F42" s="1282"/>
      <c r="G42" s="1282"/>
      <c r="H42" s="1283"/>
      <c r="I42" s="107">
        <v>800</v>
      </c>
      <c r="J42" s="108">
        <v>708</v>
      </c>
      <c r="K42" s="108">
        <v>361</v>
      </c>
      <c r="L42" s="108">
        <v>173</v>
      </c>
      <c r="M42" s="109">
        <v>470</v>
      </c>
    </row>
    <row r="43" spans="2:13" ht="27.75" customHeight="1" x14ac:dyDescent="0.2">
      <c r="B43" s="1278"/>
      <c r="C43" s="1279"/>
      <c r="D43" s="106"/>
      <c r="E43" s="1282" t="s">
        <v>33</v>
      </c>
      <c r="F43" s="1282"/>
      <c r="G43" s="1282"/>
      <c r="H43" s="1283"/>
      <c r="I43" s="107">
        <v>6682</v>
      </c>
      <c r="J43" s="108">
        <v>6499</v>
      </c>
      <c r="K43" s="108">
        <v>6289</v>
      </c>
      <c r="L43" s="108">
        <v>5156</v>
      </c>
      <c r="M43" s="109">
        <v>4435</v>
      </c>
    </row>
    <row r="44" spans="2:13" ht="27.75" customHeight="1" x14ac:dyDescent="0.2">
      <c r="B44" s="1278"/>
      <c r="C44" s="1279"/>
      <c r="D44" s="106"/>
      <c r="E44" s="1282" t="s">
        <v>34</v>
      </c>
      <c r="F44" s="1282"/>
      <c r="G44" s="1282"/>
      <c r="H44" s="1283"/>
      <c r="I44" s="107">
        <v>194</v>
      </c>
      <c r="J44" s="108">
        <v>917</v>
      </c>
      <c r="K44" s="108">
        <v>2270</v>
      </c>
      <c r="L44" s="108">
        <v>4270</v>
      </c>
      <c r="M44" s="109">
        <v>4269</v>
      </c>
    </row>
    <row r="45" spans="2:13" ht="27.75" customHeight="1" x14ac:dyDescent="0.2">
      <c r="B45" s="1278"/>
      <c r="C45" s="1279"/>
      <c r="D45" s="106"/>
      <c r="E45" s="1282" t="s">
        <v>35</v>
      </c>
      <c r="F45" s="1282"/>
      <c r="G45" s="1282"/>
      <c r="H45" s="1283"/>
      <c r="I45" s="107">
        <v>6057</v>
      </c>
      <c r="J45" s="108">
        <v>5894</v>
      </c>
      <c r="K45" s="108">
        <v>5822</v>
      </c>
      <c r="L45" s="108">
        <v>5466</v>
      </c>
      <c r="M45" s="109">
        <v>5240</v>
      </c>
    </row>
    <row r="46" spans="2:13" ht="27.75" customHeight="1" x14ac:dyDescent="0.2">
      <c r="B46" s="1278"/>
      <c r="C46" s="1279"/>
      <c r="D46" s="110"/>
      <c r="E46" s="1282" t="s">
        <v>36</v>
      </c>
      <c r="F46" s="1282"/>
      <c r="G46" s="1282"/>
      <c r="H46" s="1283"/>
      <c r="I46" s="107" t="s">
        <v>516</v>
      </c>
      <c r="J46" s="108" t="s">
        <v>516</v>
      </c>
      <c r="K46" s="108" t="s">
        <v>516</v>
      </c>
      <c r="L46" s="108" t="s">
        <v>516</v>
      </c>
      <c r="M46" s="109" t="s">
        <v>516</v>
      </c>
    </row>
    <row r="47" spans="2:13" ht="27.75" customHeight="1" x14ac:dyDescent="0.2">
      <c r="B47" s="1278"/>
      <c r="C47" s="1279"/>
      <c r="D47" s="111"/>
      <c r="E47" s="1292" t="s">
        <v>37</v>
      </c>
      <c r="F47" s="1293"/>
      <c r="G47" s="1293"/>
      <c r="H47" s="1294"/>
      <c r="I47" s="107" t="s">
        <v>516</v>
      </c>
      <c r="J47" s="108" t="s">
        <v>516</v>
      </c>
      <c r="K47" s="108" t="s">
        <v>516</v>
      </c>
      <c r="L47" s="108" t="s">
        <v>516</v>
      </c>
      <c r="M47" s="109" t="s">
        <v>516</v>
      </c>
    </row>
    <row r="48" spans="2:13" ht="27.75" customHeight="1" x14ac:dyDescent="0.2">
      <c r="B48" s="1278"/>
      <c r="C48" s="1279"/>
      <c r="D48" s="106"/>
      <c r="E48" s="1282" t="s">
        <v>38</v>
      </c>
      <c r="F48" s="1282"/>
      <c r="G48" s="1282"/>
      <c r="H48" s="1283"/>
      <c r="I48" s="107" t="s">
        <v>516</v>
      </c>
      <c r="J48" s="108" t="s">
        <v>516</v>
      </c>
      <c r="K48" s="108" t="s">
        <v>516</v>
      </c>
      <c r="L48" s="108" t="s">
        <v>516</v>
      </c>
      <c r="M48" s="109" t="s">
        <v>516</v>
      </c>
    </row>
    <row r="49" spans="2:13" ht="27.75" customHeight="1" x14ac:dyDescent="0.2">
      <c r="B49" s="1280"/>
      <c r="C49" s="1281"/>
      <c r="D49" s="106"/>
      <c r="E49" s="1282" t="s">
        <v>39</v>
      </c>
      <c r="F49" s="1282"/>
      <c r="G49" s="1282"/>
      <c r="H49" s="1283"/>
      <c r="I49" s="107" t="s">
        <v>516</v>
      </c>
      <c r="J49" s="108" t="s">
        <v>516</v>
      </c>
      <c r="K49" s="108" t="s">
        <v>516</v>
      </c>
      <c r="L49" s="108" t="s">
        <v>516</v>
      </c>
      <c r="M49" s="109" t="s">
        <v>516</v>
      </c>
    </row>
    <row r="50" spans="2:13" ht="27.75" customHeight="1" x14ac:dyDescent="0.2">
      <c r="B50" s="1276" t="s">
        <v>40</v>
      </c>
      <c r="C50" s="1277"/>
      <c r="D50" s="112"/>
      <c r="E50" s="1282" t="s">
        <v>41</v>
      </c>
      <c r="F50" s="1282"/>
      <c r="G50" s="1282"/>
      <c r="H50" s="1283"/>
      <c r="I50" s="107">
        <v>2564</v>
      </c>
      <c r="J50" s="108">
        <v>2168</v>
      </c>
      <c r="K50" s="108">
        <v>3578</v>
      </c>
      <c r="L50" s="108">
        <v>3527</v>
      </c>
      <c r="M50" s="109">
        <v>3350</v>
      </c>
    </row>
    <row r="51" spans="2:13" ht="27.75" customHeight="1" x14ac:dyDescent="0.2">
      <c r="B51" s="1278"/>
      <c r="C51" s="1279"/>
      <c r="D51" s="106"/>
      <c r="E51" s="1282" t="s">
        <v>42</v>
      </c>
      <c r="F51" s="1282"/>
      <c r="G51" s="1282"/>
      <c r="H51" s="1283"/>
      <c r="I51" s="107">
        <v>7706</v>
      </c>
      <c r="J51" s="108">
        <v>7588</v>
      </c>
      <c r="K51" s="108">
        <v>7189</v>
      </c>
      <c r="L51" s="108">
        <v>5617</v>
      </c>
      <c r="M51" s="109">
        <v>5083</v>
      </c>
    </row>
    <row r="52" spans="2:13" ht="27.75" customHeight="1" x14ac:dyDescent="0.2">
      <c r="B52" s="1280"/>
      <c r="C52" s="1281"/>
      <c r="D52" s="106"/>
      <c r="E52" s="1282" t="s">
        <v>43</v>
      </c>
      <c r="F52" s="1282"/>
      <c r="G52" s="1282"/>
      <c r="H52" s="1283"/>
      <c r="I52" s="107">
        <v>29330</v>
      </c>
      <c r="J52" s="108">
        <v>29224</v>
      </c>
      <c r="K52" s="108">
        <v>29376</v>
      </c>
      <c r="L52" s="108">
        <v>29244</v>
      </c>
      <c r="M52" s="109">
        <v>28495</v>
      </c>
    </row>
    <row r="53" spans="2:13" ht="27.75" customHeight="1" thickBot="1" x14ac:dyDescent="0.25">
      <c r="B53" s="1284" t="s">
        <v>44</v>
      </c>
      <c r="C53" s="1285"/>
      <c r="D53" s="113"/>
      <c r="E53" s="1286" t="s">
        <v>45</v>
      </c>
      <c r="F53" s="1286"/>
      <c r="G53" s="1286"/>
      <c r="H53" s="1287"/>
      <c r="I53" s="114">
        <v>849</v>
      </c>
      <c r="J53" s="115">
        <v>2157</v>
      </c>
      <c r="K53" s="115">
        <v>3022</v>
      </c>
      <c r="L53" s="115">
        <v>5286</v>
      </c>
      <c r="M53" s="116">
        <v>6020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ZO0aW4ctNUCEECAis73w9+XKvh+tuLEKgj8pJFm1Hc3eToCyoxeS+3rzSHNqN3MU1rYd6eiMOcGaYoAgGb7uQ==" saltValue="GazR9tV82qwi5ZWlFtAf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303" t="s">
        <v>48</v>
      </c>
      <c r="D55" s="1303"/>
      <c r="E55" s="1304"/>
      <c r="F55" s="128">
        <v>2161</v>
      </c>
      <c r="G55" s="128">
        <v>1842</v>
      </c>
      <c r="H55" s="129">
        <v>1577</v>
      </c>
    </row>
    <row r="56" spans="2:8" ht="52.5" customHeight="1" x14ac:dyDescent="0.2">
      <c r="B56" s="130"/>
      <c r="C56" s="1305" t="s">
        <v>49</v>
      </c>
      <c r="D56" s="1305"/>
      <c r="E56" s="1306"/>
      <c r="F56" s="131" t="s">
        <v>516</v>
      </c>
      <c r="G56" s="131" t="s">
        <v>516</v>
      </c>
      <c r="H56" s="132" t="s">
        <v>516</v>
      </c>
    </row>
    <row r="57" spans="2:8" ht="53.25" customHeight="1" x14ac:dyDescent="0.2">
      <c r="B57" s="130"/>
      <c r="C57" s="1307" t="s">
        <v>50</v>
      </c>
      <c r="D57" s="1307"/>
      <c r="E57" s="1308"/>
      <c r="F57" s="133">
        <v>939</v>
      </c>
      <c r="G57" s="133">
        <v>1029</v>
      </c>
      <c r="H57" s="134">
        <v>1134</v>
      </c>
    </row>
    <row r="58" spans="2:8" ht="45.75" customHeight="1" x14ac:dyDescent="0.2">
      <c r="B58" s="135"/>
      <c r="C58" s="1295" t="s">
        <v>587</v>
      </c>
      <c r="D58" s="1296"/>
      <c r="E58" s="1297"/>
      <c r="F58" s="136">
        <v>782</v>
      </c>
      <c r="G58" s="136">
        <v>900</v>
      </c>
      <c r="H58" s="137">
        <v>944</v>
      </c>
    </row>
    <row r="59" spans="2:8" ht="45.75" customHeight="1" x14ac:dyDescent="0.2">
      <c r="B59" s="135"/>
      <c r="C59" s="1295" t="s">
        <v>588</v>
      </c>
      <c r="D59" s="1296"/>
      <c r="E59" s="1297"/>
      <c r="F59" s="136">
        <v>56</v>
      </c>
      <c r="G59" s="136">
        <v>66</v>
      </c>
      <c r="H59" s="137">
        <v>128</v>
      </c>
    </row>
    <row r="60" spans="2:8" ht="45.75" customHeight="1" x14ac:dyDescent="0.2">
      <c r="B60" s="135"/>
      <c r="C60" s="1295" t="s">
        <v>589</v>
      </c>
      <c r="D60" s="1296"/>
      <c r="E60" s="1297"/>
      <c r="F60" s="136">
        <v>20</v>
      </c>
      <c r="G60" s="136">
        <v>20</v>
      </c>
      <c r="H60" s="137">
        <v>22</v>
      </c>
    </row>
    <row r="61" spans="2:8" ht="45.75" customHeight="1" x14ac:dyDescent="0.2">
      <c r="B61" s="135"/>
      <c r="C61" s="1295" t="s">
        <v>590</v>
      </c>
      <c r="D61" s="1296"/>
      <c r="E61" s="1297"/>
      <c r="F61" s="136">
        <v>18</v>
      </c>
      <c r="G61" s="136">
        <v>19</v>
      </c>
      <c r="H61" s="137">
        <v>19</v>
      </c>
    </row>
    <row r="62" spans="2:8" ht="45.75" customHeight="1" thickBot="1" x14ac:dyDescent="0.25">
      <c r="B62" s="138"/>
      <c r="C62" s="1298" t="s">
        <v>591</v>
      </c>
      <c r="D62" s="1299"/>
      <c r="E62" s="1300"/>
      <c r="F62" s="139">
        <v>15</v>
      </c>
      <c r="G62" s="139">
        <v>9</v>
      </c>
      <c r="H62" s="140">
        <v>5</v>
      </c>
    </row>
    <row r="63" spans="2:8" ht="52.5" customHeight="1" thickBot="1" x14ac:dyDescent="0.25">
      <c r="B63" s="141"/>
      <c r="C63" s="1301" t="s">
        <v>51</v>
      </c>
      <c r="D63" s="1301"/>
      <c r="E63" s="1302"/>
      <c r="F63" s="142">
        <v>3099</v>
      </c>
      <c r="G63" s="142">
        <v>2871</v>
      </c>
      <c r="H63" s="143">
        <v>2711</v>
      </c>
    </row>
    <row r="64" spans="2:8" ht="15" customHeight="1" x14ac:dyDescent="0.2"/>
  </sheetData>
  <sheetProtection algorithmName="SHA-512" hashValue="TOnAcqmYVIYsQQKHXZ3SCMlznqccvww2JD5AEFFGp1nitgPooGPbmm6KNXdU1DtA7vmtadBkt9au5DPfKTARPA==" saltValue="QEayJE6aH+/utL1DG524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607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600</v>
      </c>
    </row>
    <row r="50" spans="1:109" ht="13"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557</v>
      </c>
      <c r="BQ50" s="1323"/>
      <c r="BR50" s="1323"/>
      <c r="BS50" s="1323"/>
      <c r="BT50" s="1323"/>
      <c r="BU50" s="1323"/>
      <c r="BV50" s="1323"/>
      <c r="BW50" s="1323"/>
      <c r="BX50" s="1323" t="s">
        <v>558</v>
      </c>
      <c r="BY50" s="1323"/>
      <c r="BZ50" s="1323"/>
      <c r="CA50" s="1323"/>
      <c r="CB50" s="1323"/>
      <c r="CC50" s="1323"/>
      <c r="CD50" s="1323"/>
      <c r="CE50" s="1323"/>
      <c r="CF50" s="1323" t="s">
        <v>559</v>
      </c>
      <c r="CG50" s="1323"/>
      <c r="CH50" s="1323"/>
      <c r="CI50" s="1323"/>
      <c r="CJ50" s="1323"/>
      <c r="CK50" s="1323"/>
      <c r="CL50" s="1323"/>
      <c r="CM50" s="1323"/>
      <c r="CN50" s="1323" t="s">
        <v>560</v>
      </c>
      <c r="CO50" s="1323"/>
      <c r="CP50" s="1323"/>
      <c r="CQ50" s="1323"/>
      <c r="CR50" s="1323"/>
      <c r="CS50" s="1323"/>
      <c r="CT50" s="1323"/>
      <c r="CU50" s="1323"/>
      <c r="CV50" s="1323" t="s">
        <v>561</v>
      </c>
      <c r="CW50" s="1323"/>
      <c r="CX50" s="1323"/>
      <c r="CY50" s="1323"/>
      <c r="CZ50" s="1323"/>
      <c r="DA50" s="1323"/>
      <c r="DB50" s="1323"/>
      <c r="DC50" s="1323"/>
    </row>
    <row r="51" spans="1:109" ht="13.5" customHeight="1" x14ac:dyDescent="0.2">
      <c r="B51" s="395"/>
      <c r="G51" s="1324"/>
      <c r="H51" s="1324"/>
      <c r="I51" s="1328"/>
      <c r="J51" s="1328"/>
      <c r="K51" s="1325"/>
      <c r="L51" s="1325"/>
      <c r="M51" s="1325"/>
      <c r="N51" s="1325"/>
      <c r="AM51" s="404"/>
      <c r="AN51" s="1326" t="s">
        <v>601</v>
      </c>
      <c r="AO51" s="1326"/>
      <c r="AP51" s="1326"/>
      <c r="AQ51" s="1326"/>
      <c r="AR51" s="1326"/>
      <c r="AS51" s="1326"/>
      <c r="AT51" s="1326"/>
      <c r="AU51" s="1326"/>
      <c r="AV51" s="1326"/>
      <c r="AW51" s="1326"/>
      <c r="AX51" s="1326"/>
      <c r="AY51" s="1326"/>
      <c r="AZ51" s="1326"/>
      <c r="BA51" s="1326"/>
      <c r="BB51" s="1326" t="s">
        <v>602</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10.199999999999999</v>
      </c>
      <c r="BY51" s="1309"/>
      <c r="BZ51" s="1309"/>
      <c r="CA51" s="1309"/>
      <c r="CB51" s="1309"/>
      <c r="CC51" s="1309"/>
      <c r="CD51" s="1309"/>
      <c r="CE51" s="1309"/>
      <c r="CF51" s="1309">
        <v>14.4</v>
      </c>
      <c r="CG51" s="1309"/>
      <c r="CH51" s="1309"/>
      <c r="CI51" s="1309"/>
      <c r="CJ51" s="1309"/>
      <c r="CK51" s="1309"/>
      <c r="CL51" s="1309"/>
      <c r="CM51" s="1309"/>
      <c r="CN51" s="1309">
        <v>24.6</v>
      </c>
      <c r="CO51" s="1309"/>
      <c r="CP51" s="1309"/>
      <c r="CQ51" s="1309"/>
      <c r="CR51" s="1309"/>
      <c r="CS51" s="1309"/>
      <c r="CT51" s="1309"/>
      <c r="CU51" s="1309"/>
      <c r="CV51" s="1309">
        <v>28.2</v>
      </c>
      <c r="CW51" s="1309"/>
      <c r="CX51" s="1309"/>
      <c r="CY51" s="1309"/>
      <c r="CZ51" s="1309"/>
      <c r="DA51" s="1309"/>
      <c r="DB51" s="1309"/>
      <c r="DC51" s="1309"/>
    </row>
    <row r="52" spans="1:109" ht="13" x14ac:dyDescent="0.2">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603</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59.6</v>
      </c>
      <c r="BY53" s="1309"/>
      <c r="BZ53" s="1309"/>
      <c r="CA53" s="1309"/>
      <c r="CB53" s="1309"/>
      <c r="CC53" s="1309"/>
      <c r="CD53" s="1309"/>
      <c r="CE53" s="1309"/>
      <c r="CF53" s="1309">
        <v>60.6</v>
      </c>
      <c r="CG53" s="1309"/>
      <c r="CH53" s="1309"/>
      <c r="CI53" s="1309"/>
      <c r="CJ53" s="1309"/>
      <c r="CK53" s="1309"/>
      <c r="CL53" s="1309"/>
      <c r="CM53" s="1309"/>
      <c r="CN53" s="1309">
        <v>61.9</v>
      </c>
      <c r="CO53" s="1309"/>
      <c r="CP53" s="1309"/>
      <c r="CQ53" s="1309"/>
      <c r="CR53" s="1309"/>
      <c r="CS53" s="1309"/>
      <c r="CT53" s="1309"/>
      <c r="CU53" s="1309"/>
      <c r="CV53" s="1309">
        <v>63.7</v>
      </c>
      <c r="CW53" s="1309"/>
      <c r="CX53" s="1309"/>
      <c r="CY53" s="1309"/>
      <c r="CZ53" s="1309"/>
      <c r="DA53" s="1309"/>
      <c r="DB53" s="1309"/>
      <c r="DC53" s="1309"/>
    </row>
    <row r="54" spans="1:109" ht="13"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9"/>
      <c r="H55" s="1319"/>
      <c r="I55" s="1319"/>
      <c r="J55" s="1319"/>
      <c r="K55" s="1325"/>
      <c r="L55" s="1325"/>
      <c r="M55" s="1325"/>
      <c r="N55" s="1325"/>
      <c r="AN55" s="1323" t="s">
        <v>604</v>
      </c>
      <c r="AO55" s="1323"/>
      <c r="AP55" s="1323"/>
      <c r="AQ55" s="1323"/>
      <c r="AR55" s="1323"/>
      <c r="AS55" s="1323"/>
      <c r="AT55" s="1323"/>
      <c r="AU55" s="1323"/>
      <c r="AV55" s="1323"/>
      <c r="AW55" s="1323"/>
      <c r="AX55" s="1323"/>
      <c r="AY55" s="1323"/>
      <c r="AZ55" s="1323"/>
      <c r="BA55" s="1323"/>
      <c r="BB55" s="1326" t="s">
        <v>602</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ht="13"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603</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408"/>
      <c r="DE57" s="407"/>
    </row>
    <row r="58" spans="1:109" s="403" customFormat="1" ht="13" x14ac:dyDescent="0.2">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605</v>
      </c>
    </row>
    <row r="64" spans="1:109" ht="13" x14ac:dyDescent="0.2">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0" t="s">
        <v>608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 x14ac:dyDescent="0.2">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 x14ac:dyDescent="0.2">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 x14ac:dyDescent="0.2">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 x14ac:dyDescent="0.2">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600</v>
      </c>
    </row>
    <row r="72" spans="2:107" ht="13"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557</v>
      </c>
      <c r="BQ72" s="1323"/>
      <c r="BR72" s="1323"/>
      <c r="BS72" s="1323"/>
      <c r="BT72" s="1323"/>
      <c r="BU72" s="1323"/>
      <c r="BV72" s="1323"/>
      <c r="BW72" s="1323"/>
      <c r="BX72" s="1323" t="s">
        <v>558</v>
      </c>
      <c r="BY72" s="1323"/>
      <c r="BZ72" s="1323"/>
      <c r="CA72" s="1323"/>
      <c r="CB72" s="1323"/>
      <c r="CC72" s="1323"/>
      <c r="CD72" s="1323"/>
      <c r="CE72" s="1323"/>
      <c r="CF72" s="1323" t="s">
        <v>559</v>
      </c>
      <c r="CG72" s="1323"/>
      <c r="CH72" s="1323"/>
      <c r="CI72" s="1323"/>
      <c r="CJ72" s="1323"/>
      <c r="CK72" s="1323"/>
      <c r="CL72" s="1323"/>
      <c r="CM72" s="1323"/>
      <c r="CN72" s="1323" t="s">
        <v>560</v>
      </c>
      <c r="CO72" s="1323"/>
      <c r="CP72" s="1323"/>
      <c r="CQ72" s="1323"/>
      <c r="CR72" s="1323"/>
      <c r="CS72" s="1323"/>
      <c r="CT72" s="1323"/>
      <c r="CU72" s="1323"/>
      <c r="CV72" s="1323" t="s">
        <v>561</v>
      </c>
      <c r="CW72" s="1323"/>
      <c r="CX72" s="1323"/>
      <c r="CY72" s="1323"/>
      <c r="CZ72" s="1323"/>
      <c r="DA72" s="1323"/>
      <c r="DB72" s="1323"/>
      <c r="DC72" s="1323"/>
    </row>
    <row r="73" spans="2:107" ht="13" x14ac:dyDescent="0.2">
      <c r="B73" s="395"/>
      <c r="G73" s="1324"/>
      <c r="H73" s="1324"/>
      <c r="I73" s="1324"/>
      <c r="J73" s="1324"/>
      <c r="K73" s="1338"/>
      <c r="L73" s="1338"/>
      <c r="M73" s="1338"/>
      <c r="N73" s="1338"/>
      <c r="AM73" s="404"/>
      <c r="AN73" s="1326" t="s">
        <v>601</v>
      </c>
      <c r="AO73" s="1326"/>
      <c r="AP73" s="1326"/>
      <c r="AQ73" s="1326"/>
      <c r="AR73" s="1326"/>
      <c r="AS73" s="1326"/>
      <c r="AT73" s="1326"/>
      <c r="AU73" s="1326"/>
      <c r="AV73" s="1326"/>
      <c r="AW73" s="1326"/>
      <c r="AX73" s="1326"/>
      <c r="AY73" s="1326"/>
      <c r="AZ73" s="1326"/>
      <c r="BA73" s="1326"/>
      <c r="BB73" s="1326" t="s">
        <v>602</v>
      </c>
      <c r="BC73" s="1326"/>
      <c r="BD73" s="1326"/>
      <c r="BE73" s="1326"/>
      <c r="BF73" s="1326"/>
      <c r="BG73" s="1326"/>
      <c r="BH73" s="1326"/>
      <c r="BI73" s="1326"/>
      <c r="BJ73" s="1326"/>
      <c r="BK73" s="1326"/>
      <c r="BL73" s="1326"/>
      <c r="BM73" s="1326"/>
      <c r="BN73" s="1326"/>
      <c r="BO73" s="1326"/>
      <c r="BP73" s="1309">
        <v>4</v>
      </c>
      <c r="BQ73" s="1309"/>
      <c r="BR73" s="1309"/>
      <c r="BS73" s="1309"/>
      <c r="BT73" s="1309"/>
      <c r="BU73" s="1309"/>
      <c r="BV73" s="1309"/>
      <c r="BW73" s="1309"/>
      <c r="BX73" s="1309">
        <v>10.199999999999999</v>
      </c>
      <c r="BY73" s="1309"/>
      <c r="BZ73" s="1309"/>
      <c r="CA73" s="1309"/>
      <c r="CB73" s="1309"/>
      <c r="CC73" s="1309"/>
      <c r="CD73" s="1309"/>
      <c r="CE73" s="1309"/>
      <c r="CF73" s="1309">
        <v>14.4</v>
      </c>
      <c r="CG73" s="1309"/>
      <c r="CH73" s="1309"/>
      <c r="CI73" s="1309"/>
      <c r="CJ73" s="1309"/>
      <c r="CK73" s="1309"/>
      <c r="CL73" s="1309"/>
      <c r="CM73" s="1309"/>
      <c r="CN73" s="1309">
        <v>24.6</v>
      </c>
      <c r="CO73" s="1309"/>
      <c r="CP73" s="1309"/>
      <c r="CQ73" s="1309"/>
      <c r="CR73" s="1309"/>
      <c r="CS73" s="1309"/>
      <c r="CT73" s="1309"/>
      <c r="CU73" s="1309"/>
      <c r="CV73" s="1309">
        <v>28.2</v>
      </c>
      <c r="CW73" s="1309"/>
      <c r="CX73" s="1309"/>
      <c r="CY73" s="1309"/>
      <c r="CZ73" s="1309"/>
      <c r="DA73" s="1309"/>
      <c r="DB73" s="1309"/>
      <c r="DC73" s="1309"/>
    </row>
    <row r="74" spans="2:107" ht="13" x14ac:dyDescent="0.2">
      <c r="B74" s="395"/>
      <c r="G74" s="1324"/>
      <c r="H74" s="1324"/>
      <c r="I74" s="1324"/>
      <c r="J74" s="1324"/>
      <c r="K74" s="1338"/>
      <c r="L74" s="1338"/>
      <c r="M74" s="1338"/>
      <c r="N74" s="1338"/>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606</v>
      </c>
      <c r="BC75" s="1326"/>
      <c r="BD75" s="1326"/>
      <c r="BE75" s="1326"/>
      <c r="BF75" s="1326"/>
      <c r="BG75" s="1326"/>
      <c r="BH75" s="1326"/>
      <c r="BI75" s="1326"/>
      <c r="BJ75" s="1326"/>
      <c r="BK75" s="1326"/>
      <c r="BL75" s="1326"/>
      <c r="BM75" s="1326"/>
      <c r="BN75" s="1326"/>
      <c r="BO75" s="1326"/>
      <c r="BP75" s="1309">
        <v>2.8</v>
      </c>
      <c r="BQ75" s="1309"/>
      <c r="BR75" s="1309"/>
      <c r="BS75" s="1309"/>
      <c r="BT75" s="1309"/>
      <c r="BU75" s="1309"/>
      <c r="BV75" s="1309"/>
      <c r="BW75" s="1309"/>
      <c r="BX75" s="1309">
        <v>1.5</v>
      </c>
      <c r="BY75" s="1309"/>
      <c r="BZ75" s="1309"/>
      <c r="CA75" s="1309"/>
      <c r="CB75" s="1309"/>
      <c r="CC75" s="1309"/>
      <c r="CD75" s="1309"/>
      <c r="CE75" s="1309"/>
      <c r="CF75" s="1309">
        <v>1.4</v>
      </c>
      <c r="CG75" s="1309"/>
      <c r="CH75" s="1309"/>
      <c r="CI75" s="1309"/>
      <c r="CJ75" s="1309"/>
      <c r="CK75" s="1309"/>
      <c r="CL75" s="1309"/>
      <c r="CM75" s="1309"/>
      <c r="CN75" s="1309">
        <v>0.6</v>
      </c>
      <c r="CO75" s="1309"/>
      <c r="CP75" s="1309"/>
      <c r="CQ75" s="1309"/>
      <c r="CR75" s="1309"/>
      <c r="CS75" s="1309"/>
      <c r="CT75" s="1309"/>
      <c r="CU75" s="1309"/>
      <c r="CV75" s="1309">
        <v>0.2</v>
      </c>
      <c r="CW75" s="1309"/>
      <c r="CX75" s="1309"/>
      <c r="CY75" s="1309"/>
      <c r="CZ75" s="1309"/>
      <c r="DA75" s="1309"/>
      <c r="DB75" s="1309"/>
      <c r="DC75" s="1309"/>
    </row>
    <row r="76" spans="2:107" ht="13"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9"/>
      <c r="H77" s="1319"/>
      <c r="I77" s="1319"/>
      <c r="J77" s="1319"/>
      <c r="K77" s="1338"/>
      <c r="L77" s="1338"/>
      <c r="M77" s="1338"/>
      <c r="N77" s="1338"/>
      <c r="AN77" s="1323" t="s">
        <v>604</v>
      </c>
      <c r="AO77" s="1323"/>
      <c r="AP77" s="1323"/>
      <c r="AQ77" s="1323"/>
      <c r="AR77" s="1323"/>
      <c r="AS77" s="1323"/>
      <c r="AT77" s="1323"/>
      <c r="AU77" s="1323"/>
      <c r="AV77" s="1323"/>
      <c r="AW77" s="1323"/>
      <c r="AX77" s="1323"/>
      <c r="AY77" s="1323"/>
      <c r="AZ77" s="1323"/>
      <c r="BA77" s="1323"/>
      <c r="BB77" s="1326" t="s">
        <v>602</v>
      </c>
      <c r="BC77" s="1326"/>
      <c r="BD77" s="1326"/>
      <c r="BE77" s="1326"/>
      <c r="BF77" s="1326"/>
      <c r="BG77" s="1326"/>
      <c r="BH77" s="1326"/>
      <c r="BI77" s="1326"/>
      <c r="BJ77" s="1326"/>
      <c r="BK77" s="1326"/>
      <c r="BL77" s="1326"/>
      <c r="BM77" s="1326"/>
      <c r="BN77" s="1326"/>
      <c r="BO77" s="1326"/>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ht="13" x14ac:dyDescent="0.2">
      <c r="B78" s="395"/>
      <c r="G78" s="1319"/>
      <c r="H78" s="1319"/>
      <c r="I78" s="1319"/>
      <c r="J78" s="1319"/>
      <c r="K78" s="1338"/>
      <c r="L78" s="1338"/>
      <c r="M78" s="1338"/>
      <c r="N78" s="1338"/>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9"/>
      <c r="H79" s="1319"/>
      <c r="I79" s="1329"/>
      <c r="J79" s="1329"/>
      <c r="K79" s="1339"/>
      <c r="L79" s="1339"/>
      <c r="M79" s="1339"/>
      <c r="N79" s="1339"/>
      <c r="AN79" s="1323"/>
      <c r="AO79" s="1323"/>
      <c r="AP79" s="1323"/>
      <c r="AQ79" s="1323"/>
      <c r="AR79" s="1323"/>
      <c r="AS79" s="1323"/>
      <c r="AT79" s="1323"/>
      <c r="AU79" s="1323"/>
      <c r="AV79" s="1323"/>
      <c r="AW79" s="1323"/>
      <c r="AX79" s="1323"/>
      <c r="AY79" s="1323"/>
      <c r="AZ79" s="1323"/>
      <c r="BA79" s="1323"/>
      <c r="BB79" s="1326" t="s">
        <v>606</v>
      </c>
      <c r="BC79" s="1326"/>
      <c r="BD79" s="1326"/>
      <c r="BE79" s="1326"/>
      <c r="BF79" s="1326"/>
      <c r="BG79" s="1326"/>
      <c r="BH79" s="1326"/>
      <c r="BI79" s="1326"/>
      <c r="BJ79" s="1326"/>
      <c r="BK79" s="1326"/>
      <c r="BL79" s="1326"/>
      <c r="BM79" s="1326"/>
      <c r="BN79" s="1326"/>
      <c r="BO79" s="1326"/>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ht="13" x14ac:dyDescent="0.2">
      <c r="B80" s="395"/>
      <c r="G80" s="1319"/>
      <c r="H80" s="1319"/>
      <c r="I80" s="1329"/>
      <c r="J80" s="1329"/>
      <c r="K80" s="1339"/>
      <c r="L80" s="1339"/>
      <c r="M80" s="1339"/>
      <c r="N80" s="1339"/>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ruUTKAWh9nAXZ0s4qzx2bGrG+czkKM6/d2NsfWaPDMwZ0dHbLg9hdDiUmv3imbXrr+LJKEqfjEX9pt1vBXLR5Q==" saltValue="fYVpY7Q3oncxtnGfbJyJ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N3EGNhn/4bpaYrCbYfFaeJ0Lix0DjwgzUYuqWLbfrDyIvDSxYht7UBW5rSbbwvOdaUvB1SlQVWCciAPHWhqzsg==" saltValue="hOD8Lb8lBSUgRYGYHB/P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B87JhKsw30DGsw4V5hZl3h301t7csWCplUkfNWWmP+Jbj0+B4FVdKbFkavMQ6CicYJhvkqvz4PuJq8LdfuEBbw==" saltValue="pgIdIu6fPLSZTkbm4HxG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26512</v>
      </c>
      <c r="E3" s="162"/>
      <c r="F3" s="163">
        <v>44267</v>
      </c>
      <c r="G3" s="164"/>
      <c r="H3" s="165"/>
    </row>
    <row r="4" spans="1:8" x14ac:dyDescent="0.2">
      <c r="A4" s="166"/>
      <c r="B4" s="167"/>
      <c r="C4" s="168"/>
      <c r="D4" s="169">
        <v>12555</v>
      </c>
      <c r="E4" s="170"/>
      <c r="F4" s="171">
        <v>26161</v>
      </c>
      <c r="G4" s="172"/>
      <c r="H4" s="173"/>
    </row>
    <row r="5" spans="1:8" x14ac:dyDescent="0.2">
      <c r="A5" s="154" t="s">
        <v>549</v>
      </c>
      <c r="B5" s="159"/>
      <c r="C5" s="160"/>
      <c r="D5" s="161">
        <v>26216</v>
      </c>
      <c r="E5" s="162"/>
      <c r="F5" s="163">
        <v>40879</v>
      </c>
      <c r="G5" s="164"/>
      <c r="H5" s="165"/>
    </row>
    <row r="6" spans="1:8" x14ac:dyDescent="0.2">
      <c r="A6" s="166"/>
      <c r="B6" s="167"/>
      <c r="C6" s="168"/>
      <c r="D6" s="169">
        <v>15191</v>
      </c>
      <c r="E6" s="170"/>
      <c r="F6" s="171">
        <v>24087</v>
      </c>
      <c r="G6" s="172"/>
      <c r="H6" s="173"/>
    </row>
    <row r="7" spans="1:8" x14ac:dyDescent="0.2">
      <c r="A7" s="154" t="s">
        <v>550</v>
      </c>
      <c r="B7" s="159"/>
      <c r="C7" s="160"/>
      <c r="D7" s="161">
        <v>32918</v>
      </c>
      <c r="E7" s="162"/>
      <c r="F7" s="163">
        <v>42651</v>
      </c>
      <c r="G7" s="164"/>
      <c r="H7" s="165"/>
    </row>
    <row r="8" spans="1:8" x14ac:dyDescent="0.2">
      <c r="A8" s="166"/>
      <c r="B8" s="167"/>
      <c r="C8" s="168"/>
      <c r="D8" s="169">
        <v>15532</v>
      </c>
      <c r="E8" s="170"/>
      <c r="F8" s="171">
        <v>22675</v>
      </c>
      <c r="G8" s="172"/>
      <c r="H8" s="173"/>
    </row>
    <row r="9" spans="1:8" x14ac:dyDescent="0.2">
      <c r="A9" s="154" t="s">
        <v>551</v>
      </c>
      <c r="B9" s="159"/>
      <c r="C9" s="160"/>
      <c r="D9" s="161">
        <v>23534</v>
      </c>
      <c r="E9" s="162"/>
      <c r="F9" s="163">
        <v>43226</v>
      </c>
      <c r="G9" s="164"/>
      <c r="H9" s="165"/>
    </row>
    <row r="10" spans="1:8" x14ac:dyDescent="0.2">
      <c r="A10" s="166"/>
      <c r="B10" s="167"/>
      <c r="C10" s="168"/>
      <c r="D10" s="169">
        <v>13234</v>
      </c>
      <c r="E10" s="170"/>
      <c r="F10" s="171">
        <v>22622</v>
      </c>
      <c r="G10" s="172"/>
      <c r="H10" s="173"/>
    </row>
    <row r="11" spans="1:8" x14ac:dyDescent="0.2">
      <c r="A11" s="154" t="s">
        <v>552</v>
      </c>
      <c r="B11" s="159"/>
      <c r="C11" s="160"/>
      <c r="D11" s="161">
        <v>16852</v>
      </c>
      <c r="E11" s="162"/>
      <c r="F11" s="163">
        <v>42836</v>
      </c>
      <c r="G11" s="164"/>
      <c r="H11" s="165"/>
    </row>
    <row r="12" spans="1:8" x14ac:dyDescent="0.2">
      <c r="A12" s="166"/>
      <c r="B12" s="167"/>
      <c r="C12" s="174"/>
      <c r="D12" s="169">
        <v>12149</v>
      </c>
      <c r="E12" s="170"/>
      <c r="F12" s="171">
        <v>22936</v>
      </c>
      <c r="G12" s="172"/>
      <c r="H12" s="173"/>
    </row>
    <row r="13" spans="1:8" x14ac:dyDescent="0.2">
      <c r="A13" s="154"/>
      <c r="B13" s="159"/>
      <c r="C13" s="175"/>
      <c r="D13" s="176">
        <v>25206</v>
      </c>
      <c r="E13" s="177"/>
      <c r="F13" s="178">
        <v>42772</v>
      </c>
      <c r="G13" s="179"/>
      <c r="H13" s="165"/>
    </row>
    <row r="14" spans="1:8" x14ac:dyDescent="0.2">
      <c r="A14" s="166"/>
      <c r="B14" s="167"/>
      <c r="C14" s="168"/>
      <c r="D14" s="169">
        <v>13732</v>
      </c>
      <c r="E14" s="170"/>
      <c r="F14" s="171">
        <v>23696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5.6</v>
      </c>
      <c r="C19" s="180">
        <f>ROUND(VALUE(SUBSTITUTE(実質収支比率等に係る経年分析!G$48,"▲","-")),2)</f>
        <v>4.13</v>
      </c>
      <c r="D19" s="180">
        <f>ROUND(VALUE(SUBSTITUTE(実質収支比率等に係る経年分析!H$48,"▲","-")),2)</f>
        <v>4.6100000000000003</v>
      </c>
      <c r="E19" s="180">
        <f>ROUND(VALUE(SUBSTITUTE(実質収支比率等に係る経年分析!I$48,"▲","-")),2)</f>
        <v>5.63</v>
      </c>
      <c r="F19" s="180">
        <f>ROUND(VALUE(SUBSTITUTE(実質収支比率等に係る経年分析!J$48,"▲","-")),2)</f>
        <v>7.65</v>
      </c>
    </row>
    <row r="20" spans="1:11" x14ac:dyDescent="0.2">
      <c r="A20" s="180" t="s">
        <v>55</v>
      </c>
      <c r="B20" s="180">
        <f>ROUND(VALUE(SUBSTITUTE(実質収支比率等に係る経年分析!F$47,"▲","-")),2)</f>
        <v>6.41</v>
      </c>
      <c r="C20" s="180">
        <f>ROUND(VALUE(SUBSTITUTE(実質収支比率等に係る経年分析!G$47,"▲","-")),2)</f>
        <v>4.21</v>
      </c>
      <c r="D20" s="180">
        <f>ROUND(VALUE(SUBSTITUTE(実質収支比率等に係る経年分析!H$47,"▲","-")),2)</f>
        <v>9.19</v>
      </c>
      <c r="E20" s="180">
        <f>ROUND(VALUE(SUBSTITUTE(実質収支比率等に係る経年分析!I$47,"▲","-")),2)</f>
        <v>7.68</v>
      </c>
      <c r="F20" s="180">
        <f>ROUND(VALUE(SUBSTITUTE(実質収支比率等に係る経年分析!J$47,"▲","-")),2)</f>
        <v>6.62</v>
      </c>
    </row>
    <row r="21" spans="1:11" x14ac:dyDescent="0.2">
      <c r="A21" s="180" t="s">
        <v>56</v>
      </c>
      <c r="B21" s="180">
        <f>IF(ISNUMBER(VALUE(SUBSTITUTE(実質収支比率等に係る経年分析!F$49,"▲","-"))),ROUND(VALUE(SUBSTITUTE(実質収支比率等に係る経年分析!F$49,"▲","-")),2),NA())</f>
        <v>2.7</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5.46</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0.88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1.1299999999999999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4.6100000000000003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3239</v>
      </c>
      <c r="E42" s="182"/>
      <c r="F42" s="182"/>
      <c r="G42" s="182">
        <f>'実質公債費比率（分子）の構造'!L$52</f>
        <v>3076</v>
      </c>
      <c r="H42" s="182"/>
      <c r="I42" s="182"/>
      <c r="J42" s="182">
        <f>'実質公債費比率（分子）の構造'!M$52</f>
        <v>3219</v>
      </c>
      <c r="K42" s="182"/>
      <c r="L42" s="182"/>
      <c r="M42" s="182">
        <f>'実質公債費比率（分子）の構造'!N$52</f>
        <v>3087</v>
      </c>
      <c r="N42" s="182"/>
      <c r="O42" s="182"/>
      <c r="P42" s="182">
        <f>'実質公債費比率（分子）の構造'!O$52</f>
        <v>2984</v>
      </c>
    </row>
    <row r="43" spans="1:16" x14ac:dyDescent="0.2">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1</v>
      </c>
      <c r="O43" s="182"/>
      <c r="P43" s="182"/>
    </row>
    <row r="44" spans="1:16" x14ac:dyDescent="0.2">
      <c r="A44" s="182" t="s">
        <v>65</v>
      </c>
      <c r="B44" s="182">
        <f>'実質公債費比率（分子）の構造'!K$50</f>
        <v>507</v>
      </c>
      <c r="C44" s="182"/>
      <c r="D44" s="182"/>
      <c r="E44" s="182">
        <f>'実質公債費比率（分子）の構造'!L$50</f>
        <v>103</v>
      </c>
      <c r="F44" s="182"/>
      <c r="G44" s="182"/>
      <c r="H44" s="182">
        <f>'実質公債費比率（分子）の構造'!M$50</f>
        <v>347</v>
      </c>
      <c r="I44" s="182"/>
      <c r="J44" s="182"/>
      <c r="K44" s="182">
        <f>'実質公債費比率（分子）の構造'!N$50</f>
        <v>188</v>
      </c>
      <c r="L44" s="182"/>
      <c r="M44" s="182"/>
      <c r="N44" s="182" t="str">
        <f>'実質公債費比率（分子）の構造'!O$50</f>
        <v>-</v>
      </c>
      <c r="O44" s="182"/>
      <c r="P44" s="182"/>
    </row>
    <row r="45" spans="1:16" x14ac:dyDescent="0.2">
      <c r="A45" s="182" t="s">
        <v>66</v>
      </c>
      <c r="B45" s="182">
        <f>'実質公債費比率（分子）の構造'!K$49</f>
        <v>31</v>
      </c>
      <c r="C45" s="182"/>
      <c r="D45" s="182"/>
      <c r="E45" s="182">
        <f>'実質公債費比率（分子）の構造'!L$49</f>
        <v>14</v>
      </c>
      <c r="F45" s="182"/>
      <c r="G45" s="182"/>
      <c r="H45" s="182">
        <f>'実質公債費比率（分子）の構造'!M$49</f>
        <v>0</v>
      </c>
      <c r="I45" s="182"/>
      <c r="J45" s="182"/>
      <c r="K45" s="182">
        <f>'実質公債費比率（分子）の構造'!N$49</f>
        <v>29</v>
      </c>
      <c r="L45" s="182"/>
      <c r="M45" s="182"/>
      <c r="N45" s="182">
        <f>'実質公債費比率（分子）の構造'!O$49</f>
        <v>53</v>
      </c>
      <c r="O45" s="182"/>
      <c r="P45" s="182"/>
    </row>
    <row r="46" spans="1:16" x14ac:dyDescent="0.2">
      <c r="A46" s="182" t="s">
        <v>67</v>
      </c>
      <c r="B46" s="182">
        <f>'実質公債費比率（分子）の構造'!K$48</f>
        <v>699</v>
      </c>
      <c r="C46" s="182"/>
      <c r="D46" s="182"/>
      <c r="E46" s="182">
        <f>'実質公債費比率（分子）の構造'!L$48</f>
        <v>569</v>
      </c>
      <c r="F46" s="182"/>
      <c r="G46" s="182"/>
      <c r="H46" s="182">
        <f>'実質公債費比率（分子）の構造'!M$48</f>
        <v>486</v>
      </c>
      <c r="I46" s="182"/>
      <c r="J46" s="182"/>
      <c r="K46" s="182">
        <f>'実質公債費比率（分子）の構造'!N$48</f>
        <v>461</v>
      </c>
      <c r="L46" s="182"/>
      <c r="M46" s="182"/>
      <c r="N46" s="182">
        <f>'実質公債費比率（分子）の構造'!O$48</f>
        <v>431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2481</v>
      </c>
      <c r="C49" s="182"/>
      <c r="D49" s="182"/>
      <c r="E49" s="182">
        <f>'実質公債費比率（分子）の構造'!L$45</f>
        <v>2584</v>
      </c>
      <c r="F49" s="182"/>
      <c r="G49" s="182"/>
      <c r="H49" s="182">
        <f>'実質公債費比率（分子）の構造'!M$45</f>
        <v>2595</v>
      </c>
      <c r="I49" s="182"/>
      <c r="J49" s="182"/>
      <c r="K49" s="182">
        <f>'実質公債費比率（分子）の構造'!N$45</f>
        <v>2434</v>
      </c>
      <c r="L49" s="182"/>
      <c r="M49" s="182"/>
      <c r="N49" s="182">
        <f>'実質公債費比率（分子）の構造'!O$45</f>
        <v>2389</v>
      </c>
      <c r="O49" s="182"/>
      <c r="P49" s="182"/>
    </row>
    <row r="50" spans="1:16" x14ac:dyDescent="0.2">
      <c r="A50" s="182" t="s">
        <v>71</v>
      </c>
      <c r="B50" s="182" t="e">
        <f>NA()</f>
        <v>#N/A</v>
      </c>
      <c r="C50" s="182">
        <f>IF(ISNUMBER('実質公債費比率（分子）の構造'!K$53),'実質公債費比率（分子）の構造'!K$53,NA())</f>
        <v>480</v>
      </c>
      <c r="D50" s="182" t="e">
        <f>NA()</f>
        <v>#N/A</v>
      </c>
      <c r="E50" s="182" t="e">
        <f>NA()</f>
        <v>#N/A</v>
      </c>
      <c r="F50" s="182">
        <f>IF(ISNUMBER('実質公債費比率（分子）の構造'!L$53),'実質公債費比率（分子）の構造'!L$53,NA())</f>
        <v>194</v>
      </c>
      <c r="G50" s="182" t="e">
        <f>NA()</f>
        <v>#N/A</v>
      </c>
      <c r="H50" s="182" t="e">
        <f>NA()</f>
        <v>#N/A</v>
      </c>
      <c r="I50" s="182">
        <f>IF(ISNUMBER('実質公債費比率（分子）の構造'!M$53),'実質公債費比率（分子）の構造'!M$53,NA())</f>
        <v>210</v>
      </c>
      <c r="J50" s="182" t="e">
        <f>NA()</f>
        <v>#N/A</v>
      </c>
      <c r="K50" s="182" t="e">
        <f>NA()</f>
        <v>#N/A</v>
      </c>
      <c r="L50" s="182">
        <f>IF(ISNUMBER('実質公債費比率（分子）の構造'!N$53),'実質公債費比率（分子）の構造'!N$53,NA())</f>
        <v>25</v>
      </c>
      <c r="M50" s="182" t="e">
        <f>NA()</f>
        <v>#N/A</v>
      </c>
      <c r="N50" s="182" t="e">
        <f>NA()</f>
        <v>#N/A</v>
      </c>
      <c r="O50" s="182">
        <f>IF(ISNUMBER('実質公債費比率（分子）の構造'!O$53),'実質公債費比率（分子）の構造'!O$53,NA())</f>
        <v>-110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29330</v>
      </c>
      <c r="E56" s="181"/>
      <c r="F56" s="181"/>
      <c r="G56" s="181">
        <f>'将来負担比率（分子）の構造'!J$52</f>
        <v>29224</v>
      </c>
      <c r="H56" s="181"/>
      <c r="I56" s="181"/>
      <c r="J56" s="181">
        <f>'将来負担比率（分子）の構造'!K$52</f>
        <v>29376</v>
      </c>
      <c r="K56" s="181"/>
      <c r="L56" s="181"/>
      <c r="M56" s="181">
        <f>'将来負担比率（分子）の構造'!L$52</f>
        <v>29244</v>
      </c>
      <c r="N56" s="181"/>
      <c r="O56" s="181"/>
      <c r="P56" s="181">
        <f>'将来負担比率（分子）の構造'!M$52</f>
        <v>28495</v>
      </c>
    </row>
    <row r="57" spans="1:16" x14ac:dyDescent="0.2">
      <c r="A57" s="181" t="s">
        <v>42</v>
      </c>
      <c r="B57" s="181"/>
      <c r="C57" s="181"/>
      <c r="D57" s="181">
        <f>'将来負担比率（分子）の構造'!I$51</f>
        <v>7706</v>
      </c>
      <c r="E57" s="181"/>
      <c r="F57" s="181"/>
      <c r="G57" s="181">
        <f>'将来負担比率（分子）の構造'!J$51</f>
        <v>7588</v>
      </c>
      <c r="H57" s="181"/>
      <c r="I57" s="181"/>
      <c r="J57" s="181">
        <f>'将来負担比率（分子）の構造'!K$51</f>
        <v>7189</v>
      </c>
      <c r="K57" s="181"/>
      <c r="L57" s="181"/>
      <c r="M57" s="181">
        <f>'将来負担比率（分子）の構造'!L$51</f>
        <v>5617</v>
      </c>
      <c r="N57" s="181"/>
      <c r="O57" s="181"/>
      <c r="P57" s="181">
        <f>'将来負担比率（分子）の構造'!M$51</f>
        <v>5083</v>
      </c>
    </row>
    <row r="58" spans="1:16" x14ac:dyDescent="0.2">
      <c r="A58" s="181" t="s">
        <v>41</v>
      </c>
      <c r="B58" s="181"/>
      <c r="C58" s="181"/>
      <c r="D58" s="181">
        <f>'将来負担比率（分子）の構造'!I$50</f>
        <v>2564</v>
      </c>
      <c r="E58" s="181"/>
      <c r="F58" s="181"/>
      <c r="G58" s="181">
        <f>'将来負担比率（分子）の構造'!J$50</f>
        <v>2168</v>
      </c>
      <c r="H58" s="181"/>
      <c r="I58" s="181"/>
      <c r="J58" s="181">
        <f>'将来負担比率（分子）の構造'!K$50</f>
        <v>3578</v>
      </c>
      <c r="K58" s="181"/>
      <c r="L58" s="181"/>
      <c r="M58" s="181">
        <f>'将来負担比率（分子）の構造'!L$50</f>
        <v>3527</v>
      </c>
      <c r="N58" s="181"/>
      <c r="O58" s="181"/>
      <c r="P58" s="181">
        <f>'将来負担比率（分子）の構造'!M$50</f>
        <v>3350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6057</v>
      </c>
      <c r="C62" s="181"/>
      <c r="D62" s="181"/>
      <c r="E62" s="181">
        <f>'将来負担比率（分子）の構造'!J$45</f>
        <v>5894</v>
      </c>
      <c r="F62" s="181"/>
      <c r="G62" s="181"/>
      <c r="H62" s="181">
        <f>'将来負担比率（分子）の構造'!K$45</f>
        <v>5822</v>
      </c>
      <c r="I62" s="181"/>
      <c r="J62" s="181"/>
      <c r="K62" s="181">
        <f>'将来負担比率（分子）の構造'!L$45</f>
        <v>5466</v>
      </c>
      <c r="L62" s="181"/>
      <c r="M62" s="181"/>
      <c r="N62" s="181">
        <f>'将来負担比率（分子）の構造'!M$45</f>
        <v>5240</v>
      </c>
      <c r="O62" s="181"/>
      <c r="P62" s="181"/>
    </row>
    <row r="63" spans="1:16" x14ac:dyDescent="0.2">
      <c r="A63" s="181" t="s">
        <v>34</v>
      </c>
      <c r="B63" s="181">
        <f>'将来負担比率（分子）の構造'!I$44</f>
        <v>194</v>
      </c>
      <c r="C63" s="181"/>
      <c r="D63" s="181"/>
      <c r="E63" s="181">
        <f>'将来負担比率（分子）の構造'!J$44</f>
        <v>917</v>
      </c>
      <c r="F63" s="181"/>
      <c r="G63" s="181"/>
      <c r="H63" s="181">
        <f>'将来負担比率（分子）の構造'!K$44</f>
        <v>2270</v>
      </c>
      <c r="I63" s="181"/>
      <c r="J63" s="181"/>
      <c r="K63" s="181">
        <f>'将来負担比率（分子）の構造'!L$44</f>
        <v>4270</v>
      </c>
      <c r="L63" s="181"/>
      <c r="M63" s="181"/>
      <c r="N63" s="181">
        <f>'将来負担比率（分子）の構造'!M$44</f>
        <v>4269</v>
      </c>
      <c r="O63" s="181"/>
      <c r="P63" s="181"/>
    </row>
    <row r="64" spans="1:16" x14ac:dyDescent="0.2">
      <c r="A64" s="181" t="s">
        <v>33</v>
      </c>
      <c r="B64" s="181">
        <f>'将来負担比率（分子）の構造'!I$43</f>
        <v>6682</v>
      </c>
      <c r="C64" s="181"/>
      <c r="D64" s="181"/>
      <c r="E64" s="181">
        <f>'将来負担比率（分子）の構造'!J$43</f>
        <v>6499</v>
      </c>
      <c r="F64" s="181"/>
      <c r="G64" s="181"/>
      <c r="H64" s="181">
        <f>'将来負担比率（分子）の構造'!K$43</f>
        <v>6289</v>
      </c>
      <c r="I64" s="181"/>
      <c r="J64" s="181"/>
      <c r="K64" s="181">
        <f>'将来負担比率（分子）の構造'!L$43</f>
        <v>5156</v>
      </c>
      <c r="L64" s="181"/>
      <c r="M64" s="181"/>
      <c r="N64" s="181">
        <f>'将来負担比率（分子）の構造'!M$43</f>
        <v>4435</v>
      </c>
      <c r="O64" s="181"/>
      <c r="P64" s="181"/>
    </row>
    <row r="65" spans="1:16" x14ac:dyDescent="0.2">
      <c r="A65" s="181" t="s">
        <v>32</v>
      </c>
      <c r="B65" s="181">
        <f>'将来負担比率（分子）の構造'!I$42</f>
        <v>800</v>
      </c>
      <c r="C65" s="181"/>
      <c r="D65" s="181"/>
      <c r="E65" s="181">
        <f>'将来負担比率（分子）の構造'!J$42</f>
        <v>708</v>
      </c>
      <c r="F65" s="181"/>
      <c r="G65" s="181"/>
      <c r="H65" s="181">
        <f>'将来負担比率（分子）の構造'!K$42</f>
        <v>361</v>
      </c>
      <c r="I65" s="181"/>
      <c r="J65" s="181"/>
      <c r="K65" s="181">
        <f>'将来負担比率（分子）の構造'!L$42</f>
        <v>173</v>
      </c>
      <c r="L65" s="181"/>
      <c r="M65" s="181"/>
      <c r="N65" s="181">
        <f>'将来負担比率（分子）の構造'!M$42</f>
        <v>470</v>
      </c>
      <c r="O65" s="181"/>
      <c r="P65" s="181"/>
    </row>
    <row r="66" spans="1:16" x14ac:dyDescent="0.2">
      <c r="A66" s="181" t="s">
        <v>31</v>
      </c>
      <c r="B66" s="181">
        <f>'将来負担比率（分子）の構造'!I$41</f>
        <v>26716</v>
      </c>
      <c r="C66" s="181"/>
      <c r="D66" s="181"/>
      <c r="E66" s="181">
        <f>'将来負担比率（分子）の構造'!J$41</f>
        <v>27118</v>
      </c>
      <c r="F66" s="181"/>
      <c r="G66" s="181"/>
      <c r="H66" s="181">
        <f>'将来負担比率（分子）の構造'!K$41</f>
        <v>28423</v>
      </c>
      <c r="I66" s="181"/>
      <c r="J66" s="181"/>
      <c r="K66" s="181">
        <f>'将来負担比率（分子）の構造'!L$41</f>
        <v>28609</v>
      </c>
      <c r="L66" s="181"/>
      <c r="M66" s="181"/>
      <c r="N66" s="181">
        <f>'将来負担比率（分子）の構造'!M$41</f>
        <v>28534</v>
      </c>
      <c r="O66" s="181"/>
      <c r="P66" s="181"/>
    </row>
    <row r="67" spans="1:16" x14ac:dyDescent="0.2">
      <c r="A67" s="181" t="s">
        <v>75</v>
      </c>
      <c r="B67" s="181" t="e">
        <f>NA()</f>
        <v>#N/A</v>
      </c>
      <c r="C67" s="181">
        <f>IF(ISNUMBER('将来負担比率（分子）の構造'!I$53), IF('将来負担比率（分子）の構造'!I$53 &lt; 0, 0, '将来負担比率（分子）の構造'!I$53), NA())</f>
        <v>849</v>
      </c>
      <c r="D67" s="181" t="e">
        <f>NA()</f>
        <v>#N/A</v>
      </c>
      <c r="E67" s="181" t="e">
        <f>NA()</f>
        <v>#N/A</v>
      </c>
      <c r="F67" s="181">
        <f>IF(ISNUMBER('将来負担比率（分子）の構造'!J$53), IF('将来負担比率（分子）の構造'!J$53 &lt; 0, 0, '将来負担比率（分子）の構造'!J$53), NA())</f>
        <v>2157</v>
      </c>
      <c r="G67" s="181" t="e">
        <f>NA()</f>
        <v>#N/A</v>
      </c>
      <c r="H67" s="181" t="e">
        <f>NA()</f>
        <v>#N/A</v>
      </c>
      <c r="I67" s="181">
        <f>IF(ISNUMBER('将来負担比率（分子）の構造'!K$53), IF('将来負担比率（分子）の構造'!K$53 &lt; 0, 0, '将来負担比率（分子）の構造'!K$53), NA())</f>
        <v>3022</v>
      </c>
      <c r="J67" s="181" t="e">
        <f>NA()</f>
        <v>#N/A</v>
      </c>
      <c r="K67" s="181" t="e">
        <f>NA()</f>
        <v>#N/A</v>
      </c>
      <c r="L67" s="181">
        <f>IF(ISNUMBER('将来負担比率（分子）の構造'!L$53), IF('将来負担比率（分子）の構造'!L$53 &lt; 0, 0, '将来負担比率（分子）の構造'!L$53), NA())</f>
        <v>5286</v>
      </c>
      <c r="M67" s="181" t="e">
        <f>NA()</f>
        <v>#N/A</v>
      </c>
      <c r="N67" s="181" t="e">
        <f>NA()</f>
        <v>#N/A</v>
      </c>
      <c r="O67" s="181">
        <f>IF(ISNUMBER('将来負担比率（分子）の構造'!M$53), IF('将来負担比率（分子）の構造'!M$53 &lt; 0, 0, '将来負担比率（分子）の構造'!M$53), NA())</f>
        <v>6020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2161</v>
      </c>
      <c r="C72" s="185">
        <f>基金残高に係る経年分析!G55</f>
        <v>1842</v>
      </c>
      <c r="D72" s="185">
        <f>基金残高に係る経年分析!H55</f>
        <v>1577</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939</v>
      </c>
      <c r="C74" s="185">
        <f>基金残高に係る経年分析!G57</f>
        <v>1029</v>
      </c>
      <c r="D74" s="185">
        <f>基金残高に係る経年分析!H57</f>
        <v>1134</v>
      </c>
    </row>
  </sheetData>
  <sheetProtection algorithmName="SHA-512" hashValue="REFa4CaSmqhCKPRWb7lOFOkMzxnZForwCIut784f1TI7yW4WSjQ3XzWAJ9NqoFy7chn/Lmgmh6Sslv9/0d4YMQ==" saltValue="7QXh3tDdEhCQvZyJZR5+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224</v>
      </c>
      <c r="C5" s="745"/>
      <c r="D5" s="745"/>
      <c r="E5" s="745"/>
      <c r="F5" s="745"/>
      <c r="G5" s="745"/>
      <c r="H5" s="745"/>
      <c r="I5" s="745"/>
      <c r="J5" s="745"/>
      <c r="K5" s="745"/>
      <c r="L5" s="745"/>
      <c r="M5" s="745"/>
      <c r="N5" s="745"/>
      <c r="O5" s="745"/>
      <c r="P5" s="745"/>
      <c r="Q5" s="746"/>
      <c r="R5" s="733">
        <v>19356251</v>
      </c>
      <c r="S5" s="734"/>
      <c r="T5" s="734"/>
      <c r="U5" s="734"/>
      <c r="V5" s="734"/>
      <c r="W5" s="734"/>
      <c r="X5" s="734"/>
      <c r="Y5" s="777"/>
      <c r="Z5" s="795">
        <v>45.4</v>
      </c>
      <c r="AA5" s="795"/>
      <c r="AB5" s="795"/>
      <c r="AC5" s="795"/>
      <c r="AD5" s="796">
        <v>18170990</v>
      </c>
      <c r="AE5" s="796"/>
      <c r="AF5" s="796"/>
      <c r="AG5" s="796"/>
      <c r="AH5" s="796"/>
      <c r="AI5" s="796"/>
      <c r="AJ5" s="796"/>
      <c r="AK5" s="796"/>
      <c r="AL5" s="778">
        <v>77.8</v>
      </c>
      <c r="AM5" s="749"/>
      <c r="AN5" s="749"/>
      <c r="AO5" s="779"/>
      <c r="AP5" s="744" t="s">
        <v>225</v>
      </c>
      <c r="AQ5" s="745"/>
      <c r="AR5" s="745"/>
      <c r="AS5" s="745"/>
      <c r="AT5" s="745"/>
      <c r="AU5" s="745"/>
      <c r="AV5" s="745"/>
      <c r="AW5" s="745"/>
      <c r="AX5" s="745"/>
      <c r="AY5" s="745"/>
      <c r="AZ5" s="745"/>
      <c r="BA5" s="745"/>
      <c r="BB5" s="745"/>
      <c r="BC5" s="745"/>
      <c r="BD5" s="745"/>
      <c r="BE5" s="745"/>
      <c r="BF5" s="746"/>
      <c r="BG5" s="678">
        <v>18170990</v>
      </c>
      <c r="BH5" s="679"/>
      <c r="BI5" s="679"/>
      <c r="BJ5" s="679"/>
      <c r="BK5" s="679"/>
      <c r="BL5" s="679"/>
      <c r="BM5" s="679"/>
      <c r="BN5" s="680"/>
      <c r="BO5" s="715">
        <v>93.9</v>
      </c>
      <c r="BP5" s="715"/>
      <c r="BQ5" s="715"/>
      <c r="BR5" s="715"/>
      <c r="BS5" s="716">
        <v>111986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217650</v>
      </c>
      <c r="S6" s="679"/>
      <c r="T6" s="679"/>
      <c r="U6" s="679"/>
      <c r="V6" s="679"/>
      <c r="W6" s="679"/>
      <c r="X6" s="679"/>
      <c r="Y6" s="680"/>
      <c r="Z6" s="715">
        <v>0.5</v>
      </c>
      <c r="AA6" s="715"/>
      <c r="AB6" s="715"/>
      <c r="AC6" s="715"/>
      <c r="AD6" s="716">
        <v>217650</v>
      </c>
      <c r="AE6" s="716"/>
      <c r="AF6" s="716"/>
      <c r="AG6" s="716"/>
      <c r="AH6" s="716"/>
      <c r="AI6" s="716"/>
      <c r="AJ6" s="716"/>
      <c r="AK6" s="716"/>
      <c r="AL6" s="681">
        <v>0.9</v>
      </c>
      <c r="AM6" s="682"/>
      <c r="AN6" s="682"/>
      <c r="AO6" s="717"/>
      <c r="AP6" s="675" t="s">
        <v>230</v>
      </c>
      <c r="AQ6" s="676"/>
      <c r="AR6" s="676"/>
      <c r="AS6" s="676"/>
      <c r="AT6" s="676"/>
      <c r="AU6" s="676"/>
      <c r="AV6" s="676"/>
      <c r="AW6" s="676"/>
      <c r="AX6" s="676"/>
      <c r="AY6" s="676"/>
      <c r="AZ6" s="676"/>
      <c r="BA6" s="676"/>
      <c r="BB6" s="676"/>
      <c r="BC6" s="676"/>
      <c r="BD6" s="676"/>
      <c r="BE6" s="676"/>
      <c r="BF6" s="677"/>
      <c r="BG6" s="678">
        <v>18170990</v>
      </c>
      <c r="BH6" s="679"/>
      <c r="BI6" s="679"/>
      <c r="BJ6" s="679"/>
      <c r="BK6" s="679"/>
      <c r="BL6" s="679"/>
      <c r="BM6" s="679"/>
      <c r="BN6" s="680"/>
      <c r="BO6" s="715">
        <v>93.9</v>
      </c>
      <c r="BP6" s="715"/>
      <c r="BQ6" s="715"/>
      <c r="BR6" s="715"/>
      <c r="BS6" s="716">
        <v>111986</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279366</v>
      </c>
      <c r="CS6" s="679"/>
      <c r="CT6" s="679"/>
      <c r="CU6" s="679"/>
      <c r="CV6" s="679"/>
      <c r="CW6" s="679"/>
      <c r="CX6" s="679"/>
      <c r="CY6" s="680"/>
      <c r="CZ6" s="778">
        <v>0.7</v>
      </c>
      <c r="DA6" s="749"/>
      <c r="DB6" s="749"/>
      <c r="DC6" s="781"/>
      <c r="DD6" s="684" t="s">
        <v>232</v>
      </c>
      <c r="DE6" s="679"/>
      <c r="DF6" s="679"/>
      <c r="DG6" s="679"/>
      <c r="DH6" s="679"/>
      <c r="DI6" s="679"/>
      <c r="DJ6" s="679"/>
      <c r="DK6" s="679"/>
      <c r="DL6" s="679"/>
      <c r="DM6" s="679"/>
      <c r="DN6" s="679"/>
      <c r="DO6" s="679"/>
      <c r="DP6" s="680"/>
      <c r="DQ6" s="684">
        <v>279366</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11274</v>
      </c>
      <c r="S7" s="679"/>
      <c r="T7" s="679"/>
      <c r="U7" s="679"/>
      <c r="V7" s="679"/>
      <c r="W7" s="679"/>
      <c r="X7" s="679"/>
      <c r="Y7" s="680"/>
      <c r="Z7" s="715">
        <v>0</v>
      </c>
      <c r="AA7" s="715"/>
      <c r="AB7" s="715"/>
      <c r="AC7" s="715"/>
      <c r="AD7" s="716">
        <v>11274</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9006417</v>
      </c>
      <c r="BH7" s="679"/>
      <c r="BI7" s="679"/>
      <c r="BJ7" s="679"/>
      <c r="BK7" s="679"/>
      <c r="BL7" s="679"/>
      <c r="BM7" s="679"/>
      <c r="BN7" s="680"/>
      <c r="BO7" s="715">
        <v>46.5</v>
      </c>
      <c r="BP7" s="715"/>
      <c r="BQ7" s="715"/>
      <c r="BR7" s="715"/>
      <c r="BS7" s="716">
        <v>111986</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6321538</v>
      </c>
      <c r="CS7" s="679"/>
      <c r="CT7" s="679"/>
      <c r="CU7" s="679"/>
      <c r="CV7" s="679"/>
      <c r="CW7" s="679"/>
      <c r="CX7" s="679"/>
      <c r="CY7" s="680"/>
      <c r="CZ7" s="715">
        <v>15.5</v>
      </c>
      <c r="DA7" s="715"/>
      <c r="DB7" s="715"/>
      <c r="DC7" s="715"/>
      <c r="DD7" s="684">
        <v>35084</v>
      </c>
      <c r="DE7" s="679"/>
      <c r="DF7" s="679"/>
      <c r="DG7" s="679"/>
      <c r="DH7" s="679"/>
      <c r="DI7" s="679"/>
      <c r="DJ7" s="679"/>
      <c r="DK7" s="679"/>
      <c r="DL7" s="679"/>
      <c r="DM7" s="679"/>
      <c r="DN7" s="679"/>
      <c r="DO7" s="679"/>
      <c r="DP7" s="680"/>
      <c r="DQ7" s="684">
        <v>5749606</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103978</v>
      </c>
      <c r="S8" s="679"/>
      <c r="T8" s="679"/>
      <c r="U8" s="679"/>
      <c r="V8" s="679"/>
      <c r="W8" s="679"/>
      <c r="X8" s="679"/>
      <c r="Y8" s="680"/>
      <c r="Z8" s="715">
        <v>0.2</v>
      </c>
      <c r="AA8" s="715"/>
      <c r="AB8" s="715"/>
      <c r="AC8" s="715"/>
      <c r="AD8" s="716">
        <v>103978</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233327</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20368959</v>
      </c>
      <c r="CS8" s="679"/>
      <c r="CT8" s="679"/>
      <c r="CU8" s="679"/>
      <c r="CV8" s="679"/>
      <c r="CW8" s="679"/>
      <c r="CX8" s="679"/>
      <c r="CY8" s="680"/>
      <c r="CZ8" s="715">
        <v>50</v>
      </c>
      <c r="DA8" s="715"/>
      <c r="DB8" s="715"/>
      <c r="DC8" s="715"/>
      <c r="DD8" s="684">
        <v>388342</v>
      </c>
      <c r="DE8" s="679"/>
      <c r="DF8" s="679"/>
      <c r="DG8" s="679"/>
      <c r="DH8" s="679"/>
      <c r="DI8" s="679"/>
      <c r="DJ8" s="679"/>
      <c r="DK8" s="679"/>
      <c r="DL8" s="679"/>
      <c r="DM8" s="679"/>
      <c r="DN8" s="679"/>
      <c r="DO8" s="679"/>
      <c r="DP8" s="680"/>
      <c r="DQ8" s="684">
        <v>9825427</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62545</v>
      </c>
      <c r="S9" s="679"/>
      <c r="T9" s="679"/>
      <c r="U9" s="679"/>
      <c r="V9" s="679"/>
      <c r="W9" s="679"/>
      <c r="X9" s="679"/>
      <c r="Y9" s="680"/>
      <c r="Z9" s="715">
        <v>0.1</v>
      </c>
      <c r="AA9" s="715"/>
      <c r="AB9" s="715"/>
      <c r="AC9" s="715"/>
      <c r="AD9" s="716">
        <v>62545</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7644059</v>
      </c>
      <c r="BH9" s="679"/>
      <c r="BI9" s="679"/>
      <c r="BJ9" s="679"/>
      <c r="BK9" s="679"/>
      <c r="BL9" s="679"/>
      <c r="BM9" s="679"/>
      <c r="BN9" s="680"/>
      <c r="BO9" s="715">
        <v>39.5</v>
      </c>
      <c r="BP9" s="715"/>
      <c r="BQ9" s="715"/>
      <c r="BR9" s="715"/>
      <c r="BS9" s="684" t="s">
        <v>232</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2715111</v>
      </c>
      <c r="CS9" s="679"/>
      <c r="CT9" s="679"/>
      <c r="CU9" s="679"/>
      <c r="CV9" s="679"/>
      <c r="CW9" s="679"/>
      <c r="CX9" s="679"/>
      <c r="CY9" s="680"/>
      <c r="CZ9" s="715">
        <v>6.7</v>
      </c>
      <c r="DA9" s="715"/>
      <c r="DB9" s="715"/>
      <c r="DC9" s="715"/>
      <c r="DD9" s="684">
        <v>8905</v>
      </c>
      <c r="DE9" s="679"/>
      <c r="DF9" s="679"/>
      <c r="DG9" s="679"/>
      <c r="DH9" s="679"/>
      <c r="DI9" s="679"/>
      <c r="DJ9" s="679"/>
      <c r="DK9" s="679"/>
      <c r="DL9" s="679"/>
      <c r="DM9" s="679"/>
      <c r="DN9" s="679"/>
      <c r="DO9" s="679"/>
      <c r="DP9" s="680"/>
      <c r="DQ9" s="684">
        <v>2523444</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338644</v>
      </c>
      <c r="BH10" s="679"/>
      <c r="BI10" s="679"/>
      <c r="BJ10" s="679"/>
      <c r="BK10" s="679"/>
      <c r="BL10" s="679"/>
      <c r="BM10" s="679"/>
      <c r="BN10" s="680"/>
      <c r="BO10" s="715">
        <v>1.7</v>
      </c>
      <c r="BP10" s="715"/>
      <c r="BQ10" s="715"/>
      <c r="BR10" s="715"/>
      <c r="BS10" s="684" t="s">
        <v>232</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95023</v>
      </c>
      <c r="CS10" s="679"/>
      <c r="CT10" s="679"/>
      <c r="CU10" s="679"/>
      <c r="CV10" s="679"/>
      <c r="CW10" s="679"/>
      <c r="CX10" s="679"/>
      <c r="CY10" s="680"/>
      <c r="CZ10" s="715">
        <v>0.2</v>
      </c>
      <c r="DA10" s="715"/>
      <c r="DB10" s="715"/>
      <c r="DC10" s="715"/>
      <c r="DD10" s="684" t="s">
        <v>232</v>
      </c>
      <c r="DE10" s="679"/>
      <c r="DF10" s="679"/>
      <c r="DG10" s="679"/>
      <c r="DH10" s="679"/>
      <c r="DI10" s="679"/>
      <c r="DJ10" s="679"/>
      <c r="DK10" s="679"/>
      <c r="DL10" s="679"/>
      <c r="DM10" s="679"/>
      <c r="DN10" s="679"/>
      <c r="DO10" s="679"/>
      <c r="DP10" s="680"/>
      <c r="DQ10" s="684">
        <v>29975</v>
      </c>
      <c r="DR10" s="679"/>
      <c r="DS10" s="679"/>
      <c r="DT10" s="679"/>
      <c r="DU10" s="679"/>
      <c r="DV10" s="679"/>
      <c r="DW10" s="679"/>
      <c r="DX10" s="679"/>
      <c r="DY10" s="679"/>
      <c r="DZ10" s="679"/>
      <c r="EA10" s="679"/>
      <c r="EB10" s="679"/>
      <c r="EC10" s="722"/>
    </row>
    <row r="11" spans="2:143" ht="11.25" customHeight="1" x14ac:dyDescent="0.2">
      <c r="B11" s="675" t="s">
        <v>245</v>
      </c>
      <c r="C11" s="676"/>
      <c r="D11" s="676"/>
      <c r="E11" s="676"/>
      <c r="F11" s="676"/>
      <c r="G11" s="676"/>
      <c r="H11" s="676"/>
      <c r="I11" s="676"/>
      <c r="J11" s="676"/>
      <c r="K11" s="676"/>
      <c r="L11" s="676"/>
      <c r="M11" s="676"/>
      <c r="N11" s="676"/>
      <c r="O11" s="676"/>
      <c r="P11" s="676"/>
      <c r="Q11" s="677"/>
      <c r="R11" s="678">
        <v>2023755</v>
      </c>
      <c r="S11" s="679"/>
      <c r="T11" s="679"/>
      <c r="U11" s="679"/>
      <c r="V11" s="679"/>
      <c r="W11" s="679"/>
      <c r="X11" s="679"/>
      <c r="Y11" s="680"/>
      <c r="Z11" s="681">
        <v>4.7</v>
      </c>
      <c r="AA11" s="682"/>
      <c r="AB11" s="682"/>
      <c r="AC11" s="683"/>
      <c r="AD11" s="684">
        <v>2023755</v>
      </c>
      <c r="AE11" s="679"/>
      <c r="AF11" s="679"/>
      <c r="AG11" s="679"/>
      <c r="AH11" s="679"/>
      <c r="AI11" s="679"/>
      <c r="AJ11" s="679"/>
      <c r="AK11" s="680"/>
      <c r="AL11" s="681">
        <v>8.6999999999999993</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790387</v>
      </c>
      <c r="BH11" s="679"/>
      <c r="BI11" s="679"/>
      <c r="BJ11" s="679"/>
      <c r="BK11" s="679"/>
      <c r="BL11" s="679"/>
      <c r="BM11" s="679"/>
      <c r="BN11" s="680"/>
      <c r="BO11" s="715">
        <v>4.0999999999999996</v>
      </c>
      <c r="BP11" s="715"/>
      <c r="BQ11" s="715"/>
      <c r="BR11" s="715"/>
      <c r="BS11" s="684">
        <v>111986</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104779</v>
      </c>
      <c r="CS11" s="679"/>
      <c r="CT11" s="679"/>
      <c r="CU11" s="679"/>
      <c r="CV11" s="679"/>
      <c r="CW11" s="679"/>
      <c r="CX11" s="679"/>
      <c r="CY11" s="680"/>
      <c r="CZ11" s="715">
        <v>0.3</v>
      </c>
      <c r="DA11" s="715"/>
      <c r="DB11" s="715"/>
      <c r="DC11" s="715"/>
      <c r="DD11" s="684">
        <v>30328</v>
      </c>
      <c r="DE11" s="679"/>
      <c r="DF11" s="679"/>
      <c r="DG11" s="679"/>
      <c r="DH11" s="679"/>
      <c r="DI11" s="679"/>
      <c r="DJ11" s="679"/>
      <c r="DK11" s="679"/>
      <c r="DL11" s="679"/>
      <c r="DM11" s="679"/>
      <c r="DN11" s="679"/>
      <c r="DO11" s="679"/>
      <c r="DP11" s="680"/>
      <c r="DQ11" s="684">
        <v>71710</v>
      </c>
      <c r="DR11" s="679"/>
      <c r="DS11" s="679"/>
      <c r="DT11" s="679"/>
      <c r="DU11" s="679"/>
      <c r="DV11" s="679"/>
      <c r="DW11" s="679"/>
      <c r="DX11" s="679"/>
      <c r="DY11" s="679"/>
      <c r="DZ11" s="679"/>
      <c r="EA11" s="679"/>
      <c r="EB11" s="679"/>
      <c r="EC11" s="722"/>
    </row>
    <row r="12" spans="2:143" ht="11.25" customHeight="1" x14ac:dyDescent="0.2">
      <c r="B12" s="675" t="s">
        <v>248</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8297069</v>
      </c>
      <c r="BH12" s="679"/>
      <c r="BI12" s="679"/>
      <c r="BJ12" s="679"/>
      <c r="BK12" s="679"/>
      <c r="BL12" s="679"/>
      <c r="BM12" s="679"/>
      <c r="BN12" s="680"/>
      <c r="BO12" s="715">
        <v>42.9</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175353</v>
      </c>
      <c r="CS12" s="679"/>
      <c r="CT12" s="679"/>
      <c r="CU12" s="679"/>
      <c r="CV12" s="679"/>
      <c r="CW12" s="679"/>
      <c r="CX12" s="679"/>
      <c r="CY12" s="680"/>
      <c r="CZ12" s="715">
        <v>0.4</v>
      </c>
      <c r="DA12" s="715"/>
      <c r="DB12" s="715"/>
      <c r="DC12" s="715"/>
      <c r="DD12" s="684">
        <v>53023</v>
      </c>
      <c r="DE12" s="679"/>
      <c r="DF12" s="679"/>
      <c r="DG12" s="679"/>
      <c r="DH12" s="679"/>
      <c r="DI12" s="679"/>
      <c r="DJ12" s="679"/>
      <c r="DK12" s="679"/>
      <c r="DL12" s="679"/>
      <c r="DM12" s="679"/>
      <c r="DN12" s="679"/>
      <c r="DO12" s="679"/>
      <c r="DP12" s="680"/>
      <c r="DQ12" s="684">
        <v>173979</v>
      </c>
      <c r="DR12" s="679"/>
      <c r="DS12" s="679"/>
      <c r="DT12" s="679"/>
      <c r="DU12" s="679"/>
      <c r="DV12" s="679"/>
      <c r="DW12" s="679"/>
      <c r="DX12" s="679"/>
      <c r="DY12" s="679"/>
      <c r="DZ12" s="679"/>
      <c r="EA12" s="679"/>
      <c r="EB12" s="679"/>
      <c r="EC12" s="722"/>
    </row>
    <row r="13" spans="2:143" ht="11.25" customHeight="1" x14ac:dyDescent="0.2">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232</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8229008</v>
      </c>
      <c r="BH13" s="679"/>
      <c r="BI13" s="679"/>
      <c r="BJ13" s="679"/>
      <c r="BK13" s="679"/>
      <c r="BL13" s="679"/>
      <c r="BM13" s="679"/>
      <c r="BN13" s="680"/>
      <c r="BO13" s="715">
        <v>42.5</v>
      </c>
      <c r="BP13" s="715"/>
      <c r="BQ13" s="715"/>
      <c r="BR13" s="715"/>
      <c r="BS13" s="684" t="s">
        <v>232</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2988103</v>
      </c>
      <c r="CS13" s="679"/>
      <c r="CT13" s="679"/>
      <c r="CU13" s="679"/>
      <c r="CV13" s="679"/>
      <c r="CW13" s="679"/>
      <c r="CX13" s="679"/>
      <c r="CY13" s="680"/>
      <c r="CZ13" s="715">
        <v>7.3</v>
      </c>
      <c r="DA13" s="715"/>
      <c r="DB13" s="715"/>
      <c r="DC13" s="715"/>
      <c r="DD13" s="684">
        <v>1402281</v>
      </c>
      <c r="DE13" s="679"/>
      <c r="DF13" s="679"/>
      <c r="DG13" s="679"/>
      <c r="DH13" s="679"/>
      <c r="DI13" s="679"/>
      <c r="DJ13" s="679"/>
      <c r="DK13" s="679"/>
      <c r="DL13" s="679"/>
      <c r="DM13" s="679"/>
      <c r="DN13" s="679"/>
      <c r="DO13" s="679"/>
      <c r="DP13" s="680"/>
      <c r="DQ13" s="684">
        <v>2116710</v>
      </c>
      <c r="DR13" s="679"/>
      <c r="DS13" s="679"/>
      <c r="DT13" s="679"/>
      <c r="DU13" s="679"/>
      <c r="DV13" s="679"/>
      <c r="DW13" s="679"/>
      <c r="DX13" s="679"/>
      <c r="DY13" s="679"/>
      <c r="DZ13" s="679"/>
      <c r="EA13" s="679"/>
      <c r="EB13" s="679"/>
      <c r="EC13" s="722"/>
    </row>
    <row r="14" spans="2:143" ht="11.25" customHeight="1" x14ac:dyDescent="0.2">
      <c r="B14" s="675" t="s">
        <v>254</v>
      </c>
      <c r="C14" s="676"/>
      <c r="D14" s="676"/>
      <c r="E14" s="676"/>
      <c r="F14" s="676"/>
      <c r="G14" s="676"/>
      <c r="H14" s="676"/>
      <c r="I14" s="676"/>
      <c r="J14" s="676"/>
      <c r="K14" s="676"/>
      <c r="L14" s="676"/>
      <c r="M14" s="676"/>
      <c r="N14" s="676"/>
      <c r="O14" s="676"/>
      <c r="P14" s="676"/>
      <c r="Q14" s="677"/>
      <c r="R14" s="678">
        <v>60449</v>
      </c>
      <c r="S14" s="679"/>
      <c r="T14" s="679"/>
      <c r="U14" s="679"/>
      <c r="V14" s="679"/>
      <c r="W14" s="679"/>
      <c r="X14" s="679"/>
      <c r="Y14" s="680"/>
      <c r="Z14" s="715">
        <v>0.1</v>
      </c>
      <c r="AA14" s="715"/>
      <c r="AB14" s="715"/>
      <c r="AC14" s="715"/>
      <c r="AD14" s="716">
        <v>60449</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170313</v>
      </c>
      <c r="BH14" s="679"/>
      <c r="BI14" s="679"/>
      <c r="BJ14" s="679"/>
      <c r="BK14" s="679"/>
      <c r="BL14" s="679"/>
      <c r="BM14" s="679"/>
      <c r="BN14" s="680"/>
      <c r="BO14" s="715">
        <v>0.9</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1983110</v>
      </c>
      <c r="CS14" s="679"/>
      <c r="CT14" s="679"/>
      <c r="CU14" s="679"/>
      <c r="CV14" s="679"/>
      <c r="CW14" s="679"/>
      <c r="CX14" s="679"/>
      <c r="CY14" s="680"/>
      <c r="CZ14" s="715">
        <v>4.9000000000000004</v>
      </c>
      <c r="DA14" s="715"/>
      <c r="DB14" s="715"/>
      <c r="DC14" s="715"/>
      <c r="DD14" s="684">
        <v>167002</v>
      </c>
      <c r="DE14" s="679"/>
      <c r="DF14" s="679"/>
      <c r="DG14" s="679"/>
      <c r="DH14" s="679"/>
      <c r="DI14" s="679"/>
      <c r="DJ14" s="679"/>
      <c r="DK14" s="679"/>
      <c r="DL14" s="679"/>
      <c r="DM14" s="679"/>
      <c r="DN14" s="679"/>
      <c r="DO14" s="679"/>
      <c r="DP14" s="680"/>
      <c r="DQ14" s="684">
        <v>1878580</v>
      </c>
      <c r="DR14" s="679"/>
      <c r="DS14" s="679"/>
      <c r="DT14" s="679"/>
      <c r="DU14" s="679"/>
      <c r="DV14" s="679"/>
      <c r="DW14" s="679"/>
      <c r="DX14" s="679"/>
      <c r="DY14" s="679"/>
      <c r="DZ14" s="679"/>
      <c r="EA14" s="679"/>
      <c r="EB14" s="679"/>
      <c r="EC14" s="722"/>
    </row>
    <row r="15" spans="2:143" ht="11.25" customHeight="1" x14ac:dyDescent="0.2">
      <c r="B15" s="675" t="s">
        <v>257</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697191</v>
      </c>
      <c r="BH15" s="679"/>
      <c r="BI15" s="679"/>
      <c r="BJ15" s="679"/>
      <c r="BK15" s="679"/>
      <c r="BL15" s="679"/>
      <c r="BM15" s="679"/>
      <c r="BN15" s="680"/>
      <c r="BO15" s="715">
        <v>3.6</v>
      </c>
      <c r="BP15" s="715"/>
      <c r="BQ15" s="715"/>
      <c r="BR15" s="715"/>
      <c r="BS15" s="684" t="s">
        <v>232</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3346308</v>
      </c>
      <c r="CS15" s="679"/>
      <c r="CT15" s="679"/>
      <c r="CU15" s="679"/>
      <c r="CV15" s="679"/>
      <c r="CW15" s="679"/>
      <c r="CX15" s="679"/>
      <c r="CY15" s="680"/>
      <c r="CZ15" s="715">
        <v>8.1999999999999993</v>
      </c>
      <c r="DA15" s="715"/>
      <c r="DB15" s="715"/>
      <c r="DC15" s="715"/>
      <c r="DD15" s="684">
        <v>134348</v>
      </c>
      <c r="DE15" s="679"/>
      <c r="DF15" s="679"/>
      <c r="DG15" s="679"/>
      <c r="DH15" s="679"/>
      <c r="DI15" s="679"/>
      <c r="DJ15" s="679"/>
      <c r="DK15" s="679"/>
      <c r="DL15" s="679"/>
      <c r="DM15" s="679"/>
      <c r="DN15" s="679"/>
      <c r="DO15" s="679"/>
      <c r="DP15" s="680"/>
      <c r="DQ15" s="684">
        <v>3140513</v>
      </c>
      <c r="DR15" s="679"/>
      <c r="DS15" s="679"/>
      <c r="DT15" s="679"/>
      <c r="DU15" s="679"/>
      <c r="DV15" s="679"/>
      <c r="DW15" s="679"/>
      <c r="DX15" s="679"/>
      <c r="DY15" s="679"/>
      <c r="DZ15" s="679"/>
      <c r="EA15" s="679"/>
      <c r="EB15" s="679"/>
      <c r="EC15" s="722"/>
    </row>
    <row r="16" spans="2:143" ht="11.25" customHeight="1" x14ac:dyDescent="0.2">
      <c r="B16" s="675" t="s">
        <v>260</v>
      </c>
      <c r="C16" s="676"/>
      <c r="D16" s="676"/>
      <c r="E16" s="676"/>
      <c r="F16" s="676"/>
      <c r="G16" s="676"/>
      <c r="H16" s="676"/>
      <c r="I16" s="676"/>
      <c r="J16" s="676"/>
      <c r="K16" s="676"/>
      <c r="L16" s="676"/>
      <c r="M16" s="676"/>
      <c r="N16" s="676"/>
      <c r="O16" s="676"/>
      <c r="P16" s="676"/>
      <c r="Q16" s="677"/>
      <c r="R16" s="678">
        <v>18873</v>
      </c>
      <c r="S16" s="679"/>
      <c r="T16" s="679"/>
      <c r="U16" s="679"/>
      <c r="V16" s="679"/>
      <c r="W16" s="679"/>
      <c r="X16" s="679"/>
      <c r="Y16" s="680"/>
      <c r="Z16" s="715">
        <v>0</v>
      </c>
      <c r="AA16" s="715"/>
      <c r="AB16" s="715"/>
      <c r="AC16" s="715"/>
      <c r="AD16" s="716">
        <v>18873</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232</v>
      </c>
      <c r="CS16" s="679"/>
      <c r="CT16" s="679"/>
      <c r="CU16" s="679"/>
      <c r="CV16" s="679"/>
      <c r="CW16" s="679"/>
      <c r="CX16" s="679"/>
      <c r="CY16" s="680"/>
      <c r="CZ16" s="715" t="s">
        <v>128</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2">
      <c r="B17" s="675" t="s">
        <v>263</v>
      </c>
      <c r="C17" s="676"/>
      <c r="D17" s="676"/>
      <c r="E17" s="676"/>
      <c r="F17" s="676"/>
      <c r="G17" s="676"/>
      <c r="H17" s="676"/>
      <c r="I17" s="676"/>
      <c r="J17" s="676"/>
      <c r="K17" s="676"/>
      <c r="L17" s="676"/>
      <c r="M17" s="676"/>
      <c r="N17" s="676"/>
      <c r="O17" s="676"/>
      <c r="P17" s="676"/>
      <c r="Q17" s="677"/>
      <c r="R17" s="678">
        <v>336502</v>
      </c>
      <c r="S17" s="679"/>
      <c r="T17" s="679"/>
      <c r="U17" s="679"/>
      <c r="V17" s="679"/>
      <c r="W17" s="679"/>
      <c r="X17" s="679"/>
      <c r="Y17" s="680"/>
      <c r="Z17" s="715">
        <v>0.8</v>
      </c>
      <c r="AA17" s="715"/>
      <c r="AB17" s="715"/>
      <c r="AC17" s="715"/>
      <c r="AD17" s="716">
        <v>336502</v>
      </c>
      <c r="AE17" s="716"/>
      <c r="AF17" s="716"/>
      <c r="AG17" s="716"/>
      <c r="AH17" s="716"/>
      <c r="AI17" s="716"/>
      <c r="AJ17" s="716"/>
      <c r="AK17" s="716"/>
      <c r="AL17" s="681">
        <v>1.4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2389771</v>
      </c>
      <c r="CS17" s="679"/>
      <c r="CT17" s="679"/>
      <c r="CU17" s="679"/>
      <c r="CV17" s="679"/>
      <c r="CW17" s="679"/>
      <c r="CX17" s="679"/>
      <c r="CY17" s="680"/>
      <c r="CZ17" s="715">
        <v>5.9</v>
      </c>
      <c r="DA17" s="715"/>
      <c r="DB17" s="715"/>
      <c r="DC17" s="715"/>
      <c r="DD17" s="684" t="s">
        <v>232</v>
      </c>
      <c r="DE17" s="679"/>
      <c r="DF17" s="679"/>
      <c r="DG17" s="679"/>
      <c r="DH17" s="679"/>
      <c r="DI17" s="679"/>
      <c r="DJ17" s="679"/>
      <c r="DK17" s="679"/>
      <c r="DL17" s="679"/>
      <c r="DM17" s="679"/>
      <c r="DN17" s="679"/>
      <c r="DO17" s="679"/>
      <c r="DP17" s="680"/>
      <c r="DQ17" s="684">
        <v>2389771</v>
      </c>
      <c r="DR17" s="679"/>
      <c r="DS17" s="679"/>
      <c r="DT17" s="679"/>
      <c r="DU17" s="679"/>
      <c r="DV17" s="679"/>
      <c r="DW17" s="679"/>
      <c r="DX17" s="679"/>
      <c r="DY17" s="679"/>
      <c r="DZ17" s="679"/>
      <c r="EA17" s="679"/>
      <c r="EB17" s="679"/>
      <c r="EC17" s="722"/>
    </row>
    <row r="18" spans="2:133" ht="11.25" customHeight="1" x14ac:dyDescent="0.2">
      <c r="B18" s="675" t="s">
        <v>266</v>
      </c>
      <c r="C18" s="676"/>
      <c r="D18" s="676"/>
      <c r="E18" s="676"/>
      <c r="F18" s="676"/>
      <c r="G18" s="676"/>
      <c r="H18" s="676"/>
      <c r="I18" s="676"/>
      <c r="J18" s="676"/>
      <c r="K18" s="676"/>
      <c r="L18" s="676"/>
      <c r="M18" s="676"/>
      <c r="N18" s="676"/>
      <c r="O18" s="676"/>
      <c r="P18" s="676"/>
      <c r="Q18" s="677"/>
      <c r="R18" s="678">
        <v>158420</v>
      </c>
      <c r="S18" s="679"/>
      <c r="T18" s="679"/>
      <c r="U18" s="679"/>
      <c r="V18" s="679"/>
      <c r="W18" s="679"/>
      <c r="X18" s="679"/>
      <c r="Y18" s="680"/>
      <c r="Z18" s="715">
        <v>0.4</v>
      </c>
      <c r="AA18" s="715"/>
      <c r="AB18" s="715"/>
      <c r="AC18" s="715"/>
      <c r="AD18" s="716">
        <v>158420</v>
      </c>
      <c r="AE18" s="716"/>
      <c r="AF18" s="716"/>
      <c r="AG18" s="716"/>
      <c r="AH18" s="716"/>
      <c r="AI18" s="716"/>
      <c r="AJ18" s="716"/>
      <c r="AK18" s="716"/>
      <c r="AL18" s="681">
        <v>0.7</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232</v>
      </c>
      <c r="DA18" s="715"/>
      <c r="DB18" s="715"/>
      <c r="DC18" s="715"/>
      <c r="DD18" s="684" t="s">
        <v>232</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269</v>
      </c>
      <c r="C19" s="676"/>
      <c r="D19" s="676"/>
      <c r="E19" s="676"/>
      <c r="F19" s="676"/>
      <c r="G19" s="676"/>
      <c r="H19" s="676"/>
      <c r="I19" s="676"/>
      <c r="J19" s="676"/>
      <c r="K19" s="676"/>
      <c r="L19" s="676"/>
      <c r="M19" s="676"/>
      <c r="N19" s="676"/>
      <c r="O19" s="676"/>
      <c r="P19" s="676"/>
      <c r="Q19" s="677"/>
      <c r="R19" s="678">
        <v>9818</v>
      </c>
      <c r="S19" s="679"/>
      <c r="T19" s="679"/>
      <c r="U19" s="679"/>
      <c r="V19" s="679"/>
      <c r="W19" s="679"/>
      <c r="X19" s="679"/>
      <c r="Y19" s="680"/>
      <c r="Z19" s="715">
        <v>0</v>
      </c>
      <c r="AA19" s="715"/>
      <c r="AB19" s="715"/>
      <c r="AC19" s="715"/>
      <c r="AD19" s="716">
        <v>9818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1185261</v>
      </c>
      <c r="BH19" s="679"/>
      <c r="BI19" s="679"/>
      <c r="BJ19" s="679"/>
      <c r="BK19" s="679"/>
      <c r="BL19" s="679"/>
      <c r="BM19" s="679"/>
      <c r="BN19" s="680"/>
      <c r="BO19" s="715">
        <v>6.1</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128</v>
      </c>
      <c r="DA19" s="715"/>
      <c r="DB19" s="715"/>
      <c r="DC19" s="715"/>
      <c r="DD19" s="684" t="s">
        <v>232</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272</v>
      </c>
      <c r="C20" s="676"/>
      <c r="D20" s="676"/>
      <c r="E20" s="676"/>
      <c r="F20" s="676"/>
      <c r="G20" s="676"/>
      <c r="H20" s="676"/>
      <c r="I20" s="676"/>
      <c r="J20" s="676"/>
      <c r="K20" s="676"/>
      <c r="L20" s="676"/>
      <c r="M20" s="676"/>
      <c r="N20" s="676"/>
      <c r="O20" s="676"/>
      <c r="P20" s="676"/>
      <c r="Q20" s="677"/>
      <c r="R20" s="678">
        <v>2184</v>
      </c>
      <c r="S20" s="679"/>
      <c r="T20" s="679"/>
      <c r="U20" s="679"/>
      <c r="V20" s="679"/>
      <c r="W20" s="679"/>
      <c r="X20" s="679"/>
      <c r="Y20" s="680"/>
      <c r="Z20" s="715">
        <v>0</v>
      </c>
      <c r="AA20" s="715"/>
      <c r="AB20" s="715"/>
      <c r="AC20" s="715"/>
      <c r="AD20" s="716">
        <v>2184</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1185261</v>
      </c>
      <c r="BH20" s="679"/>
      <c r="BI20" s="679"/>
      <c r="BJ20" s="679"/>
      <c r="BK20" s="679"/>
      <c r="BL20" s="679"/>
      <c r="BM20" s="679"/>
      <c r="BN20" s="680"/>
      <c r="BO20" s="715">
        <v>6.1</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40767421</v>
      </c>
      <c r="CS20" s="679"/>
      <c r="CT20" s="679"/>
      <c r="CU20" s="679"/>
      <c r="CV20" s="679"/>
      <c r="CW20" s="679"/>
      <c r="CX20" s="679"/>
      <c r="CY20" s="680"/>
      <c r="CZ20" s="715">
        <v>100</v>
      </c>
      <c r="DA20" s="715"/>
      <c r="DB20" s="715"/>
      <c r="DC20" s="715"/>
      <c r="DD20" s="684">
        <v>2219313</v>
      </c>
      <c r="DE20" s="679"/>
      <c r="DF20" s="679"/>
      <c r="DG20" s="679"/>
      <c r="DH20" s="679"/>
      <c r="DI20" s="679"/>
      <c r="DJ20" s="679"/>
      <c r="DK20" s="679"/>
      <c r="DL20" s="679"/>
      <c r="DM20" s="679"/>
      <c r="DN20" s="679"/>
      <c r="DO20" s="679"/>
      <c r="DP20" s="680"/>
      <c r="DQ20" s="684">
        <v>28179081</v>
      </c>
      <c r="DR20" s="679"/>
      <c r="DS20" s="679"/>
      <c r="DT20" s="679"/>
      <c r="DU20" s="679"/>
      <c r="DV20" s="679"/>
      <c r="DW20" s="679"/>
      <c r="DX20" s="679"/>
      <c r="DY20" s="679"/>
      <c r="DZ20" s="679"/>
      <c r="EA20" s="679"/>
      <c r="EB20" s="679"/>
      <c r="EC20" s="722"/>
    </row>
    <row r="21" spans="2:133" ht="11.25" customHeight="1" x14ac:dyDescent="0.2">
      <c r="B21" s="675" t="s">
        <v>275</v>
      </c>
      <c r="C21" s="676"/>
      <c r="D21" s="676"/>
      <c r="E21" s="676"/>
      <c r="F21" s="676"/>
      <c r="G21" s="676"/>
      <c r="H21" s="676"/>
      <c r="I21" s="676"/>
      <c r="J21" s="676"/>
      <c r="K21" s="676"/>
      <c r="L21" s="676"/>
      <c r="M21" s="676"/>
      <c r="N21" s="676"/>
      <c r="O21" s="676"/>
      <c r="P21" s="676"/>
      <c r="Q21" s="677"/>
      <c r="R21" s="678">
        <v>166080</v>
      </c>
      <c r="S21" s="679"/>
      <c r="T21" s="679"/>
      <c r="U21" s="679"/>
      <c r="V21" s="679"/>
      <c r="W21" s="679"/>
      <c r="X21" s="679"/>
      <c r="Y21" s="680"/>
      <c r="Z21" s="715">
        <v>0.4</v>
      </c>
      <c r="AA21" s="715"/>
      <c r="AB21" s="715"/>
      <c r="AC21" s="715"/>
      <c r="AD21" s="716">
        <v>166080</v>
      </c>
      <c r="AE21" s="716"/>
      <c r="AF21" s="716"/>
      <c r="AG21" s="716"/>
      <c r="AH21" s="716"/>
      <c r="AI21" s="716"/>
      <c r="AJ21" s="716"/>
      <c r="AK21" s="716"/>
      <c r="AL21" s="681">
        <v>0.7</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232</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277</v>
      </c>
      <c r="C22" s="676"/>
      <c r="D22" s="676"/>
      <c r="E22" s="676"/>
      <c r="F22" s="676"/>
      <c r="G22" s="676"/>
      <c r="H22" s="676"/>
      <c r="I22" s="676"/>
      <c r="J22" s="676"/>
      <c r="K22" s="676"/>
      <c r="L22" s="676"/>
      <c r="M22" s="676"/>
      <c r="N22" s="676"/>
      <c r="O22" s="676"/>
      <c r="P22" s="676"/>
      <c r="Q22" s="677"/>
      <c r="R22" s="678">
        <v>2109182</v>
      </c>
      <c r="S22" s="679"/>
      <c r="T22" s="679"/>
      <c r="U22" s="679"/>
      <c r="V22" s="679"/>
      <c r="W22" s="679"/>
      <c r="X22" s="679"/>
      <c r="Y22" s="680"/>
      <c r="Z22" s="715">
        <v>5</v>
      </c>
      <c r="AA22" s="715"/>
      <c r="AB22" s="715"/>
      <c r="AC22" s="715"/>
      <c r="AD22" s="716">
        <v>1947388</v>
      </c>
      <c r="AE22" s="716"/>
      <c r="AF22" s="716"/>
      <c r="AG22" s="716"/>
      <c r="AH22" s="716"/>
      <c r="AI22" s="716"/>
      <c r="AJ22" s="716"/>
      <c r="AK22" s="716"/>
      <c r="AL22" s="681">
        <v>8.3000000000000007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128</v>
      </c>
      <c r="BP22" s="715"/>
      <c r="BQ22" s="715"/>
      <c r="BR22" s="715"/>
      <c r="BS22" s="684" t="s">
        <v>232</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280</v>
      </c>
      <c r="C23" s="676"/>
      <c r="D23" s="676"/>
      <c r="E23" s="676"/>
      <c r="F23" s="676"/>
      <c r="G23" s="676"/>
      <c r="H23" s="676"/>
      <c r="I23" s="676"/>
      <c r="J23" s="676"/>
      <c r="K23" s="676"/>
      <c r="L23" s="676"/>
      <c r="M23" s="676"/>
      <c r="N23" s="676"/>
      <c r="O23" s="676"/>
      <c r="P23" s="676"/>
      <c r="Q23" s="677"/>
      <c r="R23" s="678">
        <v>1947388</v>
      </c>
      <c r="S23" s="679"/>
      <c r="T23" s="679"/>
      <c r="U23" s="679"/>
      <c r="V23" s="679"/>
      <c r="W23" s="679"/>
      <c r="X23" s="679"/>
      <c r="Y23" s="680"/>
      <c r="Z23" s="715">
        <v>4.5999999999999996</v>
      </c>
      <c r="AA23" s="715"/>
      <c r="AB23" s="715"/>
      <c r="AC23" s="715"/>
      <c r="AD23" s="716">
        <v>1947388</v>
      </c>
      <c r="AE23" s="716"/>
      <c r="AF23" s="716"/>
      <c r="AG23" s="716"/>
      <c r="AH23" s="716"/>
      <c r="AI23" s="716"/>
      <c r="AJ23" s="716"/>
      <c r="AK23" s="716"/>
      <c r="AL23" s="681">
        <v>8.3000000000000007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1185261</v>
      </c>
      <c r="BH23" s="679"/>
      <c r="BI23" s="679"/>
      <c r="BJ23" s="679"/>
      <c r="BK23" s="679"/>
      <c r="BL23" s="679"/>
      <c r="BM23" s="679"/>
      <c r="BN23" s="680"/>
      <c r="BO23" s="715">
        <v>6.1</v>
      </c>
      <c r="BP23" s="715"/>
      <c r="BQ23" s="715"/>
      <c r="BR23" s="715"/>
      <c r="BS23" s="684" t="s">
        <v>128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2">
      <c r="B24" s="675" t="s">
        <v>287</v>
      </c>
      <c r="C24" s="676"/>
      <c r="D24" s="676"/>
      <c r="E24" s="676"/>
      <c r="F24" s="676"/>
      <c r="G24" s="676"/>
      <c r="H24" s="676"/>
      <c r="I24" s="676"/>
      <c r="J24" s="676"/>
      <c r="K24" s="676"/>
      <c r="L24" s="676"/>
      <c r="M24" s="676"/>
      <c r="N24" s="676"/>
      <c r="O24" s="676"/>
      <c r="P24" s="676"/>
      <c r="Q24" s="677"/>
      <c r="R24" s="678">
        <v>161794</v>
      </c>
      <c r="S24" s="679"/>
      <c r="T24" s="679"/>
      <c r="U24" s="679"/>
      <c r="V24" s="679"/>
      <c r="W24" s="679"/>
      <c r="X24" s="679"/>
      <c r="Y24" s="680"/>
      <c r="Z24" s="715">
        <v>0.4</v>
      </c>
      <c r="AA24" s="715"/>
      <c r="AB24" s="715"/>
      <c r="AC24" s="715"/>
      <c r="AD24" s="716" t="s">
        <v>128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22757766</v>
      </c>
      <c r="CS24" s="734"/>
      <c r="CT24" s="734"/>
      <c r="CU24" s="734"/>
      <c r="CV24" s="734"/>
      <c r="CW24" s="734"/>
      <c r="CX24" s="734"/>
      <c r="CY24" s="777"/>
      <c r="CZ24" s="778">
        <v>55.8</v>
      </c>
      <c r="DA24" s="749"/>
      <c r="DB24" s="749"/>
      <c r="DC24" s="781"/>
      <c r="DD24" s="776">
        <v>13192911</v>
      </c>
      <c r="DE24" s="734"/>
      <c r="DF24" s="734"/>
      <c r="DG24" s="734"/>
      <c r="DH24" s="734"/>
      <c r="DI24" s="734"/>
      <c r="DJ24" s="734"/>
      <c r="DK24" s="777"/>
      <c r="DL24" s="776">
        <v>13185390</v>
      </c>
      <c r="DM24" s="734"/>
      <c r="DN24" s="734"/>
      <c r="DO24" s="734"/>
      <c r="DP24" s="734"/>
      <c r="DQ24" s="734"/>
      <c r="DR24" s="734"/>
      <c r="DS24" s="734"/>
      <c r="DT24" s="734"/>
      <c r="DU24" s="734"/>
      <c r="DV24" s="777"/>
      <c r="DW24" s="778">
        <v>53.2</v>
      </c>
      <c r="DX24" s="749"/>
      <c r="DY24" s="749"/>
      <c r="DZ24" s="749"/>
      <c r="EA24" s="749"/>
      <c r="EB24" s="749"/>
      <c r="EC24" s="779"/>
    </row>
    <row r="25" spans="2:133" ht="11.25" customHeight="1" x14ac:dyDescent="0.2">
      <c r="B25" s="675" t="s">
        <v>290</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232</v>
      </c>
      <c r="AE25" s="716"/>
      <c r="AF25" s="716"/>
      <c r="AG25" s="716"/>
      <c r="AH25" s="716"/>
      <c r="AI25" s="716"/>
      <c r="AJ25" s="716"/>
      <c r="AK25" s="716"/>
      <c r="AL25" s="681" t="s">
        <v>128</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7320893</v>
      </c>
      <c r="CS25" s="697"/>
      <c r="CT25" s="697"/>
      <c r="CU25" s="697"/>
      <c r="CV25" s="697"/>
      <c r="CW25" s="697"/>
      <c r="CX25" s="697"/>
      <c r="CY25" s="698"/>
      <c r="CZ25" s="681">
        <v>18</v>
      </c>
      <c r="DA25" s="699"/>
      <c r="DB25" s="699"/>
      <c r="DC25" s="700"/>
      <c r="DD25" s="684">
        <v>7006214</v>
      </c>
      <c r="DE25" s="697"/>
      <c r="DF25" s="697"/>
      <c r="DG25" s="697"/>
      <c r="DH25" s="697"/>
      <c r="DI25" s="697"/>
      <c r="DJ25" s="697"/>
      <c r="DK25" s="698"/>
      <c r="DL25" s="684">
        <v>7000770</v>
      </c>
      <c r="DM25" s="697"/>
      <c r="DN25" s="697"/>
      <c r="DO25" s="697"/>
      <c r="DP25" s="697"/>
      <c r="DQ25" s="697"/>
      <c r="DR25" s="697"/>
      <c r="DS25" s="697"/>
      <c r="DT25" s="697"/>
      <c r="DU25" s="697"/>
      <c r="DV25" s="698"/>
      <c r="DW25" s="681">
        <v>28.3</v>
      </c>
      <c r="DX25" s="699"/>
      <c r="DY25" s="699"/>
      <c r="DZ25" s="699"/>
      <c r="EA25" s="699"/>
      <c r="EB25" s="699"/>
      <c r="EC25" s="714"/>
    </row>
    <row r="26" spans="2:133" ht="11.25" customHeight="1" x14ac:dyDescent="0.2">
      <c r="B26" s="675" t="s">
        <v>293</v>
      </c>
      <c r="C26" s="676"/>
      <c r="D26" s="676"/>
      <c r="E26" s="676"/>
      <c r="F26" s="676"/>
      <c r="G26" s="676"/>
      <c r="H26" s="676"/>
      <c r="I26" s="676"/>
      <c r="J26" s="676"/>
      <c r="K26" s="676"/>
      <c r="L26" s="676"/>
      <c r="M26" s="676"/>
      <c r="N26" s="676"/>
      <c r="O26" s="676"/>
      <c r="P26" s="676"/>
      <c r="Q26" s="677"/>
      <c r="R26" s="678">
        <v>24300459</v>
      </c>
      <c r="S26" s="679"/>
      <c r="T26" s="679"/>
      <c r="U26" s="679"/>
      <c r="V26" s="679"/>
      <c r="W26" s="679"/>
      <c r="X26" s="679"/>
      <c r="Y26" s="680"/>
      <c r="Z26" s="715">
        <v>57</v>
      </c>
      <c r="AA26" s="715"/>
      <c r="AB26" s="715"/>
      <c r="AC26" s="715"/>
      <c r="AD26" s="716">
        <v>22953404</v>
      </c>
      <c r="AE26" s="716"/>
      <c r="AF26" s="716"/>
      <c r="AG26" s="716"/>
      <c r="AH26" s="716"/>
      <c r="AI26" s="716"/>
      <c r="AJ26" s="716"/>
      <c r="AK26" s="716"/>
      <c r="AL26" s="681">
        <v>98.3</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128</v>
      </c>
      <c r="BP26" s="715"/>
      <c r="BQ26" s="715"/>
      <c r="BR26" s="715"/>
      <c r="BS26" s="684" t="s">
        <v>232</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5139924</v>
      </c>
      <c r="CS26" s="679"/>
      <c r="CT26" s="679"/>
      <c r="CU26" s="679"/>
      <c r="CV26" s="679"/>
      <c r="CW26" s="679"/>
      <c r="CX26" s="679"/>
      <c r="CY26" s="680"/>
      <c r="CZ26" s="681">
        <v>12.6</v>
      </c>
      <c r="DA26" s="699"/>
      <c r="DB26" s="699"/>
      <c r="DC26" s="700"/>
      <c r="DD26" s="684">
        <v>4843646</v>
      </c>
      <c r="DE26" s="679"/>
      <c r="DF26" s="679"/>
      <c r="DG26" s="679"/>
      <c r="DH26" s="679"/>
      <c r="DI26" s="679"/>
      <c r="DJ26" s="679"/>
      <c r="DK26" s="680"/>
      <c r="DL26" s="684" t="s">
        <v>232</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2">
      <c r="B27" s="675" t="s">
        <v>296</v>
      </c>
      <c r="C27" s="676"/>
      <c r="D27" s="676"/>
      <c r="E27" s="676"/>
      <c r="F27" s="676"/>
      <c r="G27" s="676"/>
      <c r="H27" s="676"/>
      <c r="I27" s="676"/>
      <c r="J27" s="676"/>
      <c r="K27" s="676"/>
      <c r="L27" s="676"/>
      <c r="M27" s="676"/>
      <c r="N27" s="676"/>
      <c r="O27" s="676"/>
      <c r="P27" s="676"/>
      <c r="Q27" s="677"/>
      <c r="R27" s="678">
        <v>15735</v>
      </c>
      <c r="S27" s="679"/>
      <c r="T27" s="679"/>
      <c r="U27" s="679"/>
      <c r="V27" s="679"/>
      <c r="W27" s="679"/>
      <c r="X27" s="679"/>
      <c r="Y27" s="680"/>
      <c r="Z27" s="715">
        <v>0</v>
      </c>
      <c r="AA27" s="715"/>
      <c r="AB27" s="715"/>
      <c r="AC27" s="715"/>
      <c r="AD27" s="716">
        <v>15735</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19356251</v>
      </c>
      <c r="BH27" s="679"/>
      <c r="BI27" s="679"/>
      <c r="BJ27" s="679"/>
      <c r="BK27" s="679"/>
      <c r="BL27" s="679"/>
      <c r="BM27" s="679"/>
      <c r="BN27" s="680"/>
      <c r="BO27" s="715">
        <v>100</v>
      </c>
      <c r="BP27" s="715"/>
      <c r="BQ27" s="715"/>
      <c r="BR27" s="715"/>
      <c r="BS27" s="684">
        <v>111986</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13047102</v>
      </c>
      <c r="CS27" s="697"/>
      <c r="CT27" s="697"/>
      <c r="CU27" s="697"/>
      <c r="CV27" s="697"/>
      <c r="CW27" s="697"/>
      <c r="CX27" s="697"/>
      <c r="CY27" s="698"/>
      <c r="CZ27" s="681">
        <v>32</v>
      </c>
      <c r="DA27" s="699"/>
      <c r="DB27" s="699"/>
      <c r="DC27" s="700"/>
      <c r="DD27" s="684">
        <v>3796926</v>
      </c>
      <c r="DE27" s="697"/>
      <c r="DF27" s="697"/>
      <c r="DG27" s="697"/>
      <c r="DH27" s="697"/>
      <c r="DI27" s="697"/>
      <c r="DJ27" s="697"/>
      <c r="DK27" s="698"/>
      <c r="DL27" s="684">
        <v>3794849</v>
      </c>
      <c r="DM27" s="697"/>
      <c r="DN27" s="697"/>
      <c r="DO27" s="697"/>
      <c r="DP27" s="697"/>
      <c r="DQ27" s="697"/>
      <c r="DR27" s="697"/>
      <c r="DS27" s="697"/>
      <c r="DT27" s="697"/>
      <c r="DU27" s="697"/>
      <c r="DV27" s="698"/>
      <c r="DW27" s="681">
        <v>15.3</v>
      </c>
      <c r="DX27" s="699"/>
      <c r="DY27" s="699"/>
      <c r="DZ27" s="699"/>
      <c r="EA27" s="699"/>
      <c r="EB27" s="699"/>
      <c r="EC27" s="714"/>
    </row>
    <row r="28" spans="2:133" ht="11.25" customHeight="1" x14ac:dyDescent="0.2">
      <c r="B28" s="675" t="s">
        <v>299</v>
      </c>
      <c r="C28" s="676"/>
      <c r="D28" s="676"/>
      <c r="E28" s="676"/>
      <c r="F28" s="676"/>
      <c r="G28" s="676"/>
      <c r="H28" s="676"/>
      <c r="I28" s="676"/>
      <c r="J28" s="676"/>
      <c r="K28" s="676"/>
      <c r="L28" s="676"/>
      <c r="M28" s="676"/>
      <c r="N28" s="676"/>
      <c r="O28" s="676"/>
      <c r="P28" s="676"/>
      <c r="Q28" s="677"/>
      <c r="R28" s="678">
        <v>253555</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2389771</v>
      </c>
      <c r="CS28" s="679"/>
      <c r="CT28" s="679"/>
      <c r="CU28" s="679"/>
      <c r="CV28" s="679"/>
      <c r="CW28" s="679"/>
      <c r="CX28" s="679"/>
      <c r="CY28" s="680"/>
      <c r="CZ28" s="681">
        <v>5.9</v>
      </c>
      <c r="DA28" s="699"/>
      <c r="DB28" s="699"/>
      <c r="DC28" s="700"/>
      <c r="DD28" s="684">
        <v>2389771</v>
      </c>
      <c r="DE28" s="679"/>
      <c r="DF28" s="679"/>
      <c r="DG28" s="679"/>
      <c r="DH28" s="679"/>
      <c r="DI28" s="679"/>
      <c r="DJ28" s="679"/>
      <c r="DK28" s="680"/>
      <c r="DL28" s="684">
        <v>2389771</v>
      </c>
      <c r="DM28" s="679"/>
      <c r="DN28" s="679"/>
      <c r="DO28" s="679"/>
      <c r="DP28" s="679"/>
      <c r="DQ28" s="679"/>
      <c r="DR28" s="679"/>
      <c r="DS28" s="679"/>
      <c r="DT28" s="679"/>
      <c r="DU28" s="679"/>
      <c r="DV28" s="680"/>
      <c r="DW28" s="681">
        <v>9.6</v>
      </c>
      <c r="DX28" s="699"/>
      <c r="DY28" s="699"/>
      <c r="DZ28" s="699"/>
      <c r="EA28" s="699"/>
      <c r="EB28" s="699"/>
      <c r="EC28" s="714"/>
    </row>
    <row r="29" spans="2:133" ht="11.25" customHeight="1" x14ac:dyDescent="0.2">
      <c r="B29" s="675" t="s">
        <v>301</v>
      </c>
      <c r="C29" s="676"/>
      <c r="D29" s="676"/>
      <c r="E29" s="676"/>
      <c r="F29" s="676"/>
      <c r="G29" s="676"/>
      <c r="H29" s="676"/>
      <c r="I29" s="676"/>
      <c r="J29" s="676"/>
      <c r="K29" s="676"/>
      <c r="L29" s="676"/>
      <c r="M29" s="676"/>
      <c r="N29" s="676"/>
      <c r="O29" s="676"/>
      <c r="P29" s="676"/>
      <c r="Q29" s="677"/>
      <c r="R29" s="678">
        <v>364551</v>
      </c>
      <c r="S29" s="679"/>
      <c r="T29" s="679"/>
      <c r="U29" s="679"/>
      <c r="V29" s="679"/>
      <c r="W29" s="679"/>
      <c r="X29" s="679"/>
      <c r="Y29" s="680"/>
      <c r="Z29" s="715">
        <v>0.9</v>
      </c>
      <c r="AA29" s="715"/>
      <c r="AB29" s="715"/>
      <c r="AC29" s="715"/>
      <c r="AD29" s="716">
        <v>112058</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2389065</v>
      </c>
      <c r="CS29" s="697"/>
      <c r="CT29" s="697"/>
      <c r="CU29" s="697"/>
      <c r="CV29" s="697"/>
      <c r="CW29" s="697"/>
      <c r="CX29" s="697"/>
      <c r="CY29" s="698"/>
      <c r="CZ29" s="681">
        <v>5.9</v>
      </c>
      <c r="DA29" s="699"/>
      <c r="DB29" s="699"/>
      <c r="DC29" s="700"/>
      <c r="DD29" s="684">
        <v>2389065</v>
      </c>
      <c r="DE29" s="697"/>
      <c r="DF29" s="697"/>
      <c r="DG29" s="697"/>
      <c r="DH29" s="697"/>
      <c r="DI29" s="697"/>
      <c r="DJ29" s="697"/>
      <c r="DK29" s="698"/>
      <c r="DL29" s="684">
        <v>2389065</v>
      </c>
      <c r="DM29" s="697"/>
      <c r="DN29" s="697"/>
      <c r="DO29" s="697"/>
      <c r="DP29" s="697"/>
      <c r="DQ29" s="697"/>
      <c r="DR29" s="697"/>
      <c r="DS29" s="697"/>
      <c r="DT29" s="697"/>
      <c r="DU29" s="697"/>
      <c r="DV29" s="698"/>
      <c r="DW29" s="681">
        <v>9.6</v>
      </c>
      <c r="DX29" s="699"/>
      <c r="DY29" s="699"/>
      <c r="DZ29" s="699"/>
      <c r="EA29" s="699"/>
      <c r="EB29" s="699"/>
      <c r="EC29" s="714"/>
    </row>
    <row r="30" spans="2:133" ht="11.25" customHeight="1" x14ac:dyDescent="0.2">
      <c r="B30" s="675" t="s">
        <v>303</v>
      </c>
      <c r="C30" s="676"/>
      <c r="D30" s="676"/>
      <c r="E30" s="676"/>
      <c r="F30" s="676"/>
      <c r="G30" s="676"/>
      <c r="H30" s="676"/>
      <c r="I30" s="676"/>
      <c r="J30" s="676"/>
      <c r="K30" s="676"/>
      <c r="L30" s="676"/>
      <c r="M30" s="676"/>
      <c r="N30" s="676"/>
      <c r="O30" s="676"/>
      <c r="P30" s="676"/>
      <c r="Q30" s="677"/>
      <c r="R30" s="678">
        <v>126947</v>
      </c>
      <c r="S30" s="679"/>
      <c r="T30" s="679"/>
      <c r="U30" s="679"/>
      <c r="V30" s="679"/>
      <c r="W30" s="679"/>
      <c r="X30" s="679"/>
      <c r="Y30" s="680"/>
      <c r="Z30" s="715">
        <v>0.3</v>
      </c>
      <c r="AA30" s="715"/>
      <c r="AB30" s="715"/>
      <c r="AC30" s="715"/>
      <c r="AD30" s="716" t="s">
        <v>128</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2218762</v>
      </c>
      <c r="CS30" s="679"/>
      <c r="CT30" s="679"/>
      <c r="CU30" s="679"/>
      <c r="CV30" s="679"/>
      <c r="CW30" s="679"/>
      <c r="CX30" s="679"/>
      <c r="CY30" s="680"/>
      <c r="CZ30" s="681">
        <v>5.4</v>
      </c>
      <c r="DA30" s="699"/>
      <c r="DB30" s="699"/>
      <c r="DC30" s="700"/>
      <c r="DD30" s="684">
        <v>2218762</v>
      </c>
      <c r="DE30" s="679"/>
      <c r="DF30" s="679"/>
      <c r="DG30" s="679"/>
      <c r="DH30" s="679"/>
      <c r="DI30" s="679"/>
      <c r="DJ30" s="679"/>
      <c r="DK30" s="680"/>
      <c r="DL30" s="684">
        <v>2218762</v>
      </c>
      <c r="DM30" s="679"/>
      <c r="DN30" s="679"/>
      <c r="DO30" s="679"/>
      <c r="DP30" s="679"/>
      <c r="DQ30" s="679"/>
      <c r="DR30" s="679"/>
      <c r="DS30" s="679"/>
      <c r="DT30" s="679"/>
      <c r="DU30" s="679"/>
      <c r="DV30" s="680"/>
      <c r="DW30" s="681">
        <v>9</v>
      </c>
      <c r="DX30" s="699"/>
      <c r="DY30" s="699"/>
      <c r="DZ30" s="699"/>
      <c r="EA30" s="699"/>
      <c r="EB30" s="699"/>
      <c r="EC30" s="714"/>
    </row>
    <row r="31" spans="2:133" ht="11.25" customHeight="1" x14ac:dyDescent="0.2">
      <c r="B31" s="675" t="s">
        <v>307</v>
      </c>
      <c r="C31" s="676"/>
      <c r="D31" s="676"/>
      <c r="E31" s="676"/>
      <c r="F31" s="676"/>
      <c r="G31" s="676"/>
      <c r="H31" s="676"/>
      <c r="I31" s="676"/>
      <c r="J31" s="676"/>
      <c r="K31" s="676"/>
      <c r="L31" s="676"/>
      <c r="M31" s="676"/>
      <c r="N31" s="676"/>
      <c r="O31" s="676"/>
      <c r="P31" s="676"/>
      <c r="Q31" s="677"/>
      <c r="R31" s="678">
        <v>8019794</v>
      </c>
      <c r="S31" s="679"/>
      <c r="T31" s="679"/>
      <c r="U31" s="679"/>
      <c r="V31" s="679"/>
      <c r="W31" s="679"/>
      <c r="X31" s="679"/>
      <c r="Y31" s="680"/>
      <c r="Z31" s="715">
        <v>18.8</v>
      </c>
      <c r="AA31" s="715"/>
      <c r="AB31" s="715"/>
      <c r="AC31" s="715"/>
      <c r="AD31" s="716" t="s">
        <v>128</v>
      </c>
      <c r="AE31" s="716"/>
      <c r="AF31" s="716"/>
      <c r="AG31" s="716"/>
      <c r="AH31" s="716"/>
      <c r="AI31" s="716"/>
      <c r="AJ31" s="716"/>
      <c r="AK31" s="716"/>
      <c r="AL31" s="681" t="s">
        <v>232</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98.8</v>
      </c>
      <c r="BH31" s="748"/>
      <c r="BI31" s="748"/>
      <c r="BJ31" s="748"/>
      <c r="BK31" s="748"/>
      <c r="BL31" s="748"/>
      <c r="BM31" s="749">
        <v>96.2</v>
      </c>
      <c r="BN31" s="748"/>
      <c r="BO31" s="748"/>
      <c r="BP31" s="748"/>
      <c r="BQ31" s="750"/>
      <c r="BR31" s="747">
        <v>98.8</v>
      </c>
      <c r="BS31" s="748"/>
      <c r="BT31" s="748"/>
      <c r="BU31" s="748"/>
      <c r="BV31" s="748"/>
      <c r="BW31" s="748"/>
      <c r="BX31" s="749">
        <v>96</v>
      </c>
      <c r="BY31" s="748"/>
      <c r="BZ31" s="748"/>
      <c r="CA31" s="748"/>
      <c r="CB31" s="750"/>
      <c r="CD31" s="765"/>
      <c r="CE31" s="766"/>
      <c r="CF31" s="711" t="s">
        <v>310</v>
      </c>
      <c r="CG31" s="712"/>
      <c r="CH31" s="712"/>
      <c r="CI31" s="712"/>
      <c r="CJ31" s="712"/>
      <c r="CK31" s="712"/>
      <c r="CL31" s="712"/>
      <c r="CM31" s="712"/>
      <c r="CN31" s="712"/>
      <c r="CO31" s="712"/>
      <c r="CP31" s="712"/>
      <c r="CQ31" s="713"/>
      <c r="CR31" s="678">
        <v>170303</v>
      </c>
      <c r="CS31" s="697"/>
      <c r="CT31" s="697"/>
      <c r="CU31" s="697"/>
      <c r="CV31" s="697"/>
      <c r="CW31" s="697"/>
      <c r="CX31" s="697"/>
      <c r="CY31" s="698"/>
      <c r="CZ31" s="681">
        <v>0.4</v>
      </c>
      <c r="DA31" s="699"/>
      <c r="DB31" s="699"/>
      <c r="DC31" s="700"/>
      <c r="DD31" s="684">
        <v>170303</v>
      </c>
      <c r="DE31" s="697"/>
      <c r="DF31" s="697"/>
      <c r="DG31" s="697"/>
      <c r="DH31" s="697"/>
      <c r="DI31" s="697"/>
      <c r="DJ31" s="697"/>
      <c r="DK31" s="698"/>
      <c r="DL31" s="684">
        <v>170303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9" t="s">
        <v>311</v>
      </c>
      <c r="C32" s="770"/>
      <c r="D32" s="770"/>
      <c r="E32" s="770"/>
      <c r="F32" s="770"/>
      <c r="G32" s="770"/>
      <c r="H32" s="770"/>
      <c r="I32" s="770"/>
      <c r="J32" s="770"/>
      <c r="K32" s="770"/>
      <c r="L32" s="770"/>
      <c r="M32" s="770"/>
      <c r="N32" s="770"/>
      <c r="O32" s="770"/>
      <c r="P32" s="770"/>
      <c r="Q32" s="771"/>
      <c r="R32" s="678">
        <v>261091</v>
      </c>
      <c r="S32" s="679"/>
      <c r="T32" s="679"/>
      <c r="U32" s="679"/>
      <c r="V32" s="679"/>
      <c r="W32" s="679"/>
      <c r="X32" s="679"/>
      <c r="Y32" s="680"/>
      <c r="Z32" s="715">
        <v>0.6</v>
      </c>
      <c r="AA32" s="715"/>
      <c r="AB32" s="715"/>
      <c r="AC32" s="715"/>
      <c r="AD32" s="716">
        <v>261091</v>
      </c>
      <c r="AE32" s="716"/>
      <c r="AF32" s="716"/>
      <c r="AG32" s="716"/>
      <c r="AH32" s="716"/>
      <c r="AI32" s="716"/>
      <c r="AJ32" s="716"/>
      <c r="AK32" s="716"/>
      <c r="AL32" s="681">
        <v>1.1000000000000001</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98.2</v>
      </c>
      <c r="BH32" s="697"/>
      <c r="BI32" s="697"/>
      <c r="BJ32" s="697"/>
      <c r="BK32" s="697"/>
      <c r="BL32" s="697"/>
      <c r="BM32" s="682">
        <v>94.2</v>
      </c>
      <c r="BN32" s="743"/>
      <c r="BO32" s="743"/>
      <c r="BP32" s="743"/>
      <c r="BQ32" s="721"/>
      <c r="BR32" s="751">
        <v>98.2</v>
      </c>
      <c r="BS32" s="697"/>
      <c r="BT32" s="697"/>
      <c r="BU32" s="697"/>
      <c r="BV32" s="697"/>
      <c r="BW32" s="697"/>
      <c r="BX32" s="682">
        <v>94</v>
      </c>
      <c r="BY32" s="743"/>
      <c r="BZ32" s="743"/>
      <c r="CA32" s="743"/>
      <c r="CB32" s="721"/>
      <c r="CD32" s="767"/>
      <c r="CE32" s="768"/>
      <c r="CF32" s="711" t="s">
        <v>314</v>
      </c>
      <c r="CG32" s="712"/>
      <c r="CH32" s="712"/>
      <c r="CI32" s="712"/>
      <c r="CJ32" s="712"/>
      <c r="CK32" s="712"/>
      <c r="CL32" s="712"/>
      <c r="CM32" s="712"/>
      <c r="CN32" s="712"/>
      <c r="CO32" s="712"/>
      <c r="CP32" s="712"/>
      <c r="CQ32" s="713"/>
      <c r="CR32" s="678">
        <v>706</v>
      </c>
      <c r="CS32" s="679"/>
      <c r="CT32" s="679"/>
      <c r="CU32" s="679"/>
      <c r="CV32" s="679"/>
      <c r="CW32" s="679"/>
      <c r="CX32" s="679"/>
      <c r="CY32" s="680"/>
      <c r="CZ32" s="681">
        <v>0</v>
      </c>
      <c r="DA32" s="699"/>
      <c r="DB32" s="699"/>
      <c r="DC32" s="700"/>
      <c r="DD32" s="684">
        <v>706</v>
      </c>
      <c r="DE32" s="679"/>
      <c r="DF32" s="679"/>
      <c r="DG32" s="679"/>
      <c r="DH32" s="679"/>
      <c r="DI32" s="679"/>
      <c r="DJ32" s="679"/>
      <c r="DK32" s="680"/>
      <c r="DL32" s="684">
        <v>706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315</v>
      </c>
      <c r="C33" s="676"/>
      <c r="D33" s="676"/>
      <c r="E33" s="676"/>
      <c r="F33" s="676"/>
      <c r="G33" s="676"/>
      <c r="H33" s="676"/>
      <c r="I33" s="676"/>
      <c r="J33" s="676"/>
      <c r="K33" s="676"/>
      <c r="L33" s="676"/>
      <c r="M33" s="676"/>
      <c r="N33" s="676"/>
      <c r="O33" s="676"/>
      <c r="P33" s="676"/>
      <c r="Q33" s="677"/>
      <c r="R33" s="678">
        <v>2839185</v>
      </c>
      <c r="S33" s="679"/>
      <c r="T33" s="679"/>
      <c r="U33" s="679"/>
      <c r="V33" s="679"/>
      <c r="W33" s="679"/>
      <c r="X33" s="679"/>
      <c r="Y33" s="680"/>
      <c r="Z33" s="715">
        <v>6.7</v>
      </c>
      <c r="AA33" s="715"/>
      <c r="AB33" s="715"/>
      <c r="AC33" s="715"/>
      <c r="AD33" s="716" t="s">
        <v>128</v>
      </c>
      <c r="AE33" s="716"/>
      <c r="AF33" s="716"/>
      <c r="AG33" s="716"/>
      <c r="AH33" s="716"/>
      <c r="AI33" s="716"/>
      <c r="AJ33" s="716"/>
      <c r="AK33" s="716"/>
      <c r="AL33" s="681" t="s">
        <v>232</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99.2</v>
      </c>
      <c r="BH33" s="663"/>
      <c r="BI33" s="663"/>
      <c r="BJ33" s="663"/>
      <c r="BK33" s="663"/>
      <c r="BL33" s="663"/>
      <c r="BM33" s="706">
        <v>97.8</v>
      </c>
      <c r="BN33" s="663"/>
      <c r="BO33" s="663"/>
      <c r="BP33" s="663"/>
      <c r="BQ33" s="727"/>
      <c r="BR33" s="742">
        <v>99.3</v>
      </c>
      <c r="BS33" s="663"/>
      <c r="BT33" s="663"/>
      <c r="BU33" s="663"/>
      <c r="BV33" s="663"/>
      <c r="BW33" s="663"/>
      <c r="BX33" s="706">
        <v>97.8</v>
      </c>
      <c r="BY33" s="663"/>
      <c r="BZ33" s="663"/>
      <c r="CA33" s="663"/>
      <c r="CB33" s="727"/>
      <c r="CD33" s="711" t="s">
        <v>317</v>
      </c>
      <c r="CE33" s="712"/>
      <c r="CF33" s="712"/>
      <c r="CG33" s="712"/>
      <c r="CH33" s="712"/>
      <c r="CI33" s="712"/>
      <c r="CJ33" s="712"/>
      <c r="CK33" s="712"/>
      <c r="CL33" s="712"/>
      <c r="CM33" s="712"/>
      <c r="CN33" s="712"/>
      <c r="CO33" s="712"/>
      <c r="CP33" s="712"/>
      <c r="CQ33" s="713"/>
      <c r="CR33" s="678">
        <v>15790342</v>
      </c>
      <c r="CS33" s="697"/>
      <c r="CT33" s="697"/>
      <c r="CU33" s="697"/>
      <c r="CV33" s="697"/>
      <c r="CW33" s="697"/>
      <c r="CX33" s="697"/>
      <c r="CY33" s="698"/>
      <c r="CZ33" s="681">
        <v>38.700000000000003</v>
      </c>
      <c r="DA33" s="699"/>
      <c r="DB33" s="699"/>
      <c r="DC33" s="700"/>
      <c r="DD33" s="684">
        <v>13962975</v>
      </c>
      <c r="DE33" s="697"/>
      <c r="DF33" s="697"/>
      <c r="DG33" s="697"/>
      <c r="DH33" s="697"/>
      <c r="DI33" s="697"/>
      <c r="DJ33" s="697"/>
      <c r="DK33" s="698"/>
      <c r="DL33" s="684">
        <v>10298721</v>
      </c>
      <c r="DM33" s="697"/>
      <c r="DN33" s="697"/>
      <c r="DO33" s="697"/>
      <c r="DP33" s="697"/>
      <c r="DQ33" s="697"/>
      <c r="DR33" s="697"/>
      <c r="DS33" s="697"/>
      <c r="DT33" s="697"/>
      <c r="DU33" s="697"/>
      <c r="DV33" s="698"/>
      <c r="DW33" s="681">
        <v>41.6</v>
      </c>
      <c r="DX33" s="699"/>
      <c r="DY33" s="699"/>
      <c r="DZ33" s="699"/>
      <c r="EA33" s="699"/>
      <c r="EB33" s="699"/>
      <c r="EC33" s="714"/>
    </row>
    <row r="34" spans="2:133" ht="11.25" customHeight="1" x14ac:dyDescent="0.2">
      <c r="B34" s="675" t="s">
        <v>318</v>
      </c>
      <c r="C34" s="676"/>
      <c r="D34" s="676"/>
      <c r="E34" s="676"/>
      <c r="F34" s="676"/>
      <c r="G34" s="676"/>
      <c r="H34" s="676"/>
      <c r="I34" s="676"/>
      <c r="J34" s="676"/>
      <c r="K34" s="676"/>
      <c r="L34" s="676"/>
      <c r="M34" s="676"/>
      <c r="N34" s="676"/>
      <c r="O34" s="676"/>
      <c r="P34" s="676"/>
      <c r="Q34" s="677"/>
      <c r="R34" s="678">
        <v>20671</v>
      </c>
      <c r="S34" s="679"/>
      <c r="T34" s="679"/>
      <c r="U34" s="679"/>
      <c r="V34" s="679"/>
      <c r="W34" s="679"/>
      <c r="X34" s="679"/>
      <c r="Y34" s="680"/>
      <c r="Z34" s="715">
        <v>0</v>
      </c>
      <c r="AA34" s="715"/>
      <c r="AB34" s="715"/>
      <c r="AC34" s="715"/>
      <c r="AD34" s="716">
        <v>4440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6031466</v>
      </c>
      <c r="CS34" s="679"/>
      <c r="CT34" s="679"/>
      <c r="CU34" s="679"/>
      <c r="CV34" s="679"/>
      <c r="CW34" s="679"/>
      <c r="CX34" s="679"/>
      <c r="CY34" s="680"/>
      <c r="CZ34" s="681">
        <v>14.8</v>
      </c>
      <c r="DA34" s="699"/>
      <c r="DB34" s="699"/>
      <c r="DC34" s="700"/>
      <c r="DD34" s="684">
        <v>5191328</v>
      </c>
      <c r="DE34" s="679"/>
      <c r="DF34" s="679"/>
      <c r="DG34" s="679"/>
      <c r="DH34" s="679"/>
      <c r="DI34" s="679"/>
      <c r="DJ34" s="679"/>
      <c r="DK34" s="680"/>
      <c r="DL34" s="684">
        <v>4825833</v>
      </c>
      <c r="DM34" s="679"/>
      <c r="DN34" s="679"/>
      <c r="DO34" s="679"/>
      <c r="DP34" s="679"/>
      <c r="DQ34" s="679"/>
      <c r="DR34" s="679"/>
      <c r="DS34" s="679"/>
      <c r="DT34" s="679"/>
      <c r="DU34" s="679"/>
      <c r="DV34" s="680"/>
      <c r="DW34" s="681">
        <v>19.5</v>
      </c>
      <c r="DX34" s="699"/>
      <c r="DY34" s="699"/>
      <c r="DZ34" s="699"/>
      <c r="EA34" s="699"/>
      <c r="EB34" s="699"/>
      <c r="EC34" s="714"/>
    </row>
    <row r="35" spans="2:133" ht="11.25" customHeight="1" x14ac:dyDescent="0.2">
      <c r="B35" s="675" t="s">
        <v>320</v>
      </c>
      <c r="C35" s="676"/>
      <c r="D35" s="676"/>
      <c r="E35" s="676"/>
      <c r="F35" s="676"/>
      <c r="G35" s="676"/>
      <c r="H35" s="676"/>
      <c r="I35" s="676"/>
      <c r="J35" s="676"/>
      <c r="K35" s="676"/>
      <c r="L35" s="676"/>
      <c r="M35" s="676"/>
      <c r="N35" s="676"/>
      <c r="O35" s="676"/>
      <c r="P35" s="676"/>
      <c r="Q35" s="677"/>
      <c r="R35" s="678">
        <v>66653</v>
      </c>
      <c r="S35" s="679"/>
      <c r="T35" s="679"/>
      <c r="U35" s="679"/>
      <c r="V35" s="679"/>
      <c r="W35" s="679"/>
      <c r="X35" s="679"/>
      <c r="Y35" s="680"/>
      <c r="Z35" s="715">
        <v>0.2</v>
      </c>
      <c r="AA35" s="715"/>
      <c r="AB35" s="715"/>
      <c r="AC35" s="715"/>
      <c r="AD35" s="716" t="s">
        <v>232</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700365</v>
      </c>
      <c r="CS35" s="697"/>
      <c r="CT35" s="697"/>
      <c r="CU35" s="697"/>
      <c r="CV35" s="697"/>
      <c r="CW35" s="697"/>
      <c r="CX35" s="697"/>
      <c r="CY35" s="698"/>
      <c r="CZ35" s="681">
        <v>1.7</v>
      </c>
      <c r="DA35" s="699"/>
      <c r="DB35" s="699"/>
      <c r="DC35" s="700"/>
      <c r="DD35" s="684">
        <v>688988</v>
      </c>
      <c r="DE35" s="697"/>
      <c r="DF35" s="697"/>
      <c r="DG35" s="697"/>
      <c r="DH35" s="697"/>
      <c r="DI35" s="697"/>
      <c r="DJ35" s="697"/>
      <c r="DK35" s="698"/>
      <c r="DL35" s="684">
        <v>688708</v>
      </c>
      <c r="DM35" s="697"/>
      <c r="DN35" s="697"/>
      <c r="DO35" s="697"/>
      <c r="DP35" s="697"/>
      <c r="DQ35" s="697"/>
      <c r="DR35" s="697"/>
      <c r="DS35" s="697"/>
      <c r="DT35" s="697"/>
      <c r="DU35" s="697"/>
      <c r="DV35" s="698"/>
      <c r="DW35" s="681">
        <v>2.8</v>
      </c>
      <c r="DX35" s="699"/>
      <c r="DY35" s="699"/>
      <c r="DZ35" s="699"/>
      <c r="EA35" s="699"/>
      <c r="EB35" s="699"/>
      <c r="EC35" s="714"/>
    </row>
    <row r="36" spans="2:133" ht="11.25" customHeight="1" x14ac:dyDescent="0.2">
      <c r="B36" s="675" t="s">
        <v>324</v>
      </c>
      <c r="C36" s="676"/>
      <c r="D36" s="676"/>
      <c r="E36" s="676"/>
      <c r="F36" s="676"/>
      <c r="G36" s="676"/>
      <c r="H36" s="676"/>
      <c r="I36" s="676"/>
      <c r="J36" s="676"/>
      <c r="K36" s="676"/>
      <c r="L36" s="676"/>
      <c r="M36" s="676"/>
      <c r="N36" s="676"/>
      <c r="O36" s="676"/>
      <c r="P36" s="676"/>
      <c r="Q36" s="677"/>
      <c r="R36" s="678">
        <v>2259713</v>
      </c>
      <c r="S36" s="679"/>
      <c r="T36" s="679"/>
      <c r="U36" s="679"/>
      <c r="V36" s="679"/>
      <c r="W36" s="679"/>
      <c r="X36" s="679"/>
      <c r="Y36" s="680"/>
      <c r="Z36" s="715">
        <v>5.3</v>
      </c>
      <c r="AA36" s="715"/>
      <c r="AB36" s="715"/>
      <c r="AC36" s="715"/>
      <c r="AD36" s="716" t="s">
        <v>128</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4757362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47985</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2699841</v>
      </c>
      <c r="CS36" s="679"/>
      <c r="CT36" s="679"/>
      <c r="CU36" s="679"/>
      <c r="CV36" s="679"/>
      <c r="CW36" s="679"/>
      <c r="CX36" s="679"/>
      <c r="CY36" s="680"/>
      <c r="CZ36" s="681">
        <v>6.6</v>
      </c>
      <c r="DA36" s="699"/>
      <c r="DB36" s="699"/>
      <c r="DC36" s="700"/>
      <c r="DD36" s="684">
        <v>2528418</v>
      </c>
      <c r="DE36" s="679"/>
      <c r="DF36" s="679"/>
      <c r="DG36" s="679"/>
      <c r="DH36" s="679"/>
      <c r="DI36" s="679"/>
      <c r="DJ36" s="679"/>
      <c r="DK36" s="680"/>
      <c r="DL36" s="684">
        <v>1801217</v>
      </c>
      <c r="DM36" s="679"/>
      <c r="DN36" s="679"/>
      <c r="DO36" s="679"/>
      <c r="DP36" s="679"/>
      <c r="DQ36" s="679"/>
      <c r="DR36" s="679"/>
      <c r="DS36" s="679"/>
      <c r="DT36" s="679"/>
      <c r="DU36" s="679"/>
      <c r="DV36" s="680"/>
      <c r="DW36" s="681">
        <v>7.3</v>
      </c>
      <c r="DX36" s="699"/>
      <c r="DY36" s="699"/>
      <c r="DZ36" s="699"/>
      <c r="EA36" s="699"/>
      <c r="EB36" s="699"/>
      <c r="EC36" s="714"/>
    </row>
    <row r="37" spans="2:133" ht="11.25" customHeight="1" x14ac:dyDescent="0.2">
      <c r="B37" s="675" t="s">
        <v>328</v>
      </c>
      <c r="C37" s="676"/>
      <c r="D37" s="676"/>
      <c r="E37" s="676"/>
      <c r="F37" s="676"/>
      <c r="G37" s="676"/>
      <c r="H37" s="676"/>
      <c r="I37" s="676"/>
      <c r="J37" s="676"/>
      <c r="K37" s="676"/>
      <c r="L37" s="676"/>
      <c r="M37" s="676"/>
      <c r="N37" s="676"/>
      <c r="O37" s="676"/>
      <c r="P37" s="676"/>
      <c r="Q37" s="677"/>
      <c r="R37" s="678">
        <v>1410100</v>
      </c>
      <c r="S37" s="679"/>
      <c r="T37" s="679"/>
      <c r="U37" s="679"/>
      <c r="V37" s="679"/>
      <c r="W37" s="679"/>
      <c r="X37" s="679"/>
      <c r="Y37" s="680"/>
      <c r="Z37" s="715">
        <v>3.3</v>
      </c>
      <c r="AA37" s="715"/>
      <c r="AB37" s="715"/>
      <c r="AC37" s="715"/>
      <c r="AD37" s="716" t="s">
        <v>128</v>
      </c>
      <c r="AE37" s="716"/>
      <c r="AF37" s="716"/>
      <c r="AG37" s="716"/>
      <c r="AH37" s="716"/>
      <c r="AI37" s="716"/>
      <c r="AJ37" s="716"/>
      <c r="AK37" s="716"/>
      <c r="AL37" s="681" t="s">
        <v>232</v>
      </c>
      <c r="AM37" s="682"/>
      <c r="AN37" s="682"/>
      <c r="AO37" s="717"/>
      <c r="AQ37" s="718" t="s">
        <v>329</v>
      </c>
      <c r="AR37" s="719"/>
      <c r="AS37" s="719"/>
      <c r="AT37" s="719"/>
      <c r="AU37" s="719"/>
      <c r="AV37" s="719"/>
      <c r="AW37" s="719"/>
      <c r="AX37" s="719"/>
      <c r="AY37" s="720"/>
      <c r="AZ37" s="678">
        <v>507015</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-722395</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587239</v>
      </c>
      <c r="CS37" s="697"/>
      <c r="CT37" s="697"/>
      <c r="CU37" s="697"/>
      <c r="CV37" s="697"/>
      <c r="CW37" s="697"/>
      <c r="CX37" s="697"/>
      <c r="CY37" s="698"/>
      <c r="CZ37" s="681">
        <v>1.4</v>
      </c>
      <c r="DA37" s="699"/>
      <c r="DB37" s="699"/>
      <c r="DC37" s="700"/>
      <c r="DD37" s="684">
        <v>574321</v>
      </c>
      <c r="DE37" s="697"/>
      <c r="DF37" s="697"/>
      <c r="DG37" s="697"/>
      <c r="DH37" s="697"/>
      <c r="DI37" s="697"/>
      <c r="DJ37" s="697"/>
      <c r="DK37" s="698"/>
      <c r="DL37" s="684">
        <v>574321</v>
      </c>
      <c r="DM37" s="697"/>
      <c r="DN37" s="697"/>
      <c r="DO37" s="697"/>
      <c r="DP37" s="697"/>
      <c r="DQ37" s="697"/>
      <c r="DR37" s="697"/>
      <c r="DS37" s="697"/>
      <c r="DT37" s="697"/>
      <c r="DU37" s="697"/>
      <c r="DV37" s="698"/>
      <c r="DW37" s="681">
        <v>2.2999999999999998</v>
      </c>
      <c r="DX37" s="699"/>
      <c r="DY37" s="699"/>
      <c r="DZ37" s="699"/>
      <c r="EA37" s="699"/>
      <c r="EB37" s="699"/>
      <c r="EC37" s="714"/>
    </row>
    <row r="38" spans="2:133" ht="11.25" customHeight="1" x14ac:dyDescent="0.2">
      <c r="B38" s="675" t="s">
        <v>332</v>
      </c>
      <c r="C38" s="676"/>
      <c r="D38" s="676"/>
      <c r="E38" s="676"/>
      <c r="F38" s="676"/>
      <c r="G38" s="676"/>
      <c r="H38" s="676"/>
      <c r="I38" s="676"/>
      <c r="J38" s="676"/>
      <c r="K38" s="676"/>
      <c r="L38" s="676"/>
      <c r="M38" s="676"/>
      <c r="N38" s="676"/>
      <c r="O38" s="676"/>
      <c r="P38" s="676"/>
      <c r="Q38" s="677"/>
      <c r="R38" s="678">
        <v>524198</v>
      </c>
      <c r="S38" s="679"/>
      <c r="T38" s="679"/>
      <c r="U38" s="679"/>
      <c r="V38" s="679"/>
      <c r="W38" s="679"/>
      <c r="X38" s="679"/>
      <c r="Y38" s="680"/>
      <c r="Z38" s="715">
        <v>1.2</v>
      </c>
      <c r="AA38" s="715"/>
      <c r="AB38" s="715"/>
      <c r="AC38" s="715"/>
      <c r="AD38" s="716">
        <v>2084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16594</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18672</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4233753</v>
      </c>
      <c r="CS38" s="679"/>
      <c r="CT38" s="679"/>
      <c r="CU38" s="679"/>
      <c r="CV38" s="679"/>
      <c r="CW38" s="679"/>
      <c r="CX38" s="679"/>
      <c r="CY38" s="680"/>
      <c r="CZ38" s="681">
        <v>10.4</v>
      </c>
      <c r="DA38" s="699"/>
      <c r="DB38" s="699"/>
      <c r="DC38" s="700"/>
      <c r="DD38" s="684">
        <v>3629004</v>
      </c>
      <c r="DE38" s="679"/>
      <c r="DF38" s="679"/>
      <c r="DG38" s="679"/>
      <c r="DH38" s="679"/>
      <c r="DI38" s="679"/>
      <c r="DJ38" s="679"/>
      <c r="DK38" s="680"/>
      <c r="DL38" s="684">
        <v>2981613</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2">
      <c r="B39" s="675" t="s">
        <v>336</v>
      </c>
      <c r="C39" s="676"/>
      <c r="D39" s="676"/>
      <c r="E39" s="676"/>
      <c r="F39" s="676"/>
      <c r="G39" s="676"/>
      <c r="H39" s="676"/>
      <c r="I39" s="676"/>
      <c r="J39" s="676"/>
      <c r="K39" s="676"/>
      <c r="L39" s="676"/>
      <c r="M39" s="676"/>
      <c r="N39" s="676"/>
      <c r="O39" s="676"/>
      <c r="P39" s="676"/>
      <c r="Q39" s="677"/>
      <c r="R39" s="678">
        <v>2144322</v>
      </c>
      <c r="S39" s="679"/>
      <c r="T39" s="679"/>
      <c r="U39" s="679"/>
      <c r="V39" s="679"/>
      <c r="W39" s="679"/>
      <c r="X39" s="679"/>
      <c r="Y39" s="680"/>
      <c r="Z39" s="715">
        <v>5</v>
      </c>
      <c r="AA39" s="715"/>
      <c r="AB39" s="715"/>
      <c r="AC39" s="715"/>
      <c r="AD39" s="716" t="s">
        <v>232</v>
      </c>
      <c r="AE39" s="716"/>
      <c r="AF39" s="716"/>
      <c r="AG39" s="716"/>
      <c r="AH39" s="716"/>
      <c r="AI39" s="716"/>
      <c r="AJ39" s="716"/>
      <c r="AK39" s="716"/>
      <c r="AL39" s="681" t="s">
        <v>232</v>
      </c>
      <c r="AM39" s="682"/>
      <c r="AN39" s="682"/>
      <c r="AO39" s="717"/>
      <c r="AQ39" s="718" t="s">
        <v>337</v>
      </c>
      <c r="AR39" s="719"/>
      <c r="AS39" s="719"/>
      <c r="AT39" s="719"/>
      <c r="AU39" s="719"/>
      <c r="AV39" s="719"/>
      <c r="AW39" s="719"/>
      <c r="AX39" s="719"/>
      <c r="AY39" s="720"/>
      <c r="AZ39" s="678" t="s">
        <v>128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28214</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2056747</v>
      </c>
      <c r="CS39" s="697"/>
      <c r="CT39" s="697"/>
      <c r="CU39" s="697"/>
      <c r="CV39" s="697"/>
      <c r="CW39" s="697"/>
      <c r="CX39" s="697"/>
      <c r="CY39" s="698"/>
      <c r="CZ39" s="681">
        <v>5</v>
      </c>
      <c r="DA39" s="699"/>
      <c r="DB39" s="699"/>
      <c r="DC39" s="700"/>
      <c r="DD39" s="684">
        <v>1923887</v>
      </c>
      <c r="DE39" s="697"/>
      <c r="DF39" s="697"/>
      <c r="DG39" s="697"/>
      <c r="DH39" s="697"/>
      <c r="DI39" s="697"/>
      <c r="DJ39" s="697"/>
      <c r="DK39" s="698"/>
      <c r="DL39" s="684" t="s">
        <v>128</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2">
      <c r="B40" s="675" t="s">
        <v>340</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232</v>
      </c>
      <c r="AM40" s="682"/>
      <c r="AN40" s="682"/>
      <c r="AO40" s="717"/>
      <c r="AQ40" s="718" t="s">
        <v>341</v>
      </c>
      <c r="AR40" s="719"/>
      <c r="AS40" s="719"/>
      <c r="AT40" s="719"/>
      <c r="AU40" s="719"/>
      <c r="AV40" s="719"/>
      <c r="AW40" s="719"/>
      <c r="AX40" s="719"/>
      <c r="AY40" s="720"/>
      <c r="AZ40" s="678" t="s">
        <v>128</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68170</v>
      </c>
      <c r="CS40" s="679"/>
      <c r="CT40" s="679"/>
      <c r="CU40" s="679"/>
      <c r="CV40" s="679"/>
      <c r="CW40" s="679"/>
      <c r="CX40" s="679"/>
      <c r="CY40" s="680"/>
      <c r="CZ40" s="681">
        <v>0.2</v>
      </c>
      <c r="DA40" s="699"/>
      <c r="DB40" s="699"/>
      <c r="DC40" s="700"/>
      <c r="DD40" s="684">
        <v>1350</v>
      </c>
      <c r="DE40" s="679"/>
      <c r="DF40" s="679"/>
      <c r="DG40" s="679"/>
      <c r="DH40" s="679"/>
      <c r="DI40" s="679"/>
      <c r="DJ40" s="679"/>
      <c r="DK40" s="680"/>
      <c r="DL40" s="684">
        <v>1350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345</v>
      </c>
      <c r="C41" s="676"/>
      <c r="D41" s="676"/>
      <c r="E41" s="676"/>
      <c r="F41" s="676"/>
      <c r="G41" s="676"/>
      <c r="H41" s="676"/>
      <c r="I41" s="676"/>
      <c r="J41" s="676"/>
      <c r="K41" s="676"/>
      <c r="L41" s="676"/>
      <c r="M41" s="676"/>
      <c r="N41" s="676"/>
      <c r="O41" s="676"/>
      <c r="P41" s="676"/>
      <c r="Q41" s="677"/>
      <c r="R41" s="678">
        <v>1417022</v>
      </c>
      <c r="S41" s="679"/>
      <c r="T41" s="679"/>
      <c r="U41" s="679"/>
      <c r="V41" s="679"/>
      <c r="W41" s="679"/>
      <c r="X41" s="679"/>
      <c r="Y41" s="680"/>
      <c r="Z41" s="715">
        <v>3.3</v>
      </c>
      <c r="AA41" s="715"/>
      <c r="AB41" s="715"/>
      <c r="AC41" s="715"/>
      <c r="AD41" s="716" t="s">
        <v>232</v>
      </c>
      <c r="AE41" s="716"/>
      <c r="AF41" s="716"/>
      <c r="AG41" s="716"/>
      <c r="AH41" s="716"/>
      <c r="AI41" s="716"/>
      <c r="AJ41" s="716"/>
      <c r="AK41" s="716"/>
      <c r="AL41" s="681" t="s">
        <v>232</v>
      </c>
      <c r="AM41" s="682"/>
      <c r="AN41" s="682"/>
      <c r="AO41" s="717"/>
      <c r="AQ41" s="718" t="s">
        <v>346</v>
      </c>
      <c r="AR41" s="719"/>
      <c r="AS41" s="719"/>
      <c r="AT41" s="719"/>
      <c r="AU41" s="719"/>
      <c r="AV41" s="719"/>
      <c r="AW41" s="719"/>
      <c r="AX41" s="719"/>
      <c r="AY41" s="720"/>
      <c r="AZ41" s="678">
        <v>1457956</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349</v>
      </c>
      <c r="C42" s="660"/>
      <c r="D42" s="660"/>
      <c r="E42" s="660"/>
      <c r="F42" s="660"/>
      <c r="G42" s="660"/>
      <c r="H42" s="660"/>
      <c r="I42" s="660"/>
      <c r="J42" s="660"/>
      <c r="K42" s="660"/>
      <c r="L42" s="660"/>
      <c r="M42" s="660"/>
      <c r="N42" s="660"/>
      <c r="O42" s="660"/>
      <c r="P42" s="660"/>
      <c r="Q42" s="661"/>
      <c r="R42" s="662">
        <v>42606974</v>
      </c>
      <c r="S42" s="701"/>
      <c r="T42" s="701"/>
      <c r="U42" s="701"/>
      <c r="V42" s="701"/>
      <c r="W42" s="701"/>
      <c r="X42" s="701"/>
      <c r="Y42" s="703"/>
      <c r="Z42" s="704">
        <v>100</v>
      </c>
      <c r="AA42" s="704"/>
      <c r="AB42" s="704"/>
      <c r="AC42" s="704"/>
      <c r="AD42" s="705">
        <v>23348812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2775797</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302</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2219313</v>
      </c>
      <c r="CS42" s="679"/>
      <c r="CT42" s="679"/>
      <c r="CU42" s="679"/>
      <c r="CV42" s="679"/>
      <c r="CW42" s="679"/>
      <c r="CX42" s="679"/>
      <c r="CY42" s="680"/>
      <c r="CZ42" s="681">
        <v>5.4</v>
      </c>
      <c r="DA42" s="682"/>
      <c r="DB42" s="682"/>
      <c r="DC42" s="683"/>
      <c r="DD42" s="684">
        <v>1023195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59475</v>
      </c>
      <c r="CS43" s="697"/>
      <c r="CT43" s="697"/>
      <c r="CU43" s="697"/>
      <c r="CV43" s="697"/>
      <c r="CW43" s="697"/>
      <c r="CX43" s="697"/>
      <c r="CY43" s="698"/>
      <c r="CZ43" s="681">
        <v>0.1</v>
      </c>
      <c r="DA43" s="699"/>
      <c r="DB43" s="699"/>
      <c r="DC43" s="700"/>
      <c r="DD43" s="684">
        <v>46110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302</v>
      </c>
      <c r="CE44" s="692"/>
      <c r="CF44" s="675" t="s">
        <v>354</v>
      </c>
      <c r="CG44" s="676"/>
      <c r="CH44" s="676"/>
      <c r="CI44" s="676"/>
      <c r="CJ44" s="676"/>
      <c r="CK44" s="676"/>
      <c r="CL44" s="676"/>
      <c r="CM44" s="676"/>
      <c r="CN44" s="676"/>
      <c r="CO44" s="676"/>
      <c r="CP44" s="676"/>
      <c r="CQ44" s="677"/>
      <c r="CR44" s="678">
        <v>2219313</v>
      </c>
      <c r="CS44" s="679"/>
      <c r="CT44" s="679"/>
      <c r="CU44" s="679"/>
      <c r="CV44" s="679"/>
      <c r="CW44" s="679"/>
      <c r="CX44" s="679"/>
      <c r="CY44" s="680"/>
      <c r="CZ44" s="681">
        <v>5.4</v>
      </c>
      <c r="DA44" s="682"/>
      <c r="DB44" s="682"/>
      <c r="DC44" s="683"/>
      <c r="DD44" s="684">
        <v>1023195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355</v>
      </c>
      <c r="CG45" s="676"/>
      <c r="CH45" s="676"/>
      <c r="CI45" s="676"/>
      <c r="CJ45" s="676"/>
      <c r="CK45" s="676"/>
      <c r="CL45" s="676"/>
      <c r="CM45" s="676"/>
      <c r="CN45" s="676"/>
      <c r="CO45" s="676"/>
      <c r="CP45" s="676"/>
      <c r="CQ45" s="677"/>
      <c r="CR45" s="678">
        <v>616514</v>
      </c>
      <c r="CS45" s="697"/>
      <c r="CT45" s="697"/>
      <c r="CU45" s="697"/>
      <c r="CV45" s="697"/>
      <c r="CW45" s="697"/>
      <c r="CX45" s="697"/>
      <c r="CY45" s="698"/>
      <c r="CZ45" s="681">
        <v>1.5</v>
      </c>
      <c r="DA45" s="699"/>
      <c r="DB45" s="699"/>
      <c r="DC45" s="700"/>
      <c r="DD45" s="684">
        <v>45574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1599958</v>
      </c>
      <c r="CS46" s="679"/>
      <c r="CT46" s="679"/>
      <c r="CU46" s="679"/>
      <c r="CV46" s="679"/>
      <c r="CW46" s="679"/>
      <c r="CX46" s="679"/>
      <c r="CY46" s="680"/>
      <c r="CZ46" s="681">
        <v>3.9</v>
      </c>
      <c r="DA46" s="682"/>
      <c r="DB46" s="682"/>
      <c r="DC46" s="683"/>
      <c r="DD46" s="684">
        <v>974780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128</v>
      </c>
      <c r="CS47" s="697"/>
      <c r="CT47" s="697"/>
      <c r="CU47" s="697"/>
      <c r="CV47" s="697"/>
      <c r="CW47" s="697"/>
      <c r="CX47" s="697"/>
      <c r="CY47" s="698"/>
      <c r="CZ47" s="681" t="s">
        <v>232</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362</v>
      </c>
      <c r="CE49" s="660"/>
      <c r="CF49" s="660"/>
      <c r="CG49" s="660"/>
      <c r="CH49" s="660"/>
      <c r="CI49" s="660"/>
      <c r="CJ49" s="660"/>
      <c r="CK49" s="660"/>
      <c r="CL49" s="660"/>
      <c r="CM49" s="660"/>
      <c r="CN49" s="660"/>
      <c r="CO49" s="660"/>
      <c r="CP49" s="660"/>
      <c r="CQ49" s="661"/>
      <c r="CR49" s="662">
        <v>40767421</v>
      </c>
      <c r="CS49" s="663"/>
      <c r="CT49" s="663"/>
      <c r="CU49" s="663"/>
      <c r="CV49" s="663"/>
      <c r="CW49" s="663"/>
      <c r="CX49" s="663"/>
      <c r="CY49" s="664"/>
      <c r="CZ49" s="665">
        <v>100</v>
      </c>
      <c r="DA49" s="666"/>
      <c r="DB49" s="666"/>
      <c r="DC49" s="667"/>
      <c r="DD49" s="668">
        <v>28179081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Ocyh62dD2hb3Givz4KqfAOlIv+joehQyCCEhscZ131xo8dhlH/kMYUzv+Wgf8IxCuDKcpIYtdUfSuCrLsZj7Q==" saltValue="KmdTXd/wc1knCraNuZ9h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8164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385</v>
      </c>
      <c r="C7" s="1144"/>
      <c r="D7" s="1144"/>
      <c r="E7" s="1144"/>
      <c r="F7" s="1144"/>
      <c r="G7" s="1144"/>
      <c r="H7" s="1144"/>
      <c r="I7" s="1144"/>
      <c r="J7" s="1144"/>
      <c r="K7" s="1144"/>
      <c r="L7" s="1144"/>
      <c r="M7" s="1144"/>
      <c r="N7" s="1144"/>
      <c r="O7" s="1144"/>
      <c r="P7" s="1145"/>
      <c r="Q7" s="1197">
        <v>42673</v>
      </c>
      <c r="R7" s="1198"/>
      <c r="S7" s="1198"/>
      <c r="T7" s="1198"/>
      <c r="U7" s="1198"/>
      <c r="V7" s="1198">
        <v>40833</v>
      </c>
      <c r="W7" s="1198"/>
      <c r="X7" s="1198"/>
      <c r="Y7" s="1198"/>
      <c r="Z7" s="1198"/>
      <c r="AA7" s="1198">
        <v>1840</v>
      </c>
      <c r="AB7" s="1198"/>
      <c r="AC7" s="1198"/>
      <c r="AD7" s="1198"/>
      <c r="AE7" s="1199"/>
      <c r="AF7" s="1200">
        <v>1825</v>
      </c>
      <c r="AG7" s="1201"/>
      <c r="AH7" s="1201"/>
      <c r="AI7" s="1201"/>
      <c r="AJ7" s="1202"/>
      <c r="AK7" s="1184">
        <v>2260</v>
      </c>
      <c r="AL7" s="1185"/>
      <c r="AM7" s="1185"/>
      <c r="AN7" s="1185"/>
      <c r="AO7" s="1185"/>
      <c r="AP7" s="1185">
        <v>28534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0</v>
      </c>
      <c r="CI7" s="1182"/>
      <c r="CJ7" s="1182"/>
      <c r="CK7" s="1182"/>
      <c r="CL7" s="1183"/>
      <c r="CM7" s="1181">
        <v>9</v>
      </c>
      <c r="CN7" s="1182"/>
      <c r="CO7" s="1182"/>
      <c r="CP7" s="1182"/>
      <c r="CQ7" s="1183"/>
      <c r="CR7" s="1181">
        <v>1</v>
      </c>
      <c r="CS7" s="1182"/>
      <c r="CT7" s="1182"/>
      <c r="CU7" s="1182"/>
      <c r="CV7" s="1183"/>
      <c r="CW7" s="1181">
        <v>2</v>
      </c>
      <c r="CX7" s="1182"/>
      <c r="CY7" s="1182"/>
      <c r="CZ7" s="1182"/>
      <c r="DA7" s="1183"/>
      <c r="DB7" s="1181" t="s">
        <v>578</v>
      </c>
      <c r="DC7" s="1182"/>
      <c r="DD7" s="1182"/>
      <c r="DE7" s="1182"/>
      <c r="DF7" s="1183"/>
      <c r="DG7" s="1181">
        <v>470</v>
      </c>
      <c r="DH7" s="1182"/>
      <c r="DI7" s="1182"/>
      <c r="DJ7" s="1182"/>
      <c r="DK7" s="1183"/>
      <c r="DL7" s="1181" t="s">
        <v>578</v>
      </c>
      <c r="DM7" s="1182"/>
      <c r="DN7" s="1182"/>
      <c r="DO7" s="1182"/>
      <c r="DP7" s="1183"/>
      <c r="DQ7" s="1181" t="s">
        <v>578</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27</v>
      </c>
      <c r="CI8" s="1083"/>
      <c r="CJ8" s="1083"/>
      <c r="CK8" s="1083"/>
      <c r="CL8" s="1084"/>
      <c r="CM8" s="1082">
        <v>298</v>
      </c>
      <c r="CN8" s="1083"/>
      <c r="CO8" s="1083"/>
      <c r="CP8" s="1083"/>
      <c r="CQ8" s="1084"/>
      <c r="CR8" s="1082">
        <v>200</v>
      </c>
      <c r="CS8" s="1083"/>
      <c r="CT8" s="1083"/>
      <c r="CU8" s="1083"/>
      <c r="CV8" s="1084"/>
      <c r="CW8" s="1082">
        <v>28</v>
      </c>
      <c r="CX8" s="1083"/>
      <c r="CY8" s="1083"/>
      <c r="CZ8" s="1083"/>
      <c r="DA8" s="1084"/>
      <c r="DB8" s="1082" t="s">
        <v>578</v>
      </c>
      <c r="DC8" s="1083"/>
      <c r="DD8" s="1083"/>
      <c r="DE8" s="1083"/>
      <c r="DF8" s="1084"/>
      <c r="DG8" s="1082" t="s">
        <v>578</v>
      </c>
      <c r="DH8" s="1083"/>
      <c r="DI8" s="1083"/>
      <c r="DJ8" s="1083"/>
      <c r="DK8" s="1084"/>
      <c r="DL8" s="1082" t="s">
        <v>578</v>
      </c>
      <c r="DM8" s="1083"/>
      <c r="DN8" s="1083"/>
      <c r="DO8" s="1083"/>
      <c r="DP8" s="1084"/>
      <c r="DQ8" s="1082" t="s">
        <v>578</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387</v>
      </c>
      <c r="B23" s="1037" t="s">
        <v>388</v>
      </c>
      <c r="C23" s="1038"/>
      <c r="D23" s="1038"/>
      <c r="E23" s="1038"/>
      <c r="F23" s="1038"/>
      <c r="G23" s="1038"/>
      <c r="H23" s="1038"/>
      <c r="I23" s="1038"/>
      <c r="J23" s="1038"/>
      <c r="K23" s="1038"/>
      <c r="L23" s="1038"/>
      <c r="M23" s="1038"/>
      <c r="N23" s="1038"/>
      <c r="O23" s="1038"/>
      <c r="P23" s="1039"/>
      <c r="Q23" s="1161">
        <v>42673</v>
      </c>
      <c r="R23" s="1162"/>
      <c r="S23" s="1162"/>
      <c r="T23" s="1162"/>
      <c r="U23" s="1162"/>
      <c r="V23" s="1162">
        <v>40833</v>
      </c>
      <c r="W23" s="1162"/>
      <c r="X23" s="1162"/>
      <c r="Y23" s="1162"/>
      <c r="Z23" s="1162"/>
      <c r="AA23" s="1162">
        <v>1840</v>
      </c>
      <c r="AB23" s="1162"/>
      <c r="AC23" s="1162"/>
      <c r="AD23" s="1162"/>
      <c r="AE23" s="1163"/>
      <c r="AF23" s="1164">
        <v>1825</v>
      </c>
      <c r="AG23" s="1162"/>
      <c r="AH23" s="1162"/>
      <c r="AI23" s="1162"/>
      <c r="AJ23" s="1165"/>
      <c r="AK23" s="1166"/>
      <c r="AL23" s="1167"/>
      <c r="AM23" s="1167"/>
      <c r="AN23" s="1167"/>
      <c r="AO23" s="1167"/>
      <c r="AP23" s="1162">
        <v>28534</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400</v>
      </c>
      <c r="C28" s="1144"/>
      <c r="D28" s="1144"/>
      <c r="E28" s="1144"/>
      <c r="F28" s="1144"/>
      <c r="G28" s="1144"/>
      <c r="H28" s="1144"/>
      <c r="I28" s="1144"/>
      <c r="J28" s="1144"/>
      <c r="K28" s="1144"/>
      <c r="L28" s="1144"/>
      <c r="M28" s="1144"/>
      <c r="N28" s="1144"/>
      <c r="O28" s="1144"/>
      <c r="P28" s="1145"/>
      <c r="Q28" s="1146">
        <v>12782</v>
      </c>
      <c r="R28" s="1147"/>
      <c r="S28" s="1147"/>
      <c r="T28" s="1147"/>
      <c r="U28" s="1147"/>
      <c r="V28" s="1147">
        <v>12734</v>
      </c>
      <c r="W28" s="1147"/>
      <c r="X28" s="1147"/>
      <c r="Y28" s="1147"/>
      <c r="Z28" s="1147"/>
      <c r="AA28" s="1147">
        <v>48</v>
      </c>
      <c r="AB28" s="1147"/>
      <c r="AC28" s="1147"/>
      <c r="AD28" s="1147"/>
      <c r="AE28" s="1148"/>
      <c r="AF28" s="1149">
        <v>48</v>
      </c>
      <c r="AG28" s="1147"/>
      <c r="AH28" s="1147"/>
      <c r="AI28" s="1147"/>
      <c r="AJ28" s="1150"/>
      <c r="AK28" s="1151">
        <v>1458</v>
      </c>
      <c r="AL28" s="1139"/>
      <c r="AM28" s="1139"/>
      <c r="AN28" s="1139"/>
      <c r="AO28" s="1139"/>
      <c r="AP28" s="1139" t="s">
        <v>578</v>
      </c>
      <c r="AQ28" s="1139"/>
      <c r="AR28" s="1139"/>
      <c r="AS28" s="1139"/>
      <c r="AT28" s="1139"/>
      <c r="AU28" s="1139" t="s">
        <v>578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401</v>
      </c>
      <c r="C29" s="1131"/>
      <c r="D29" s="1131"/>
      <c r="E29" s="1131"/>
      <c r="F29" s="1131"/>
      <c r="G29" s="1131"/>
      <c r="H29" s="1131"/>
      <c r="I29" s="1131"/>
      <c r="J29" s="1131"/>
      <c r="K29" s="1131"/>
      <c r="L29" s="1131"/>
      <c r="M29" s="1131"/>
      <c r="N29" s="1131"/>
      <c r="O29" s="1131"/>
      <c r="P29" s="1132"/>
      <c r="Q29" s="1136">
        <v>9055</v>
      </c>
      <c r="R29" s="1137"/>
      <c r="S29" s="1137"/>
      <c r="T29" s="1137"/>
      <c r="U29" s="1137"/>
      <c r="V29" s="1137">
        <v>8652</v>
      </c>
      <c r="W29" s="1137"/>
      <c r="X29" s="1137"/>
      <c r="Y29" s="1137"/>
      <c r="Z29" s="1137"/>
      <c r="AA29" s="1137">
        <v>403</v>
      </c>
      <c r="AB29" s="1137"/>
      <c r="AC29" s="1137"/>
      <c r="AD29" s="1137"/>
      <c r="AE29" s="1138"/>
      <c r="AF29" s="1112">
        <v>403</v>
      </c>
      <c r="AG29" s="1113"/>
      <c r="AH29" s="1113"/>
      <c r="AI29" s="1113"/>
      <c r="AJ29" s="1114"/>
      <c r="AK29" s="1073">
        <v>1645</v>
      </c>
      <c r="AL29" s="1064"/>
      <c r="AM29" s="1064"/>
      <c r="AN29" s="1064"/>
      <c r="AO29" s="1064"/>
      <c r="AP29" s="1064" t="s">
        <v>578</v>
      </c>
      <c r="AQ29" s="1064"/>
      <c r="AR29" s="1064"/>
      <c r="AS29" s="1064"/>
      <c r="AT29" s="1064"/>
      <c r="AU29" s="1064" t="s">
        <v>578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402</v>
      </c>
      <c r="C30" s="1131"/>
      <c r="D30" s="1131"/>
      <c r="E30" s="1131"/>
      <c r="F30" s="1131"/>
      <c r="G30" s="1131"/>
      <c r="H30" s="1131"/>
      <c r="I30" s="1131"/>
      <c r="J30" s="1131"/>
      <c r="K30" s="1131"/>
      <c r="L30" s="1131"/>
      <c r="M30" s="1131"/>
      <c r="N30" s="1131"/>
      <c r="O30" s="1131"/>
      <c r="P30" s="1132"/>
      <c r="Q30" s="1136">
        <v>1574</v>
      </c>
      <c r="R30" s="1137"/>
      <c r="S30" s="1137"/>
      <c r="T30" s="1137"/>
      <c r="U30" s="1137"/>
      <c r="V30" s="1137">
        <v>1504</v>
      </c>
      <c r="W30" s="1137"/>
      <c r="X30" s="1137"/>
      <c r="Y30" s="1137"/>
      <c r="Z30" s="1137"/>
      <c r="AA30" s="1137">
        <v>70</v>
      </c>
      <c r="AB30" s="1137"/>
      <c r="AC30" s="1137"/>
      <c r="AD30" s="1137"/>
      <c r="AE30" s="1138"/>
      <c r="AF30" s="1112">
        <v>70</v>
      </c>
      <c r="AG30" s="1113"/>
      <c r="AH30" s="1113"/>
      <c r="AI30" s="1113"/>
      <c r="AJ30" s="1114"/>
      <c r="AK30" s="1073">
        <v>255</v>
      </c>
      <c r="AL30" s="1064"/>
      <c r="AM30" s="1064"/>
      <c r="AN30" s="1064"/>
      <c r="AO30" s="1064"/>
      <c r="AP30" s="1064" t="s">
        <v>578</v>
      </c>
      <c r="AQ30" s="1064"/>
      <c r="AR30" s="1064"/>
      <c r="AS30" s="1064"/>
      <c r="AT30" s="1064"/>
      <c r="AU30" s="1064" t="s">
        <v>578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403</v>
      </c>
      <c r="C31" s="1131"/>
      <c r="D31" s="1131"/>
      <c r="E31" s="1131"/>
      <c r="F31" s="1131"/>
      <c r="G31" s="1131"/>
      <c r="H31" s="1131"/>
      <c r="I31" s="1131"/>
      <c r="J31" s="1131"/>
      <c r="K31" s="1131"/>
      <c r="L31" s="1131"/>
      <c r="M31" s="1131"/>
      <c r="N31" s="1131"/>
      <c r="O31" s="1131"/>
      <c r="P31" s="1132"/>
      <c r="Q31" s="1136">
        <v>2003</v>
      </c>
      <c r="R31" s="1137"/>
      <c r="S31" s="1137"/>
      <c r="T31" s="1137"/>
      <c r="U31" s="1137"/>
      <c r="V31" s="1137">
        <v>1892</v>
      </c>
      <c r="W31" s="1137"/>
      <c r="X31" s="1137"/>
      <c r="Y31" s="1137"/>
      <c r="Z31" s="1137"/>
      <c r="AA31" s="1137">
        <v>111</v>
      </c>
      <c r="AB31" s="1137"/>
      <c r="AC31" s="1137"/>
      <c r="AD31" s="1137"/>
      <c r="AE31" s="1138"/>
      <c r="AF31" s="1112">
        <v>1533</v>
      </c>
      <c r="AG31" s="1113"/>
      <c r="AH31" s="1113"/>
      <c r="AI31" s="1113"/>
      <c r="AJ31" s="1114"/>
      <c r="AK31" s="1073">
        <v>17</v>
      </c>
      <c r="AL31" s="1064"/>
      <c r="AM31" s="1064"/>
      <c r="AN31" s="1064"/>
      <c r="AO31" s="1064"/>
      <c r="AP31" s="1064">
        <v>1726</v>
      </c>
      <c r="AQ31" s="1064"/>
      <c r="AR31" s="1064"/>
      <c r="AS31" s="1064"/>
      <c r="AT31" s="1064"/>
      <c r="AU31" s="1064">
        <v>14</v>
      </c>
      <c r="AV31" s="1064"/>
      <c r="AW31" s="1064"/>
      <c r="AX31" s="1064"/>
      <c r="AY31" s="1064"/>
      <c r="AZ31" s="1135" t="s">
        <v>578</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405</v>
      </c>
      <c r="C32" s="1131"/>
      <c r="D32" s="1131"/>
      <c r="E32" s="1131"/>
      <c r="F32" s="1131"/>
      <c r="G32" s="1131"/>
      <c r="H32" s="1131"/>
      <c r="I32" s="1131"/>
      <c r="J32" s="1131"/>
      <c r="K32" s="1131"/>
      <c r="L32" s="1131"/>
      <c r="M32" s="1131"/>
      <c r="N32" s="1131"/>
      <c r="O32" s="1131"/>
      <c r="P32" s="1132"/>
      <c r="Q32" s="1136">
        <v>2674</v>
      </c>
      <c r="R32" s="1137"/>
      <c r="S32" s="1137"/>
      <c r="T32" s="1137"/>
      <c r="U32" s="1137"/>
      <c r="V32" s="1137">
        <v>2360</v>
      </c>
      <c r="W32" s="1137"/>
      <c r="X32" s="1137"/>
      <c r="Y32" s="1137"/>
      <c r="Z32" s="1137"/>
      <c r="AA32" s="1137">
        <v>315</v>
      </c>
      <c r="AB32" s="1137"/>
      <c r="AC32" s="1137"/>
      <c r="AD32" s="1137"/>
      <c r="AE32" s="1138"/>
      <c r="AF32" s="1112">
        <v>195</v>
      </c>
      <c r="AG32" s="1113"/>
      <c r="AH32" s="1113"/>
      <c r="AI32" s="1113"/>
      <c r="AJ32" s="1114"/>
      <c r="AK32" s="1073">
        <v>507</v>
      </c>
      <c r="AL32" s="1064"/>
      <c r="AM32" s="1064"/>
      <c r="AN32" s="1064"/>
      <c r="AO32" s="1064"/>
      <c r="AP32" s="1064">
        <v>14217</v>
      </c>
      <c r="AQ32" s="1064"/>
      <c r="AR32" s="1064"/>
      <c r="AS32" s="1064"/>
      <c r="AT32" s="1064"/>
      <c r="AU32" s="1064">
        <v>4421</v>
      </c>
      <c r="AV32" s="1064"/>
      <c r="AW32" s="1064"/>
      <c r="AX32" s="1064"/>
      <c r="AY32" s="1064"/>
      <c r="AZ32" s="1135" t="s">
        <v>578</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387</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2249</v>
      </c>
      <c r="AG63" s="1052"/>
      <c r="AH63" s="1052"/>
      <c r="AI63" s="1052"/>
      <c r="AJ63" s="1123"/>
      <c r="AK63" s="1124"/>
      <c r="AL63" s="1056"/>
      <c r="AM63" s="1056"/>
      <c r="AN63" s="1056"/>
      <c r="AO63" s="1056"/>
      <c r="AP63" s="1052">
        <v>15943</v>
      </c>
      <c r="AQ63" s="1052"/>
      <c r="AR63" s="1052"/>
      <c r="AS63" s="1052"/>
      <c r="AT63" s="1052"/>
      <c r="AU63" s="1052">
        <v>4435</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395</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579</v>
      </c>
      <c r="C68" s="1079"/>
      <c r="D68" s="1079"/>
      <c r="E68" s="1079"/>
      <c r="F68" s="1079"/>
      <c r="G68" s="1079"/>
      <c r="H68" s="1079"/>
      <c r="I68" s="1079"/>
      <c r="J68" s="1079"/>
      <c r="K68" s="1079"/>
      <c r="L68" s="1079"/>
      <c r="M68" s="1079"/>
      <c r="N68" s="1079"/>
      <c r="O68" s="1079"/>
      <c r="P68" s="1080"/>
      <c r="Q68" s="1081">
        <v>401</v>
      </c>
      <c r="R68" s="1075"/>
      <c r="S68" s="1075"/>
      <c r="T68" s="1075"/>
      <c r="U68" s="1075"/>
      <c r="V68" s="1075">
        <v>371</v>
      </c>
      <c r="W68" s="1075"/>
      <c r="X68" s="1075"/>
      <c r="Y68" s="1075"/>
      <c r="Z68" s="1075"/>
      <c r="AA68" s="1075">
        <v>30</v>
      </c>
      <c r="AB68" s="1075"/>
      <c r="AC68" s="1075"/>
      <c r="AD68" s="1075"/>
      <c r="AE68" s="1075"/>
      <c r="AF68" s="1075">
        <v>30</v>
      </c>
      <c r="AG68" s="1075"/>
      <c r="AH68" s="1075"/>
      <c r="AI68" s="1075"/>
      <c r="AJ68" s="1075"/>
      <c r="AK68" s="1075"/>
      <c r="AL68" s="1075"/>
      <c r="AM68" s="1075"/>
      <c r="AN68" s="1075"/>
      <c r="AO68" s="1075"/>
      <c r="AP68" s="1075">
        <v>74</v>
      </c>
      <c r="AQ68" s="1075"/>
      <c r="AR68" s="1075"/>
      <c r="AS68" s="1075"/>
      <c r="AT68" s="1075"/>
      <c r="AU68" s="1075">
        <v>17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580</v>
      </c>
      <c r="C69" s="1068"/>
      <c r="D69" s="1068"/>
      <c r="E69" s="1068"/>
      <c r="F69" s="1068"/>
      <c r="G69" s="1068"/>
      <c r="H69" s="1068"/>
      <c r="I69" s="1068"/>
      <c r="J69" s="1068"/>
      <c r="K69" s="1068"/>
      <c r="L69" s="1068"/>
      <c r="M69" s="1068"/>
      <c r="N69" s="1068"/>
      <c r="O69" s="1068"/>
      <c r="P69" s="1069"/>
      <c r="Q69" s="1070">
        <v>2881</v>
      </c>
      <c r="R69" s="1064"/>
      <c r="S69" s="1064"/>
      <c r="T69" s="1064"/>
      <c r="U69" s="1064"/>
      <c r="V69" s="1064">
        <v>2302</v>
      </c>
      <c r="W69" s="1064"/>
      <c r="X69" s="1064"/>
      <c r="Y69" s="1064"/>
      <c r="Z69" s="1064"/>
      <c r="AA69" s="1064">
        <v>579</v>
      </c>
      <c r="AB69" s="1064"/>
      <c r="AC69" s="1064"/>
      <c r="AD69" s="1064"/>
      <c r="AE69" s="1064"/>
      <c r="AF69" s="1064">
        <v>507</v>
      </c>
      <c r="AG69" s="1064"/>
      <c r="AH69" s="1064"/>
      <c r="AI69" s="1064"/>
      <c r="AJ69" s="1064"/>
      <c r="AK69" s="1064"/>
      <c r="AL69" s="1064"/>
      <c r="AM69" s="1064"/>
      <c r="AN69" s="1064"/>
      <c r="AO69" s="1064"/>
      <c r="AP69" s="1064">
        <v>12055</v>
      </c>
      <c r="AQ69" s="1064"/>
      <c r="AR69" s="1064"/>
      <c r="AS69" s="1064"/>
      <c r="AT69" s="1064"/>
      <c r="AU69" s="1064">
        <v>4252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581</v>
      </c>
      <c r="C70" s="1068"/>
      <c r="D70" s="1068"/>
      <c r="E70" s="1068"/>
      <c r="F70" s="1068"/>
      <c r="G70" s="1068"/>
      <c r="H70" s="1068"/>
      <c r="I70" s="1068"/>
      <c r="J70" s="1068"/>
      <c r="K70" s="1068"/>
      <c r="L70" s="1068"/>
      <c r="M70" s="1068"/>
      <c r="N70" s="1068"/>
      <c r="O70" s="1068"/>
      <c r="P70" s="1069"/>
      <c r="Q70" s="1070">
        <v>4886</v>
      </c>
      <c r="R70" s="1064"/>
      <c r="S70" s="1064"/>
      <c r="T70" s="1064"/>
      <c r="U70" s="1064"/>
      <c r="V70" s="1064">
        <v>3849</v>
      </c>
      <c r="W70" s="1064"/>
      <c r="X70" s="1064"/>
      <c r="Y70" s="1064"/>
      <c r="Z70" s="1064"/>
      <c r="AA70" s="1064">
        <v>1038</v>
      </c>
      <c r="AB70" s="1064"/>
      <c r="AC70" s="1064"/>
      <c r="AD70" s="1064"/>
      <c r="AE70" s="1064"/>
      <c r="AF70" s="1064">
        <v>1038</v>
      </c>
      <c r="AG70" s="1064"/>
      <c r="AH70" s="1064"/>
      <c r="AI70" s="1064"/>
      <c r="AJ70" s="1064"/>
      <c r="AK70" s="1064">
        <v>0</v>
      </c>
      <c r="AL70" s="1064"/>
      <c r="AM70" s="1064"/>
      <c r="AN70" s="1064"/>
      <c r="AO70" s="1064"/>
      <c r="AP70" s="1064" t="s">
        <v>578</v>
      </c>
      <c r="AQ70" s="1064"/>
      <c r="AR70" s="1064"/>
      <c r="AS70" s="1064"/>
      <c r="AT70" s="1064"/>
      <c r="AU70" s="1064" t="s">
        <v>578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582</v>
      </c>
      <c r="C71" s="1068"/>
      <c r="D71" s="1068"/>
      <c r="E71" s="1068"/>
      <c r="F71" s="1068"/>
      <c r="G71" s="1068"/>
      <c r="H71" s="1068"/>
      <c r="I71" s="1068"/>
      <c r="J71" s="1068"/>
      <c r="K71" s="1068"/>
      <c r="L71" s="1068"/>
      <c r="M71" s="1068"/>
      <c r="N71" s="1068"/>
      <c r="O71" s="1068"/>
      <c r="P71" s="1069"/>
      <c r="Q71" s="1070">
        <v>943518</v>
      </c>
      <c r="R71" s="1064"/>
      <c r="S71" s="1064"/>
      <c r="T71" s="1064"/>
      <c r="U71" s="1064"/>
      <c r="V71" s="1064">
        <v>933423</v>
      </c>
      <c r="W71" s="1064"/>
      <c r="X71" s="1064"/>
      <c r="Y71" s="1064"/>
      <c r="Z71" s="1064"/>
      <c r="AA71" s="1064">
        <v>10095</v>
      </c>
      <c r="AB71" s="1064"/>
      <c r="AC71" s="1064"/>
      <c r="AD71" s="1064"/>
      <c r="AE71" s="1064"/>
      <c r="AF71" s="1064">
        <v>10095</v>
      </c>
      <c r="AG71" s="1064"/>
      <c r="AH71" s="1064"/>
      <c r="AI71" s="1064"/>
      <c r="AJ71" s="1064"/>
      <c r="AK71" s="1064">
        <v>4560</v>
      </c>
      <c r="AL71" s="1064"/>
      <c r="AM71" s="1064"/>
      <c r="AN71" s="1064"/>
      <c r="AO71" s="1064"/>
      <c r="AP71" s="1064" t="s">
        <v>585</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11670</v>
      </c>
      <c r="AG88" s="1052"/>
      <c r="AH88" s="1052"/>
      <c r="AI88" s="1052"/>
      <c r="AJ88" s="1052"/>
      <c r="AK88" s="1056"/>
      <c r="AL88" s="1056"/>
      <c r="AM88" s="1056"/>
      <c r="AN88" s="1056"/>
      <c r="AO88" s="1056"/>
      <c r="AP88" s="1052">
        <v>12129</v>
      </c>
      <c r="AQ88" s="1052"/>
      <c r="AR88" s="1052"/>
      <c r="AS88" s="1052"/>
      <c r="AT88" s="1052"/>
      <c r="AU88" s="1052">
        <v>4269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201</v>
      </c>
      <c r="CS102" s="1044"/>
      <c r="CT102" s="1044"/>
      <c r="CU102" s="1044"/>
      <c r="CV102" s="1045"/>
      <c r="CW102" s="1043">
        <v>30</v>
      </c>
      <c r="CX102" s="1044"/>
      <c r="CY102" s="1044"/>
      <c r="CZ102" s="1044"/>
      <c r="DA102" s="1045"/>
      <c r="DB102" s="1043" t="s">
        <v>592</v>
      </c>
      <c r="DC102" s="1044"/>
      <c r="DD102" s="1044"/>
      <c r="DE102" s="1044"/>
      <c r="DF102" s="1045"/>
      <c r="DG102" s="1043">
        <v>470</v>
      </c>
      <c r="DH102" s="1044"/>
      <c r="DI102" s="1044"/>
      <c r="DJ102" s="1044"/>
      <c r="DK102" s="1045"/>
      <c r="DL102" s="1043" t="s">
        <v>593</v>
      </c>
      <c r="DM102" s="1044"/>
      <c r="DN102" s="1044"/>
      <c r="DO102" s="1044"/>
      <c r="DP102" s="1045"/>
      <c r="DQ102" s="1043" t="s">
        <v>594</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305</v>
      </c>
      <c r="AG109" s="987"/>
      <c r="AH109" s="987"/>
      <c r="AI109" s="987"/>
      <c r="AJ109" s="988"/>
      <c r="AK109" s="989" t="s">
        <v>304</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305</v>
      </c>
      <c r="BW109" s="987"/>
      <c r="BX109" s="987"/>
      <c r="BY109" s="987"/>
      <c r="BZ109" s="988"/>
      <c r="CA109" s="989" t="s">
        <v>304</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305</v>
      </c>
      <c r="DM109" s="987"/>
      <c r="DN109" s="987"/>
      <c r="DO109" s="987"/>
      <c r="DP109" s="988"/>
      <c r="DQ109" s="989" t="s">
        <v>304</v>
      </c>
      <c r="DR109" s="987"/>
      <c r="DS109" s="987"/>
      <c r="DT109" s="987"/>
      <c r="DU109" s="988"/>
      <c r="DV109" s="989" t="s">
        <v>428</v>
      </c>
      <c r="DW109" s="987"/>
      <c r="DX109" s="987"/>
      <c r="DY109" s="987"/>
      <c r="DZ109" s="1018"/>
    </row>
    <row r="110" spans="1:131" s="247" customFormat="1" ht="26.25" customHeight="1" x14ac:dyDescent="0.2">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2594678</v>
      </c>
      <c r="AB110" s="980"/>
      <c r="AC110" s="980"/>
      <c r="AD110" s="980"/>
      <c r="AE110" s="981"/>
      <c r="AF110" s="982">
        <v>2434310</v>
      </c>
      <c r="AG110" s="980"/>
      <c r="AH110" s="980"/>
      <c r="AI110" s="980"/>
      <c r="AJ110" s="981"/>
      <c r="AK110" s="982">
        <v>2389065</v>
      </c>
      <c r="AL110" s="980"/>
      <c r="AM110" s="980"/>
      <c r="AN110" s="980"/>
      <c r="AO110" s="981"/>
      <c r="AP110" s="983">
        <v>11.2</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28423368</v>
      </c>
      <c r="BR110" s="927"/>
      <c r="BS110" s="927"/>
      <c r="BT110" s="927"/>
      <c r="BU110" s="927"/>
      <c r="BV110" s="927">
        <v>28608580</v>
      </c>
      <c r="BW110" s="927"/>
      <c r="BX110" s="927"/>
      <c r="BY110" s="927"/>
      <c r="BZ110" s="927"/>
      <c r="CA110" s="927">
        <v>28534140</v>
      </c>
      <c r="CB110" s="927"/>
      <c r="CC110" s="927"/>
      <c r="CD110" s="927"/>
      <c r="CE110" s="927"/>
      <c r="CF110" s="951">
        <v>133.69999999999999</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409</v>
      </c>
      <c r="DH110" s="927"/>
      <c r="DI110" s="927"/>
      <c r="DJ110" s="927"/>
      <c r="DK110" s="927"/>
      <c r="DL110" s="927" t="s">
        <v>409</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2">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435</v>
      </c>
      <c r="AG111" s="1008"/>
      <c r="AH111" s="1008"/>
      <c r="AI111" s="1008"/>
      <c r="AJ111" s="1009"/>
      <c r="AK111" s="1010" t="s">
        <v>436</v>
      </c>
      <c r="AL111" s="1008"/>
      <c r="AM111" s="1008"/>
      <c r="AN111" s="1008"/>
      <c r="AO111" s="1009"/>
      <c r="AP111" s="1011" t="s">
        <v>437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361104</v>
      </c>
      <c r="BR111" s="899"/>
      <c r="BS111" s="899"/>
      <c r="BT111" s="899"/>
      <c r="BU111" s="899"/>
      <c r="BV111" s="899">
        <v>172979</v>
      </c>
      <c r="BW111" s="899"/>
      <c r="BX111" s="899"/>
      <c r="BY111" s="899"/>
      <c r="BZ111" s="899"/>
      <c r="CA111" s="899">
        <v>470004</v>
      </c>
      <c r="CB111" s="899"/>
      <c r="CC111" s="899"/>
      <c r="CD111" s="899"/>
      <c r="CE111" s="899"/>
      <c r="CF111" s="960">
        <v>2.2000000000000002</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437</v>
      </c>
      <c r="DM111" s="899"/>
      <c r="DN111" s="899"/>
      <c r="DO111" s="899"/>
      <c r="DP111" s="899"/>
      <c r="DQ111" s="899" t="s">
        <v>437</v>
      </c>
      <c r="DR111" s="899"/>
      <c r="DS111" s="899"/>
      <c r="DT111" s="899"/>
      <c r="DU111" s="899"/>
      <c r="DV111" s="876" t="s">
        <v>128</v>
      </c>
      <c r="DW111" s="876"/>
      <c r="DX111" s="876"/>
      <c r="DY111" s="876"/>
      <c r="DZ111" s="877"/>
    </row>
    <row r="112" spans="1:131" s="247" customFormat="1" ht="26.25" customHeight="1" x14ac:dyDescent="0.2">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6288687</v>
      </c>
      <c r="BR112" s="899"/>
      <c r="BS112" s="899"/>
      <c r="BT112" s="899"/>
      <c r="BU112" s="899"/>
      <c r="BV112" s="899">
        <v>5156114</v>
      </c>
      <c r="BW112" s="899"/>
      <c r="BX112" s="899"/>
      <c r="BY112" s="899"/>
      <c r="BZ112" s="899"/>
      <c r="CA112" s="899">
        <v>4435252</v>
      </c>
      <c r="CB112" s="899"/>
      <c r="CC112" s="899"/>
      <c r="CD112" s="899"/>
      <c r="CE112" s="899"/>
      <c r="CF112" s="960">
        <v>20.8</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444</v>
      </c>
      <c r="DR112" s="899"/>
      <c r="DS112" s="899"/>
      <c r="DT112" s="899"/>
      <c r="DU112" s="899"/>
      <c r="DV112" s="876" t="s">
        <v>128</v>
      </c>
      <c r="DW112" s="876"/>
      <c r="DX112" s="876"/>
      <c r="DY112" s="876"/>
      <c r="DZ112" s="877"/>
    </row>
    <row r="113" spans="1:130" s="247" customFormat="1" ht="26.25" customHeight="1" x14ac:dyDescent="0.2">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486074</v>
      </c>
      <c r="AB113" s="1008"/>
      <c r="AC113" s="1008"/>
      <c r="AD113" s="1008"/>
      <c r="AE113" s="1009"/>
      <c r="AF113" s="1010">
        <v>460902</v>
      </c>
      <c r="AG113" s="1008"/>
      <c r="AH113" s="1008"/>
      <c r="AI113" s="1008"/>
      <c r="AJ113" s="1009"/>
      <c r="AK113" s="1010">
        <v>431331</v>
      </c>
      <c r="AL113" s="1008"/>
      <c r="AM113" s="1008"/>
      <c r="AN113" s="1008"/>
      <c r="AO113" s="1009"/>
      <c r="AP113" s="1011">
        <v>2</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2270479</v>
      </c>
      <c r="BR113" s="899"/>
      <c r="BS113" s="899"/>
      <c r="BT113" s="899"/>
      <c r="BU113" s="899"/>
      <c r="BV113" s="899">
        <v>4269572</v>
      </c>
      <c r="BW113" s="899"/>
      <c r="BX113" s="899"/>
      <c r="BY113" s="899"/>
      <c r="BZ113" s="899"/>
      <c r="CA113" s="899">
        <v>4268629</v>
      </c>
      <c r="CB113" s="899"/>
      <c r="CC113" s="899"/>
      <c r="CD113" s="899"/>
      <c r="CE113" s="899"/>
      <c r="CF113" s="960">
        <v>20</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128</v>
      </c>
      <c r="DM113" s="862"/>
      <c r="DN113" s="862"/>
      <c r="DO113" s="862"/>
      <c r="DP113" s="863"/>
      <c r="DQ113" s="864" t="s">
        <v>409</v>
      </c>
      <c r="DR113" s="862"/>
      <c r="DS113" s="862"/>
      <c r="DT113" s="862"/>
      <c r="DU113" s="863"/>
      <c r="DV113" s="909" t="s">
        <v>128</v>
      </c>
      <c r="DW113" s="910"/>
      <c r="DX113" s="910"/>
      <c r="DY113" s="910"/>
      <c r="DZ113" s="911"/>
    </row>
    <row r="114" spans="1:130" s="247" customFormat="1" ht="26.25" customHeight="1" x14ac:dyDescent="0.2">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299</v>
      </c>
      <c r="AB114" s="862"/>
      <c r="AC114" s="862"/>
      <c r="AD114" s="862"/>
      <c r="AE114" s="863"/>
      <c r="AF114" s="864">
        <v>29394</v>
      </c>
      <c r="AG114" s="862"/>
      <c r="AH114" s="862"/>
      <c r="AI114" s="862"/>
      <c r="AJ114" s="863"/>
      <c r="AK114" s="864">
        <v>52891</v>
      </c>
      <c r="AL114" s="862"/>
      <c r="AM114" s="862"/>
      <c r="AN114" s="862"/>
      <c r="AO114" s="863"/>
      <c r="AP114" s="909">
        <v>0.2</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5822063</v>
      </c>
      <c r="BR114" s="899"/>
      <c r="BS114" s="899"/>
      <c r="BT114" s="899"/>
      <c r="BU114" s="899"/>
      <c r="BV114" s="899">
        <v>5465918</v>
      </c>
      <c r="BW114" s="899"/>
      <c r="BX114" s="899"/>
      <c r="BY114" s="899"/>
      <c r="BZ114" s="899"/>
      <c r="CA114" s="899">
        <v>5239818</v>
      </c>
      <c r="CB114" s="899"/>
      <c r="CC114" s="899"/>
      <c r="CD114" s="899"/>
      <c r="CE114" s="899"/>
      <c r="CF114" s="960">
        <v>24.6</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444</v>
      </c>
      <c r="DM114" s="862"/>
      <c r="DN114" s="862"/>
      <c r="DO114" s="862"/>
      <c r="DP114" s="863"/>
      <c r="DQ114" s="864" t="s">
        <v>128</v>
      </c>
      <c r="DR114" s="862"/>
      <c r="DS114" s="862"/>
      <c r="DT114" s="862"/>
      <c r="DU114" s="863"/>
      <c r="DV114" s="909" t="s">
        <v>451</v>
      </c>
      <c r="DW114" s="910"/>
      <c r="DX114" s="910"/>
      <c r="DY114" s="910"/>
      <c r="DZ114" s="911"/>
    </row>
    <row r="115" spans="1:130" s="247" customFormat="1" ht="26.25" customHeight="1" x14ac:dyDescent="0.2">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347336</v>
      </c>
      <c r="AB115" s="1008"/>
      <c r="AC115" s="1008"/>
      <c r="AD115" s="1008"/>
      <c r="AE115" s="1009"/>
      <c r="AF115" s="1010">
        <v>188125</v>
      </c>
      <c r="AG115" s="1008"/>
      <c r="AH115" s="1008"/>
      <c r="AI115" s="1008"/>
      <c r="AJ115" s="1009"/>
      <c r="AK115" s="1010" t="s">
        <v>451</v>
      </c>
      <c r="AL115" s="1008"/>
      <c r="AM115" s="1008"/>
      <c r="AN115" s="1008"/>
      <c r="AO115" s="1009"/>
      <c r="AP115" s="1011" t="s">
        <v>436</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128</v>
      </c>
      <c r="BW115" s="899"/>
      <c r="BX115" s="899"/>
      <c r="BY115" s="899"/>
      <c r="BZ115" s="899"/>
      <c r="CA115" s="899" t="s">
        <v>436</v>
      </c>
      <c r="CB115" s="899"/>
      <c r="CC115" s="899"/>
      <c r="CD115" s="899"/>
      <c r="CE115" s="899"/>
      <c r="CF115" s="960" t="s">
        <v>128</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361104</v>
      </c>
      <c r="DH115" s="862"/>
      <c r="DI115" s="862"/>
      <c r="DJ115" s="862"/>
      <c r="DK115" s="863"/>
      <c r="DL115" s="864">
        <v>172979</v>
      </c>
      <c r="DM115" s="862"/>
      <c r="DN115" s="862"/>
      <c r="DO115" s="862"/>
      <c r="DP115" s="863"/>
      <c r="DQ115" s="864">
        <v>470004</v>
      </c>
      <c r="DR115" s="862"/>
      <c r="DS115" s="862"/>
      <c r="DT115" s="862"/>
      <c r="DU115" s="863"/>
      <c r="DV115" s="909">
        <v>2.2000000000000002</v>
      </c>
      <c r="DW115" s="910"/>
      <c r="DX115" s="910"/>
      <c r="DY115" s="910"/>
      <c r="DZ115" s="911"/>
    </row>
    <row r="116" spans="1:130" s="247" customFormat="1" ht="26.25" customHeight="1" x14ac:dyDescent="0.2">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847</v>
      </c>
      <c r="AB116" s="862"/>
      <c r="AC116" s="862"/>
      <c r="AD116" s="862"/>
      <c r="AE116" s="863"/>
      <c r="AF116" s="864">
        <v>307</v>
      </c>
      <c r="AG116" s="862"/>
      <c r="AH116" s="862"/>
      <c r="AI116" s="862"/>
      <c r="AJ116" s="863"/>
      <c r="AK116" s="864">
        <v>706</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409</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436</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3429234</v>
      </c>
      <c r="AB117" s="994"/>
      <c r="AC117" s="994"/>
      <c r="AD117" s="994"/>
      <c r="AE117" s="995"/>
      <c r="AF117" s="996">
        <v>3113038</v>
      </c>
      <c r="AG117" s="994"/>
      <c r="AH117" s="994"/>
      <c r="AI117" s="994"/>
      <c r="AJ117" s="995"/>
      <c r="AK117" s="996">
        <v>2873993</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435</v>
      </c>
      <c r="BW117" s="899"/>
      <c r="BX117" s="899"/>
      <c r="BY117" s="899"/>
      <c r="BZ117" s="899"/>
      <c r="CA117" s="899" t="s">
        <v>128</v>
      </c>
      <c r="CB117" s="899"/>
      <c r="CC117" s="899"/>
      <c r="CD117" s="899"/>
      <c r="CE117" s="899"/>
      <c r="CF117" s="960" t="s">
        <v>409</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461</v>
      </c>
      <c r="DR117" s="862"/>
      <c r="DS117" s="862"/>
      <c r="DT117" s="862"/>
      <c r="DU117" s="863"/>
      <c r="DV117" s="909" t="s">
        <v>436</v>
      </c>
      <c r="DW117" s="910"/>
      <c r="DX117" s="910"/>
      <c r="DY117" s="910"/>
      <c r="DZ117" s="911"/>
    </row>
    <row r="118" spans="1:130" s="247" customFormat="1" ht="26.25" customHeight="1" x14ac:dyDescent="0.2">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305</v>
      </c>
      <c r="AG118" s="987"/>
      <c r="AH118" s="987"/>
      <c r="AI118" s="987"/>
      <c r="AJ118" s="988"/>
      <c r="AK118" s="989" t="s">
        <v>304</v>
      </c>
      <c r="AL118" s="987"/>
      <c r="AM118" s="987"/>
      <c r="AN118" s="987"/>
      <c r="AO118" s="988"/>
      <c r="AP118" s="990" t="s">
        <v>428</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409</v>
      </c>
      <c r="BR118" s="930"/>
      <c r="BS118" s="930"/>
      <c r="BT118" s="930"/>
      <c r="BU118" s="930"/>
      <c r="BV118" s="930" t="s">
        <v>461</v>
      </c>
      <c r="BW118" s="930"/>
      <c r="BX118" s="930"/>
      <c r="BY118" s="930"/>
      <c r="BZ118" s="930"/>
      <c r="CA118" s="930" t="s">
        <v>461</v>
      </c>
      <c r="CB118" s="930"/>
      <c r="CC118" s="930"/>
      <c r="CD118" s="930"/>
      <c r="CE118" s="930"/>
      <c r="CF118" s="960" t="s">
        <v>444</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128</v>
      </c>
      <c r="DM118" s="862"/>
      <c r="DN118" s="862"/>
      <c r="DO118" s="862"/>
      <c r="DP118" s="863"/>
      <c r="DQ118" s="864" t="s">
        <v>128</v>
      </c>
      <c r="DR118" s="862"/>
      <c r="DS118" s="862"/>
      <c r="DT118" s="862"/>
      <c r="DU118" s="863"/>
      <c r="DV118" s="909" t="s">
        <v>435</v>
      </c>
      <c r="DW118" s="910"/>
      <c r="DX118" s="910"/>
      <c r="DY118" s="910"/>
      <c r="DZ118" s="911"/>
    </row>
    <row r="119" spans="1:130" s="247" customFormat="1" ht="26.25" customHeight="1" x14ac:dyDescent="0.2">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435</v>
      </c>
      <c r="AB119" s="980"/>
      <c r="AC119" s="980"/>
      <c r="AD119" s="980"/>
      <c r="AE119" s="981"/>
      <c r="AF119" s="982" t="s">
        <v>128</v>
      </c>
      <c r="AG119" s="980"/>
      <c r="AH119" s="980"/>
      <c r="AI119" s="980"/>
      <c r="AJ119" s="981"/>
      <c r="AK119" s="982" t="s">
        <v>409</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464</v>
      </c>
      <c r="BP119" s="963"/>
      <c r="BQ119" s="967">
        <v>43165701</v>
      </c>
      <c r="BR119" s="930"/>
      <c r="BS119" s="930"/>
      <c r="BT119" s="930"/>
      <c r="BU119" s="930"/>
      <c r="BV119" s="930">
        <v>43673163</v>
      </c>
      <c r="BW119" s="930"/>
      <c r="BX119" s="930"/>
      <c r="BY119" s="930"/>
      <c r="BZ119" s="930"/>
      <c r="CA119" s="930">
        <v>42947843</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409</v>
      </c>
      <c r="DM119" s="845"/>
      <c r="DN119" s="845"/>
      <c r="DO119" s="845"/>
      <c r="DP119" s="846"/>
      <c r="DQ119" s="847" t="s">
        <v>466</v>
      </c>
      <c r="DR119" s="845"/>
      <c r="DS119" s="845"/>
      <c r="DT119" s="845"/>
      <c r="DU119" s="846"/>
      <c r="DV119" s="933" t="s">
        <v>461</v>
      </c>
      <c r="DW119" s="934"/>
      <c r="DX119" s="934"/>
      <c r="DY119" s="934"/>
      <c r="DZ119" s="935"/>
    </row>
    <row r="120" spans="1:130" s="247" customFormat="1" ht="26.25" customHeight="1" x14ac:dyDescent="0.2">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409</v>
      </c>
      <c r="AG120" s="862"/>
      <c r="AH120" s="862"/>
      <c r="AI120" s="862"/>
      <c r="AJ120" s="863"/>
      <c r="AK120" s="864" t="s">
        <v>409</v>
      </c>
      <c r="AL120" s="862"/>
      <c r="AM120" s="862"/>
      <c r="AN120" s="862"/>
      <c r="AO120" s="863"/>
      <c r="AP120" s="909" t="s">
        <v>128</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3578269</v>
      </c>
      <c r="BR120" s="927"/>
      <c r="BS120" s="927"/>
      <c r="BT120" s="927"/>
      <c r="BU120" s="927"/>
      <c r="BV120" s="927">
        <v>3526938</v>
      </c>
      <c r="BW120" s="927"/>
      <c r="BX120" s="927"/>
      <c r="BY120" s="927"/>
      <c r="BZ120" s="927"/>
      <c r="CA120" s="927">
        <v>3349607</v>
      </c>
      <c r="CB120" s="927"/>
      <c r="CC120" s="927"/>
      <c r="CD120" s="927"/>
      <c r="CE120" s="927"/>
      <c r="CF120" s="951">
        <v>15.7</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6273125</v>
      </c>
      <c r="DH120" s="927"/>
      <c r="DI120" s="927"/>
      <c r="DJ120" s="927"/>
      <c r="DK120" s="927"/>
      <c r="DL120" s="927">
        <v>5139504</v>
      </c>
      <c r="DM120" s="927"/>
      <c r="DN120" s="927"/>
      <c r="DO120" s="927"/>
      <c r="DP120" s="927"/>
      <c r="DQ120" s="927">
        <v>4421442</v>
      </c>
      <c r="DR120" s="927"/>
      <c r="DS120" s="927"/>
      <c r="DT120" s="927"/>
      <c r="DU120" s="927"/>
      <c r="DV120" s="928">
        <v>20.7</v>
      </c>
      <c r="DW120" s="928"/>
      <c r="DX120" s="928"/>
      <c r="DY120" s="928"/>
      <c r="DZ120" s="929"/>
    </row>
    <row r="121" spans="1:130" s="247" customFormat="1" ht="26.25" customHeight="1" x14ac:dyDescent="0.2">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444</v>
      </c>
      <c r="AG121" s="862"/>
      <c r="AH121" s="862"/>
      <c r="AI121" s="862"/>
      <c r="AJ121" s="863"/>
      <c r="AK121" s="864" t="s">
        <v>128</v>
      </c>
      <c r="AL121" s="862"/>
      <c r="AM121" s="862"/>
      <c r="AN121" s="862"/>
      <c r="AO121" s="863"/>
      <c r="AP121" s="909" t="s">
        <v>461</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7189285</v>
      </c>
      <c r="BR121" s="899"/>
      <c r="BS121" s="899"/>
      <c r="BT121" s="899"/>
      <c r="BU121" s="899"/>
      <c r="BV121" s="899">
        <v>5617087</v>
      </c>
      <c r="BW121" s="899"/>
      <c r="BX121" s="899"/>
      <c r="BY121" s="899"/>
      <c r="BZ121" s="899"/>
      <c r="CA121" s="899">
        <v>5083349</v>
      </c>
      <c r="CB121" s="899"/>
      <c r="CC121" s="899"/>
      <c r="CD121" s="899"/>
      <c r="CE121" s="899"/>
      <c r="CF121" s="960">
        <v>23.8</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15562</v>
      </c>
      <c r="DH121" s="899"/>
      <c r="DI121" s="899"/>
      <c r="DJ121" s="899"/>
      <c r="DK121" s="899"/>
      <c r="DL121" s="899">
        <v>16610</v>
      </c>
      <c r="DM121" s="899"/>
      <c r="DN121" s="899"/>
      <c r="DO121" s="899"/>
      <c r="DP121" s="899"/>
      <c r="DQ121" s="899">
        <v>13810</v>
      </c>
      <c r="DR121" s="899"/>
      <c r="DS121" s="899"/>
      <c r="DT121" s="899"/>
      <c r="DU121" s="899"/>
      <c r="DV121" s="876">
        <v>0.1</v>
      </c>
      <c r="DW121" s="876"/>
      <c r="DX121" s="876"/>
      <c r="DY121" s="876"/>
      <c r="DZ121" s="877"/>
    </row>
    <row r="122" spans="1:130" s="247" customFormat="1" ht="26.25" customHeight="1" x14ac:dyDescent="0.2">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409</v>
      </c>
      <c r="AB122" s="862"/>
      <c r="AC122" s="862"/>
      <c r="AD122" s="862"/>
      <c r="AE122" s="863"/>
      <c r="AF122" s="864" t="s">
        <v>466</v>
      </c>
      <c r="AG122" s="862"/>
      <c r="AH122" s="862"/>
      <c r="AI122" s="862"/>
      <c r="AJ122" s="863"/>
      <c r="AK122" s="864" t="s">
        <v>128</v>
      </c>
      <c r="AL122" s="862"/>
      <c r="AM122" s="862"/>
      <c r="AN122" s="862"/>
      <c r="AO122" s="863"/>
      <c r="AP122" s="909" t="s">
        <v>435</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29375731</v>
      </c>
      <c r="BR122" s="930"/>
      <c r="BS122" s="930"/>
      <c r="BT122" s="930"/>
      <c r="BU122" s="930"/>
      <c r="BV122" s="930">
        <v>29243597</v>
      </c>
      <c r="BW122" s="930"/>
      <c r="BX122" s="930"/>
      <c r="BY122" s="930"/>
      <c r="BZ122" s="930"/>
      <c r="CA122" s="930">
        <v>28494917</v>
      </c>
      <c r="CB122" s="930"/>
      <c r="CC122" s="930"/>
      <c r="CD122" s="930"/>
      <c r="CE122" s="930"/>
      <c r="CF122" s="931">
        <v>133.6</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444</v>
      </c>
      <c r="DM122" s="899"/>
      <c r="DN122" s="899"/>
      <c r="DO122" s="899"/>
      <c r="DP122" s="899"/>
      <c r="DQ122" s="899" t="s">
        <v>128</v>
      </c>
      <c r="DR122" s="899"/>
      <c r="DS122" s="899"/>
      <c r="DT122" s="899"/>
      <c r="DU122" s="899"/>
      <c r="DV122" s="876" t="s">
        <v>444</v>
      </c>
      <c r="DW122" s="876"/>
      <c r="DX122" s="876"/>
      <c r="DY122" s="876"/>
      <c r="DZ122" s="877"/>
    </row>
    <row r="123" spans="1:130" s="247" customFormat="1" ht="26.25" customHeight="1" x14ac:dyDescent="0.2">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436</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476</v>
      </c>
      <c r="BP123" s="963"/>
      <c r="BQ123" s="917">
        <v>40143285</v>
      </c>
      <c r="BR123" s="918"/>
      <c r="BS123" s="918"/>
      <c r="BT123" s="918"/>
      <c r="BU123" s="918"/>
      <c r="BV123" s="918">
        <v>38387622</v>
      </c>
      <c r="BW123" s="918"/>
      <c r="BX123" s="918"/>
      <c r="BY123" s="918"/>
      <c r="BZ123" s="918"/>
      <c r="CA123" s="918">
        <v>36927873</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451</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5">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409</v>
      </c>
      <c r="AL124" s="862"/>
      <c r="AM124" s="862"/>
      <c r="AN124" s="862"/>
      <c r="AO124" s="863"/>
      <c r="AP124" s="909" t="s">
        <v>466</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14.4</v>
      </c>
      <c r="BR124" s="916"/>
      <c r="BS124" s="916"/>
      <c r="BT124" s="916"/>
      <c r="BU124" s="916"/>
      <c r="BV124" s="916">
        <v>24.6</v>
      </c>
      <c r="BW124" s="916"/>
      <c r="BX124" s="916"/>
      <c r="BY124" s="916"/>
      <c r="BZ124" s="916"/>
      <c r="CA124" s="916">
        <v>28.2</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409</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2">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466</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5">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347336</v>
      </c>
      <c r="AB126" s="862"/>
      <c r="AC126" s="862"/>
      <c r="AD126" s="862"/>
      <c r="AE126" s="863"/>
      <c r="AF126" s="864">
        <v>188125</v>
      </c>
      <c r="AG126" s="862"/>
      <c r="AH126" s="862"/>
      <c r="AI126" s="862"/>
      <c r="AJ126" s="863"/>
      <c r="AK126" s="864" t="s">
        <v>436</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2">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409</v>
      </c>
      <c r="DW127" s="876"/>
      <c r="DX127" s="876"/>
      <c r="DY127" s="876"/>
      <c r="DZ127" s="877"/>
    </row>
    <row r="128" spans="1:130" s="247" customFormat="1" ht="26.25" customHeight="1" thickBot="1" x14ac:dyDescent="0.25">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687811</v>
      </c>
      <c r="AB128" s="883"/>
      <c r="AC128" s="883"/>
      <c r="AD128" s="883"/>
      <c r="AE128" s="884"/>
      <c r="AF128" s="885">
        <v>539489</v>
      </c>
      <c r="AG128" s="883"/>
      <c r="AH128" s="883"/>
      <c r="AI128" s="883"/>
      <c r="AJ128" s="884"/>
      <c r="AK128" s="885">
        <v>481576</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409</v>
      </c>
      <c r="BG128" s="869"/>
      <c r="BH128" s="869"/>
      <c r="BI128" s="869"/>
      <c r="BJ128" s="869"/>
      <c r="BK128" s="869"/>
      <c r="BL128" s="892"/>
      <c r="BM128" s="868">
        <v>12.16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436</v>
      </c>
      <c r="DH128" s="873"/>
      <c r="DI128" s="873"/>
      <c r="DJ128" s="873"/>
      <c r="DK128" s="873"/>
      <c r="DL128" s="873" t="s">
        <v>451</v>
      </c>
      <c r="DM128" s="873"/>
      <c r="DN128" s="873"/>
      <c r="DO128" s="873"/>
      <c r="DP128" s="873"/>
      <c r="DQ128" s="873" t="s">
        <v>436</v>
      </c>
      <c r="DR128" s="873"/>
      <c r="DS128" s="873"/>
      <c r="DT128" s="873"/>
      <c r="DU128" s="873"/>
      <c r="DV128" s="874" t="s">
        <v>436</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23509966</v>
      </c>
      <c r="AB129" s="862"/>
      <c r="AC129" s="862"/>
      <c r="AD129" s="862"/>
      <c r="AE129" s="863"/>
      <c r="AF129" s="864">
        <v>23977896</v>
      </c>
      <c r="AG129" s="862"/>
      <c r="AH129" s="862"/>
      <c r="AI129" s="862"/>
      <c r="AJ129" s="863"/>
      <c r="AK129" s="864">
        <v>23836718</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128</v>
      </c>
      <c r="BG129" s="852"/>
      <c r="BH129" s="852"/>
      <c r="BI129" s="852"/>
      <c r="BJ129" s="852"/>
      <c r="BK129" s="852"/>
      <c r="BL129" s="853"/>
      <c r="BM129" s="851">
        <v>17.16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2530966</v>
      </c>
      <c r="AB130" s="862"/>
      <c r="AC130" s="862"/>
      <c r="AD130" s="862"/>
      <c r="AE130" s="863"/>
      <c r="AF130" s="864">
        <v>2547834</v>
      </c>
      <c r="AG130" s="862"/>
      <c r="AH130" s="862"/>
      <c r="AI130" s="862"/>
      <c r="AJ130" s="863"/>
      <c r="AK130" s="864">
        <v>2502638</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0.2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20979000</v>
      </c>
      <c r="AB131" s="845"/>
      <c r="AC131" s="845"/>
      <c r="AD131" s="845"/>
      <c r="AE131" s="846"/>
      <c r="AF131" s="847">
        <v>21430062</v>
      </c>
      <c r="AG131" s="845"/>
      <c r="AH131" s="845"/>
      <c r="AI131" s="845"/>
      <c r="AJ131" s="846"/>
      <c r="AK131" s="847">
        <v>21334080</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28.2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1.00317937</v>
      </c>
      <c r="AB132" s="825"/>
      <c r="AC132" s="825"/>
      <c r="AD132" s="825"/>
      <c r="AE132" s="826"/>
      <c r="AF132" s="827">
        <v>0.119994986</v>
      </c>
      <c r="AG132" s="825"/>
      <c r="AH132" s="825"/>
      <c r="AI132" s="825"/>
      <c r="AJ132" s="826"/>
      <c r="AK132" s="827">
        <v>-0.51664285499999996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1.4</v>
      </c>
      <c r="AB133" s="804"/>
      <c r="AC133" s="804"/>
      <c r="AD133" s="804"/>
      <c r="AE133" s="805"/>
      <c r="AF133" s="803">
        <v>0.6</v>
      </c>
      <c r="AG133" s="804"/>
      <c r="AH133" s="804"/>
      <c r="AI133" s="804"/>
      <c r="AJ133" s="805"/>
      <c r="AK133" s="803">
        <v>0.2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CyG5RIy6SkgFzdyRyv8GWIssM3xEz1+j8TMs+oTw/GNq90IghaUYAOqtA6T/C0bIwaC6NXs2nfrruD3Yi5/YQ==" saltValue="Octjp/X/PPRv/VeuaY70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84yCboh4gxZmuU8/XatuACJ7ziQwZQpU8A7qXk5Yx5rrRwgSpdcZKBuY0xqSwTZV+B4NGrCQLZmQGcl7tmtPA==" saltValue="1uzIYop92/ejSu6341xq5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EZyv4Zc0oQrXRYqXinhrK9XqbpWSix2qpZm0tUZW2+VIA3I5xXdxBhwxKo/PDnvHxvRzqjsIAp+GBtZOMsDFg==" saltValue="eyBufZSMy2gM86Dfb5sT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7320893</v>
      </c>
      <c r="AP9" s="313">
        <v>55588</v>
      </c>
      <c r="AQ9" s="314">
        <v>56868</v>
      </c>
      <c r="AR9" s="315">
        <v>-2.2999999999999998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529204</v>
      </c>
      <c r="AP10" s="316">
        <v>4018</v>
      </c>
      <c r="AQ10" s="317">
        <v>3674</v>
      </c>
      <c r="AR10" s="318">
        <v>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153777</v>
      </c>
      <c r="AP11" s="316">
        <v>1168</v>
      </c>
      <c r="AQ11" s="317">
        <v>3477</v>
      </c>
      <c r="AR11" s="318">
        <v>-66.400000000000006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53327</v>
      </c>
      <c r="AP12" s="316">
        <v>405</v>
      </c>
      <c r="AQ12" s="317">
        <v>579</v>
      </c>
      <c r="AR12" s="318">
        <v>-30.1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v>11</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303278</v>
      </c>
      <c r="AP14" s="316">
        <v>2303</v>
      </c>
      <c r="AQ14" s="317">
        <v>2399</v>
      </c>
      <c r="AR14" s="318">
        <v>-4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59475</v>
      </c>
      <c r="AP15" s="316">
        <v>452</v>
      </c>
      <c r="AQ15" s="317">
        <v>1114</v>
      </c>
      <c r="AR15" s="318">
        <v>-59.4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-695470</v>
      </c>
      <c r="AP16" s="316">
        <v>-5281</v>
      </c>
      <c r="AQ16" s="317">
        <v>-4418</v>
      </c>
      <c r="AR16" s="318">
        <v>19.5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7724484</v>
      </c>
      <c r="AP17" s="316">
        <v>58653</v>
      </c>
      <c r="AQ17" s="317">
        <v>63704</v>
      </c>
      <c r="AR17" s="318">
        <v>-7.9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5.56</v>
      </c>
      <c r="AP21" s="329">
        <v>6.05</v>
      </c>
      <c r="AQ21" s="330">
        <v>-0.49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102.4</v>
      </c>
      <c r="AP22" s="334">
        <v>99.6</v>
      </c>
      <c r="AQ22" s="335">
        <v>2.8</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2389065</v>
      </c>
      <c r="AP32" s="343">
        <v>18140</v>
      </c>
      <c r="AQ32" s="344">
        <v>31767</v>
      </c>
      <c r="AR32" s="345">
        <v>-42.9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v>4</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33</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431331</v>
      </c>
      <c r="AP35" s="343">
        <v>3275</v>
      </c>
      <c r="AQ35" s="344">
        <v>6427</v>
      </c>
      <c r="AR35" s="345">
        <v>-49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52891</v>
      </c>
      <c r="AP36" s="343">
        <v>402</v>
      </c>
      <c r="AQ36" s="344">
        <v>1122</v>
      </c>
      <c r="AR36" s="345">
        <v>-64.2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t="s">
        <v>516</v>
      </c>
      <c r="AP37" s="343" t="s">
        <v>516</v>
      </c>
      <c r="AQ37" s="344">
        <v>1023</v>
      </c>
      <c r="AR37" s="345" t="s">
        <v>516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v>706</v>
      </c>
      <c r="AP38" s="346">
        <v>5</v>
      </c>
      <c r="AQ38" s="347">
        <v>2</v>
      </c>
      <c r="AR38" s="335">
        <v>150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-481576</v>
      </c>
      <c r="AP39" s="343">
        <v>-3657</v>
      </c>
      <c r="AQ39" s="344">
        <v>-6864</v>
      </c>
      <c r="AR39" s="345">
        <v>-46.7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-2502638</v>
      </c>
      <c r="AP40" s="343">
        <v>-19003</v>
      </c>
      <c r="AQ40" s="344">
        <v>-26034</v>
      </c>
      <c r="AR40" s="345">
        <v>-27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-110221</v>
      </c>
      <c r="AP41" s="343">
        <v>-837</v>
      </c>
      <c r="AQ41" s="344">
        <v>7479</v>
      </c>
      <c r="AR41" s="345">
        <v>-111.2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3438584</v>
      </c>
      <c r="AN51" s="365">
        <v>26512</v>
      </c>
      <c r="AO51" s="366">
        <v>40.5</v>
      </c>
      <c r="AP51" s="367">
        <v>44267</v>
      </c>
      <c r="AQ51" s="368">
        <v>-17.399999999999999</v>
      </c>
      <c r="AR51" s="369">
        <v>57.9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1628353</v>
      </c>
      <c r="AN52" s="373">
        <v>12555</v>
      </c>
      <c r="AO52" s="374">
        <v>-11.6</v>
      </c>
      <c r="AP52" s="375">
        <v>26161</v>
      </c>
      <c r="AQ52" s="376">
        <v>-7.7</v>
      </c>
      <c r="AR52" s="377">
        <v>-3.9</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3410386</v>
      </c>
      <c r="AN53" s="365">
        <v>26216</v>
      </c>
      <c r="AO53" s="366">
        <v>-1.1000000000000001</v>
      </c>
      <c r="AP53" s="367">
        <v>40879</v>
      </c>
      <c r="AQ53" s="368">
        <v>-7.7</v>
      </c>
      <c r="AR53" s="369">
        <v>6.6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1976224</v>
      </c>
      <c r="AN54" s="373">
        <v>15191</v>
      </c>
      <c r="AO54" s="374">
        <v>21</v>
      </c>
      <c r="AP54" s="375">
        <v>24087</v>
      </c>
      <c r="AQ54" s="376">
        <v>-7.9</v>
      </c>
      <c r="AR54" s="377">
        <v>28.9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4296374</v>
      </c>
      <c r="AN55" s="365">
        <v>32918</v>
      </c>
      <c r="AO55" s="366">
        <v>25.6</v>
      </c>
      <c r="AP55" s="367">
        <v>42651</v>
      </c>
      <c r="AQ55" s="368">
        <v>4.3</v>
      </c>
      <c r="AR55" s="369">
        <v>21.3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2027202</v>
      </c>
      <c r="AN56" s="373">
        <v>15532</v>
      </c>
      <c r="AO56" s="374">
        <v>2.2000000000000002</v>
      </c>
      <c r="AP56" s="375">
        <v>22675</v>
      </c>
      <c r="AQ56" s="376">
        <v>-5.9</v>
      </c>
      <c r="AR56" s="377">
        <v>8.1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3082128</v>
      </c>
      <c r="AN57" s="365">
        <v>23534</v>
      </c>
      <c r="AO57" s="366">
        <v>-28.5</v>
      </c>
      <c r="AP57" s="367">
        <v>43226</v>
      </c>
      <c r="AQ57" s="368">
        <v>1.3</v>
      </c>
      <c r="AR57" s="369">
        <v>-29.8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1733224</v>
      </c>
      <c r="AN58" s="373">
        <v>13234</v>
      </c>
      <c r="AO58" s="374">
        <v>-14.8</v>
      </c>
      <c r="AP58" s="375">
        <v>22622</v>
      </c>
      <c r="AQ58" s="376">
        <v>-0.2</v>
      </c>
      <c r="AR58" s="377">
        <v>-14.6</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2219313</v>
      </c>
      <c r="AN59" s="365">
        <v>16852</v>
      </c>
      <c r="AO59" s="366">
        <v>-28.4</v>
      </c>
      <c r="AP59" s="367">
        <v>42836</v>
      </c>
      <c r="AQ59" s="368">
        <v>-0.9</v>
      </c>
      <c r="AR59" s="369">
        <v>-27.5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1599958</v>
      </c>
      <c r="AN60" s="373">
        <v>12149</v>
      </c>
      <c r="AO60" s="374">
        <v>-8.1999999999999993</v>
      </c>
      <c r="AP60" s="375">
        <v>22936</v>
      </c>
      <c r="AQ60" s="376">
        <v>1.4</v>
      </c>
      <c r="AR60" s="377">
        <v>-9.6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3289357</v>
      </c>
      <c r="AN61" s="380">
        <v>25206</v>
      </c>
      <c r="AO61" s="381">
        <v>1.6</v>
      </c>
      <c r="AP61" s="382">
        <v>42772</v>
      </c>
      <c r="AQ61" s="383">
        <v>-4.0999999999999996</v>
      </c>
      <c r="AR61" s="369">
        <v>5.7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1792992</v>
      </c>
      <c r="AN62" s="373">
        <v>13732</v>
      </c>
      <c r="AO62" s="374">
        <v>-2.2999999999999998</v>
      </c>
      <c r="AP62" s="375">
        <v>23696</v>
      </c>
      <c r="AQ62" s="376">
        <v>-4.0999999999999996</v>
      </c>
      <c r="AR62" s="377">
        <v>1.8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G/CuLN3XgVGSPtP9zWkV8iTLqkOo8CTAc0ffgSqCPLOcr9rfDHClX8wNRi1XlbClxTKluOeBj9uyl9UudS0IVw==" saltValue="hN9N7D3pOAwY7IHsdZDD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pKg8P2EzU2dud9A/jaX4B0LiKLGpVjLnfq99B5oycVjYwEHvUy/xPNAzinIYHkbaXW0lBw2eogB9+flR1d77TQ==" saltValue="rCRyMpywYmmSKHU0QrgR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VCAsdH2PmWcJt0xFtUR9+siyXpyk2WyWqlgNM4oh5krZwYPUxZq8fJ+CLMmds2Bvq+grdWcSN/ciWfajVGxSuQ==" saltValue="VmdwvLSKlcSvaUS91D2t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6.41</v>
      </c>
      <c r="G47" s="12">
        <v>4.21</v>
      </c>
      <c r="H47" s="12">
        <v>9.19</v>
      </c>
      <c r="I47" s="12">
        <v>7.68</v>
      </c>
      <c r="J47" s="13">
        <v>6.62</v>
      </c>
    </row>
    <row r="48" spans="2:10" ht="57.75" customHeight="1" x14ac:dyDescent="0.2">
      <c r="B48" s="14"/>
      <c r="C48" s="1238" t="s">
        <v>4</v>
      </c>
      <c r="D48" s="1238"/>
      <c r="E48" s="1239"/>
      <c r="F48" s="15">
        <v>5.6</v>
      </c>
      <c r="G48" s="16">
        <v>4.13</v>
      </c>
      <c r="H48" s="16">
        <v>4.6100000000000003</v>
      </c>
      <c r="I48" s="16">
        <v>5.63</v>
      </c>
      <c r="J48" s="17">
        <v>7.65</v>
      </c>
    </row>
    <row r="49" spans="2:10" ht="57.75" customHeight="1" thickBot="1" x14ac:dyDescent="0.25">
      <c r="B49" s="18"/>
      <c r="C49" s="1240" t="s">
        <v>5</v>
      </c>
      <c r="D49" s="1240"/>
      <c r="E49" s="1241"/>
      <c r="F49" s="19">
        <v>2.7</v>
      </c>
      <c r="G49" s="20" t="s">
        <v>562</v>
      </c>
      <c r="H49" s="20">
        <v>5.46</v>
      </c>
      <c r="I49" s="20" t="s">
        <v>563</v>
      </c>
      <c r="J49" s="21">
        <v>0.88</v>
      </c>
    </row>
    <row r="50" spans="2:10" ht="13.5" customHeight="1" x14ac:dyDescent="0.2"/>
  </sheetData>
  <sheetProtection algorithmName="SHA-512" hashValue="yVZnE8GzE0hjv6F4B/UcJ+8oe45RQ5yqK7pOzHrx+0wDaH0Y1DfFnKrdWtiaeb3PbcgGoXz88ohnG2Q6uf9tbQ==" saltValue="kyaSejPPiXf+Qwh33Wi9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2021-10-13T09:21:43Z</cp:lastPrinted>
  <dcterms:created xsi:type="dcterms:W3CDTF">2021-02-05T02:09:34Z</dcterms:created>
  <dcterms:modified xsi:type="dcterms:W3CDTF">2021-10-26T08:30:36Z</dcterms:modified>
  <cp:category/>
</cp:coreProperties>
</file>