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W39" i="7"/>
  <c r="BE39" i="7"/>
  <c r="AM39" i="7"/>
  <c r="U39" i="7"/>
  <c r="E39" i="7"/>
  <c r="C39" i="7" s="1"/>
  <c r="DG38" i="7"/>
  <c r="CQ38" i="7"/>
  <c r="CO38" i="7"/>
  <c r="BY38" i="7"/>
  <c r="BW38" i="7"/>
  <c r="BE38" i="7"/>
  <c r="AM38" i="7"/>
  <c r="U38" i="7"/>
  <c r="E38" i="7"/>
  <c r="C38" i="7" s="1"/>
  <c r="DG37" i="7"/>
  <c r="CQ37" i="7"/>
  <c r="BY37" i="7"/>
  <c r="BW37" i="7"/>
  <c r="BE37" i="7"/>
  <c r="AM37" i="7"/>
  <c r="U37" i="7"/>
  <c r="E37" i="7"/>
  <c r="C37" i="7" s="1"/>
  <c r="DG36" i="7"/>
  <c r="CQ36" i="7"/>
  <c r="BY36" i="7"/>
  <c r="BW36" i="7"/>
  <c r="BE36" i="7"/>
  <c r="AM36" i="7"/>
  <c r="W36" i="7"/>
  <c r="E36" i="7"/>
  <c r="C36" i="7" s="1"/>
  <c r="DG35" i="7"/>
  <c r="CQ35" i="7"/>
  <c r="BY35" i="7"/>
  <c r="BE35" i="7"/>
  <c r="AM35" i="7"/>
  <c r="W35" i="7"/>
  <c r="E35" i="7"/>
  <c r="C35" i="7" s="1"/>
  <c r="DG34" i="7"/>
  <c r="CQ34" i="7"/>
  <c r="BY34" i="7"/>
  <c r="BE34" i="7"/>
  <c r="AO34" i="7"/>
  <c r="W34" i="7"/>
  <c r="U34" i="7" s="1"/>
  <c r="E34" i="7"/>
  <c r="C34" i="7" s="1"/>
  <c r="U35" i="7" l="1"/>
  <c r="U36" i="7" l="1"/>
  <c r="BW34" i="7" s="1"/>
  <c r="BW35" i="7" s="1"/>
  <c r="AM34" i="7"/>
  <c r="CO34" i="7" l="1"/>
  <c r="CO35" i="7" s="1"/>
  <c r="CO36" i="7" s="1"/>
  <c r="CO37" i="7" s="1"/>
</calcChain>
</file>

<file path=xl/sharedStrings.xml><?xml version="1.0" encoding="utf-8"?>
<sst xmlns="http://schemas.openxmlformats.org/spreadsheetml/2006/main" count="1078" uniqueCount="574">
  <si>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</si>
  <si>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</si>
  <si>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</si>
  <si>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</si>
  <si>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</si>
  <si>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</si>
  <si>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</si>
  <si>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</si>
  <si>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</si>
  <si>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</si>
  <si>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</si>
  <si>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</si>
  <si>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</si>
  <si>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</si>
  <si>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</si>
  <si>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</si>
  <si>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</si>
  <si>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</si>
  <si>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</si>
  <si>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</si>
  <si>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</si>
  <si>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</si>
  <si>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Ⅱ－３</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</si>
  <si>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</si>
  <si>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</si>
  <si>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</si>
  <si>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</si>
  <si>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</si>
  <si>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</si>
  <si>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</si>
  <si>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</si>
  <si>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</si>
  <si>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</si>
  <si>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</si>
  <si>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</si>
  <si>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</si>
  <si>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逗子市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</si>
  <si>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</si>
  <si>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</si>
  <si>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</si>
  <si>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</si>
  <si>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</si>
  <si>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</si>
  <si>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</si>
  <si>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</si>
  <si>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</si>
  <si>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</si>
  <si>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</si>
  <si>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</si>
  <si>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</si>
  <si>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</si>
  <si>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</si>
  <si>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</si>
  <si>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</si>
  <si>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</si>
  <si>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</si>
  <si>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</si>
  <si>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</si>
  <si>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</si>
  <si>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</si>
  <si>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</si>
  <si>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</si>
  <si>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</si>
  <si>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</si>
  <si>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</si>
  <si>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</si>
  <si>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</si>
  <si>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</si>
  <si>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</si>
  <si>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</si>
  <si>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</si>
  <si>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</si>
  <si>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</si>
  <si>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</si>
  <si>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</si>
  <si>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</si>
  <si>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</si>
  <si>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</si>
  <si>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</si>
  <si>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</si>
  <si>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</si>
  <si>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</si>
  <si>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</si>
  <si>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</si>
  <si>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</si>
  <si>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</si>
  <si>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</si>
  <si>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</si>
  <si>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</si>
  <si>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</si>
  <si>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</si>
  <si>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</si>
  <si>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</si>
  <si>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</si>
  <si>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</si>
  <si>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</si>
  <si>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</si>
  <si>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</si>
  <si>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</si>
  <si>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</si>
  <si>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</si>
  <si>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</si>
  <si>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</si>
  <si>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</si>
  <si>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</si>
  <si>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</si>
  <si>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</si>
  <si>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</si>
  <si>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</si>
  <si>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</si>
  <si>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</si>
  <si>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</si>
  <si>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</si>
  <si>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</si>
  <si>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</si>
  <si>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</si>
  <si>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</si>
  <si>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</si>
  <si>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</si>
  <si>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</si>
  <si>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</si>
  <si>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</si>
  <si>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</si>
  <si>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</si>
  <si>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</si>
  <si>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</si>
  <si>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</si>
  <si>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</si>
  <si>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</si>
  <si>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</si>
  <si>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</si>
  <si>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</si>
  <si>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</si>
  <si>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</si>
  <si>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</si>
  <si>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</si>
  <si>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</si>
  <si>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</si>
  <si>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</si>
  <si>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</si>
  <si>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</si>
  <si>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</si>
  <si>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</si>
  <si>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</si>
  <si>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</si>
  <si>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</si>
  <si>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</si>
  <si>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</si>
  <si>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</si>
  <si>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</si>
  <si>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</si>
  <si>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</si>
  <si>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</si>
  <si>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</si>
  <si>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</si>
  <si>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</si>
  <si>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</si>
  <si>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</si>
  <si>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</si>
  <si>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</si>
  <si>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神奈川県逗子市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</si>
  <si>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</si>
  <si>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</si>
  <si>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</si>
  <si>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</si>
  <si>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</si>
  <si>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</si>
  <si>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</si>
  <si>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</si>
  <si>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</si>
  <si>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</si>
  <si>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</si>
  <si>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</si>
  <si>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</si>
  <si>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</si>
  <si>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</si>
  <si>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</si>
  <si>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</si>
  <si>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</si>
  <si>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</si>
  <si>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</si>
  <si>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</si>
  <si>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</si>
  <si>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</si>
  <si>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</si>
  <si>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</si>
  <si>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</si>
  <si>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</si>
  <si>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</si>
  <si>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</si>
  <si>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</si>
  <si>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</si>
  <si>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</si>
  <si>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</si>
  <si>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</si>
  <si>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</si>
  <si>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</si>
  <si>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</si>
  <si>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</si>
  <si>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</si>
  <si>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</si>
  <si>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</si>
  <si>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</si>
  <si>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</si>
  <si>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</si>
  <si>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</si>
  <si>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</si>
  <si>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</si>
  <si>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</si>
  <si>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</si>
  <si>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</si>
  <si>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</si>
  <si>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</si>
  <si>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</si>
  <si>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</si>
  <si>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</si>
  <si>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</si>
  <si>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</si>
  <si>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</si>
  <si>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</si>
  <si>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</si>
  <si>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</si>
  <si>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</si>
  <si>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</si>
  <si>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</si>
  <si>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</si>
  <si>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</si>
  <si>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</si>
  <si>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</si>
  <si>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</si>
  <si>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</si>
  <si>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</si>
  <si>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</si>
  <si>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</si>
  <si>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</si>
  <si>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</si>
  <si>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</si>
  <si>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</si>
  <si>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</si>
  <si>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</si>
  <si>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</si>
  <si>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</si>
  <si>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</si>
  <si>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</si>
  <si>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</si>
  <si>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</si>
  <si>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</si>
  <si>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</si>
  <si>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</si>
  <si>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</si>
  <si>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</si>
  <si>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</si>
  <si>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</si>
  <si>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</si>
  <si>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</si>
  <si>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</si>
  <si>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</si>
  <si>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</si>
  <si>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</si>
  <si>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</si>
  <si>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</si>
  <si>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</si>
  <si>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</si>
  <si>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</si>
  <si>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</si>
  <si>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</si>
  <si>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</si>
  <si>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</si>
  <si>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</si>
  <si>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</si>
  <si>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</si>
  <si>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</si>
  <si>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</si>
  <si>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</si>
  <si>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</si>
  <si>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</si>
  <si>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</si>
  <si>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</si>
  <si>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</si>
  <si>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</si>
  <si>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</si>
  <si>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</si>
  <si>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</si>
  <si>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</si>
  <si>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</si>
  <si>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</si>
  <si>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</si>
  <si>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</si>
  <si>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</si>
  <si>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</si>
  <si>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</si>
  <si>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</si>
  <si>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</si>
  <si>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</si>
  <si>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</si>
  <si>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</si>
  <si>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</si>
  <si>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</si>
  <si>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</si>
  <si>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</si>
  <si>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</si>
  <si>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</si>
  <si>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</si>
  <si>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</si>
  <si>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</si>
  <si>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</si>
  <si>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</si>
  <si>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</si>
  <si>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</si>
  <si>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</si>
  <si>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</si>
  <si>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</si>
  <si>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</si>
  <si>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</si>
  <si>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神奈川県逗子市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</si>
  <si>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</si>
  <si>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</si>
  <si>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</si>
  <si>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</si>
  <si>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</si>
  <si>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</si>
  <si>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</si>
  <si>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</si>
  <si>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</si>
  <si>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</si>
  <si>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</si>
  <si>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</si>
  <si>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</si>
  <si>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</si>
  <si>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</si>
  <si>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</si>
  <si>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</si>
  <si>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</si>
  <si>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</si>
  <si>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</si>
  <si>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（株）パブリックサービス</t>
    <rPh sb="1" eb="2">
      <t>カブ</t>
    </rPh>
    <phoneticPr fontId="25"/>
  </si>
  <si>
    <t>-</t>
    <phoneticPr fontId="2"/>
  </si>
  <si>
    <t>-</t>
    <phoneticPr fontId="2"/>
  </si>
  <si>
    <t>○</t>
  </si>
  <si>
    <t>逗子市土地開発公社</t>
    <rPh sb="0" eb="3">
      <t>ズシシ</t>
    </rPh>
    <rPh sb="3" eb="5">
      <t>トチ</t>
    </rPh>
    <rPh sb="5" eb="7">
      <t>カイハツ</t>
    </rPh>
    <rPh sb="7" eb="9">
      <t>コウシャ</t>
    </rPh>
    <phoneticPr fontId="25"/>
  </si>
  <si>
    <t>（財）逗葉地域医療センター</t>
    <rPh sb="1" eb="2">
      <t>ザイ</t>
    </rPh>
    <rPh sb="3" eb="5">
      <t>ズヨウ</t>
    </rPh>
    <rPh sb="5" eb="7">
      <t>チイキ</t>
    </rPh>
    <rPh sb="7" eb="9">
      <t>イリョウ</t>
    </rPh>
    <phoneticPr fontId="25"/>
  </si>
  <si>
    <t>（公財）かながわ海岸美化財団</t>
    <rPh sb="1" eb="2">
      <t>コウ</t>
    </rPh>
    <rPh sb="2" eb="3">
      <t>ザイ</t>
    </rPh>
    <rPh sb="8" eb="12">
      <t>カイガンビカ</t>
    </rPh>
    <rPh sb="12" eb="14">
      <t>ザイダン</t>
    </rPh>
    <phoneticPr fontId="2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</si>
  <si>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</si>
  <si>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</si>
  <si>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</si>
  <si>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</si>
  <si>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</si>
  <si>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</si>
  <si>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</si>
  <si>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</si>
  <si>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純損益
（形式収支）</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</si>
  <si>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</si>
  <si>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</si>
  <si>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</si>
  <si>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</si>
  <si>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</si>
  <si>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</si>
  <si>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</si>
  <si>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</si>
  <si>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</si>
  <si>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</si>
  <si>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</si>
  <si>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</si>
  <si>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</si>
  <si>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</si>
  <si>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</si>
  <si>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</si>
  <si>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</si>
  <si>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</si>
  <si>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</si>
  <si>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</si>
  <si>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5"/>
  </si>
  <si>
    <t>-</t>
    <phoneticPr fontId="2"/>
  </si>
  <si>
    <t>神奈川県後期高齢者医療広域連合（事業会計）</t>
    <rPh sb="16" eb="18">
      <t>ジギョウ</t>
    </rPh>
    <phoneticPr fontId="25"/>
  </si>
  <si>
    <t>-</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</si>
  <si>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</si>
  <si>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</si>
  <si>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</si>
  <si>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</si>
  <si>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</si>
  <si>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</si>
  <si>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</si>
  <si>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</si>
  <si>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</si>
  <si>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</si>
  <si>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</si>
  <si>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</si>
  <si>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</si>
  <si>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</si>
  <si>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</si>
  <si>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</si>
  <si>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</si>
  <si>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</si>
  <si>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</si>
  <si>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</si>
  <si>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</si>
  <si>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</si>
  <si>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</si>
  <si>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</si>
  <si>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</si>
  <si>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</si>
  <si>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</si>
  <si>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</si>
  <si>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</si>
  <si>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</si>
  <si>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</si>
  <si>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</si>
  <si>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</si>
  <si>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</si>
  <si>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</si>
  <si>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</si>
  <si>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</si>
  <si>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</si>
  <si>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</si>
  <si>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</si>
  <si>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</si>
  <si>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</si>
  <si>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</si>
  <si>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</si>
  <si>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</si>
  <si>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</si>
  <si>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</si>
  <si>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</si>
  <si>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</si>
  <si>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</si>
  <si>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</si>
  <si>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</si>
  <si>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</si>
  <si>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</si>
  <si>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</si>
  <si>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</si>
  <si>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</si>
  <si>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</si>
  <si>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</si>
  <si>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</si>
  <si>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</si>
  <si>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</si>
  <si>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</si>
  <si>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</si>
  <si>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</si>
  <si>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</si>
  <si>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</si>
  <si>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</si>
  <si>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</si>
  <si>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</si>
  <si>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</si>
  <si>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</si>
  <si>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</si>
  <si>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</si>
  <si>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</si>
  <si>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</si>
  <si>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</si>
  <si>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</si>
  <si>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</si>
  <si>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</si>
  <si>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</si>
  <si>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</si>
  <si>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</si>
  <si>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</si>
  <si>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</si>
  <si>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</si>
  <si>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</si>
  <si>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</si>
  <si>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</si>
  <si>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</si>
  <si>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</si>
  <si>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</si>
  <si>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</si>
  <si>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</si>
  <si>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</si>
  <si>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</si>
  <si>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</si>
  <si>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</si>
  <si>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</si>
  <si>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</si>
  <si>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</si>
  <si>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</si>
  <si>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</si>
  <si>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</si>
  <si>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</si>
  <si>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</si>
  <si>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</si>
  <si>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</si>
  <si>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</si>
  <si>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</si>
  <si>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</si>
  <si>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</si>
  <si>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</si>
  <si>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</si>
  <si>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</si>
  <si>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</si>
  <si>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</si>
  <si>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</si>
  <si>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</si>
  <si>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</si>
  <si>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</si>
  <si>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</si>
  <si>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</si>
  <si>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</si>
  <si>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</si>
  <si>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</si>
  <si>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</si>
  <si>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</si>
  <si>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</si>
  <si>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</si>
  <si>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</si>
  <si>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</si>
  <si>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4.53</t>
  </si>
  <si>
    <t>標準財政規模比（％）</t>
    <phoneticPr fontId="5"/>
  </si>
  <si>
    <t>会計</t>
    <rPh sb="0" eb="2">
      <t>カイケイ</t>
    </rPh>
    <phoneticPr fontId="5"/>
  </si>
  <si>
    <t>一般会計</t>
  </si>
  <si>
    <t>介護保険事業特別会計</t>
  </si>
  <si>
    <t>後期高齢者医療事業特別会計</t>
  </si>
  <si>
    <t>国民健康保険事業特別会計</t>
  </si>
  <si>
    <t>下水道事業会計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</si>
  <si>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</si>
  <si>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</si>
  <si>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</si>
  <si>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</si>
  <si>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</si>
  <si>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</si>
  <si>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</si>
  <si>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</si>
  <si>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</si>
  <si>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</si>
  <si>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</si>
  <si>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</si>
  <si>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</si>
  <si>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</si>
  <si>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</si>
  <si>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</si>
  <si>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</si>
  <si>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</si>
  <si>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</si>
  <si>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</si>
  <si>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</si>
  <si>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</si>
  <si>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</si>
  <si>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</si>
  <si>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</si>
  <si>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</si>
  <si>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</si>
  <si>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</si>
  <si>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</si>
  <si>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</si>
  <si>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</si>
  <si>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</si>
  <si>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</si>
  <si>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</si>
  <si>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</si>
  <si>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</si>
  <si>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</si>
  <si>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</si>
  <si>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</si>
  <si>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</si>
  <si>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</si>
  <si>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</si>
  <si>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</si>
  <si>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</si>
  <si>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</si>
  <si>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</si>
  <si>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</si>
  <si>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</si>
  <si>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</si>
  <si>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</si>
  <si>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</si>
  <si>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みどり基金</t>
    <rPh sb="3" eb="5">
      <t>キキン</t>
    </rPh>
    <phoneticPr fontId="5"/>
  </si>
  <si>
    <t>ふるさと基金</t>
    <rPh sb="4" eb="6">
      <t>キキン</t>
    </rPh>
    <phoneticPr fontId="5"/>
  </si>
  <si>
    <t>特定防衛施設周辺整備基金</t>
    <phoneticPr fontId="2"/>
  </si>
  <si>
    <t>公共公益施設整備基金</t>
    <phoneticPr fontId="2"/>
  </si>
  <si>
    <t>障がい者(児)団体等支援基金</t>
    <phoneticPr fontId="5"/>
  </si>
  <si>
    <t>基金残高合計</t>
    <rPh sb="0" eb="2">
      <t>キキン</t>
    </rPh>
    <rPh sb="2" eb="4">
      <t>ザンダカ</t>
    </rPh>
    <rPh sb="4" eb="6">
      <t>ゴウケイ</t>
    </rPh>
    <phoneticPr fontId="5"/>
  </si>
  <si>
    <t>平成30年度及び令和元年度は、事業債発行額の減少や基金残高の増加により将来負担比率が減少したが、類似団体平均に比べ高い状況が続いている。実質公債費比率は類似団体内平均と比較すると低くなっているが、公共施設やインフラの老朽化対策等により、公債費の増加が見込まれることから、基金を適正に保持できるような財政運営を行うことや、市債の発行額が償還額を上回ることがないよう、発行額を管理することで、将来負担比率の維持に努める。</t>
    <rPh sb="68" eb="70">
      <t>ジッシツ</t>
    </rPh>
    <rPh sb="70" eb="73">
      <t>コウサイヒ</t>
    </rPh>
    <rPh sb="73" eb="75">
      <t>ヒリツ</t>
    </rPh>
    <rPh sb="76" eb="78">
      <t>ルイジ</t>
    </rPh>
    <rPh sb="78" eb="80">
      <t>ダンタイ</t>
    </rPh>
    <rPh sb="80" eb="81">
      <t>ナイ</t>
    </rPh>
    <rPh sb="81" eb="83">
      <t>ヘイキン</t>
    </rPh>
    <rPh sb="84" eb="86">
      <t>ヒカク</t>
    </rPh>
    <rPh sb="89" eb="90">
      <t>ヒク</t>
    </rPh>
    <rPh sb="98" eb="100">
      <t>コウキョウ</t>
    </rPh>
    <rPh sb="100" eb="102">
      <t>シセツ</t>
    </rPh>
    <rPh sb="108" eb="111">
      <t>ロウキュウカ</t>
    </rPh>
    <rPh sb="111" eb="113">
      <t>タイサク</t>
    </rPh>
    <rPh sb="113" eb="114">
      <t>トウ</t>
    </rPh>
    <rPh sb="118" eb="121">
      <t>コウサイヒ</t>
    </rPh>
    <rPh sb="122" eb="124">
      <t>ゾウカ</t>
    </rPh>
    <rPh sb="125" eb="127">
      <t>ミコ</t>
    </rPh>
    <rPh sb="160" eb="162">
      <t>シサイ</t>
    </rPh>
    <rPh sb="163" eb="166">
      <t>ハッコウガク</t>
    </rPh>
    <rPh sb="167" eb="169">
      <t>ショウカン</t>
    </rPh>
    <rPh sb="169" eb="170">
      <t>ガク</t>
    </rPh>
    <rPh sb="171" eb="173">
      <t>ウワマワ</t>
    </rPh>
    <rPh sb="182" eb="185">
      <t>ハッコウガク</t>
    </rPh>
    <rPh sb="186" eb="188">
      <t>カンリ</t>
    </rPh>
    <rPh sb="194" eb="196">
      <t>ショウライ</t>
    </rPh>
    <rPh sb="196" eb="198">
      <t>フタン</t>
    </rPh>
    <rPh sb="198" eb="200">
      <t>ヒリツ</t>
    </rPh>
    <rPh sb="201" eb="203">
      <t>イジ</t>
    </rPh>
    <rPh sb="204" eb="205">
      <t>ツト</t>
    </rPh>
    <phoneticPr fontId="5"/>
  </si>
  <si>
    <t xml:space="preserve">有形固定資産減価償却率は類似団体平均を下回っているが、将来負担比率は上回る状況である。将来負担比率については、将来負担に充当可能な基金が少ないことにより高い状況が続いているが、平成30年度、令和元年度は充当可能基金の増加により将来負担比率の減少が見込まれる。今後は減価償却の進行により、有形固定資産減価償却率の上昇が見込まれることから、基金を適正に保持できるよう財政運営を行い、計画的な老朽化対策に取り組む必要がある。（平成28年度の有形固定資産減価償却率は減価償却費の積算の誤謬により過少になっている）
</t>
    <rPh sb="88" eb="90">
      <t>ヘイセイ</t>
    </rPh>
    <rPh sb="92" eb="94">
      <t>ネンド</t>
    </rPh>
    <rPh sb="95" eb="97">
      <t>レイワ</t>
    </rPh>
    <rPh sb="97" eb="99">
      <t>ガンネン</t>
    </rPh>
    <rPh sb="99" eb="100">
      <t>ド</t>
    </rPh>
    <rPh sb="101" eb="103">
      <t>ジュウトウ</t>
    </rPh>
    <rPh sb="103" eb="105">
      <t>カノウ</t>
    </rPh>
    <rPh sb="105" eb="107">
      <t>キキン</t>
    </rPh>
    <rPh sb="108" eb="110">
      <t>ゾウカ</t>
    </rPh>
    <rPh sb="113" eb="115">
      <t>ショウライ</t>
    </rPh>
    <rPh sb="115" eb="117">
      <t>フタン</t>
    </rPh>
    <rPh sb="117" eb="119">
      <t>ヒリツ</t>
    </rPh>
    <rPh sb="120" eb="122">
      <t>ゲンショウ</t>
    </rPh>
    <rPh sb="123" eb="125">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</si>
</sst>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1"/>
      <color rgb="FFFF0000"/>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25"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5094-46E8-9A23-68C70C593E0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19448</c:v>
                </c:pt>
                <c:pt idx="1">
                  <c:v>26712</c:v>
                </c:pt>
                <c:pt idx="2">
                  <c:v>25748</c:v>
                </c:pt>
                <c:pt idx="3">
                  <c:v>18270</c:v>
                </c:pt>
                <c:pt idx="4">
                  <c:v>4698</c:v>
                </c:pt>
              </c:numCache>
            </c:numRef>
          </c:val>
          <c:smooth val="0"/>
          <c:extLst xmlns:c16r2="http://schemas.microsoft.com/office/drawing/2015/06/chart">
            <c:ext xmlns:c16="http://schemas.microsoft.com/office/drawing/2014/chart" uri="{C3380CC4-5D6E-409C-BE32-E72D297353CC}">
              <c16:uniqueId val="{00000001-5094-46E8-9A23-68C70C593E07}"/>
            </c:ext>
          </c:extLst>
        </c:ser>
        <c:dLbls>
          <c:showLegendKey val="0"/>
          <c:showVal val="0"/>
          <c:showCatName val="0"/>
          <c:showSerName val="0"/>
          <c:showPercent val="0"/>
          <c:showBubbleSize val="0"/>
        </c:dLbls>
        <c:marker val="1"/>
        <c:smooth val="0"/>
        <c:axId val="547584672"/>
        <c:axId val="547588200"/>
      </c:lineChart>
      <c:catAx>
        <c:axId val="54758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8200"/>
        <c:crosses val="autoZero"/>
        <c:auto val="1"/>
        <c:lblAlgn val="ctr"/>
        <c:lblOffset val="100"/>
        <c:tickLblSkip val="1"/>
        <c:tickMarkSkip val="1"/>
        <c:noMultiLvlLbl val="0"/>
      </c:catAx>
      <c:valAx>
        <c:axId val="5475882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8.92</c:v>
                </c:pt>
                <c:pt idx="1">
                  <c:v>3.85</c:v>
                </c:pt>
                <c:pt idx="2">
                  <c:v>6.78</c:v>
                </c:pt>
                <c:pt idx="3">
                  <c:v>8.99</c:v>
                </c:pt>
                <c:pt idx="4">
                  <c:v>10.54</c:v>
                </c:pt>
              </c:numCache>
            </c:numRef>
          </c:val>
          <c:extLst xmlns:c16r2="http://schemas.microsoft.com/office/drawing/2015/06/chart">
            <c:ext xmlns:c16="http://schemas.microsoft.com/office/drawing/2014/chart" uri="{C3380CC4-5D6E-409C-BE32-E72D297353CC}">
              <c16:uniqueId val="{00000000-9E95-42F0-9CAE-A26C14BC07C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6.6</c:v>
                </c:pt>
                <c:pt idx="1">
                  <c:v>6.56</c:v>
                </c:pt>
                <c:pt idx="2">
                  <c:v>4.26</c:v>
                </c:pt>
                <c:pt idx="3">
                  <c:v>9.91</c:v>
                </c:pt>
                <c:pt idx="4">
                  <c:v>12.89</c:v>
                </c:pt>
              </c:numCache>
            </c:numRef>
          </c:val>
          <c:extLst xmlns:c16r2="http://schemas.microsoft.com/office/drawing/2015/06/chart">
            <c:ext xmlns:c16="http://schemas.microsoft.com/office/drawing/2014/chart" uri="{C3380CC4-5D6E-409C-BE32-E72D297353CC}">
              <c16:uniqueId val="{00000001-9E95-42F0-9CAE-A26C14BC07CF}"/>
            </c:ext>
          </c:extLst>
        </c:ser>
        <c:dLbls>
          <c:showLegendKey val="0"/>
          <c:showVal val="0"/>
          <c:showCatName val="0"/>
          <c:showSerName val="0"/>
          <c:showPercent val="0"/>
          <c:showBubbleSize val="0"/>
        </c:dLbls>
        <c:gapWidth val="250"/>
        <c:overlap val="100"/>
        <c:axId val="547590552"/>
        <c:axId val="54759094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3.03</c:v>
                </c:pt>
                <c:pt idx="1">
                  <c:v>-4.53</c:v>
                </c:pt>
                <c:pt idx="2">
                  <c:v>0.69</c:v>
                </c:pt>
                <c:pt idx="3">
                  <c:v>8.0399999999999991</c:v>
                </c:pt>
                <c:pt idx="4">
                  <c:v>4.67</c:v>
                </c:pt>
              </c:numCache>
            </c:numRef>
          </c:val>
          <c:smooth val="0"/>
          <c:extLst xmlns:c16r2="http://schemas.microsoft.com/office/drawing/2015/06/chart">
            <c:ext xmlns:c16="http://schemas.microsoft.com/office/drawing/2014/chart" uri="{C3380CC4-5D6E-409C-BE32-E72D297353CC}">
              <c16:uniqueId val="{00000002-9E95-42F0-9CAE-A26C14BC07CF}"/>
            </c:ext>
          </c:extLst>
        </c:ser>
        <c:dLbls>
          <c:showLegendKey val="0"/>
          <c:showVal val="0"/>
          <c:showCatName val="0"/>
          <c:showSerName val="0"/>
          <c:showPercent val="0"/>
          <c:showBubbleSize val="0"/>
        </c:dLbls>
        <c:marker val="1"/>
        <c:smooth val="0"/>
        <c:axId val="547590552"/>
        <c:axId val="547590944"/>
      </c:lineChart>
      <c:catAx>
        <c:axId val="54759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0944"/>
        <c:crosses val="autoZero"/>
        <c:auto val="1"/>
        <c:lblAlgn val="ctr"/>
        <c:lblOffset val="100"/>
        <c:tickLblSkip val="1"/>
        <c:tickMarkSkip val="1"/>
        <c:noMultiLvlLbl val="0"/>
      </c:catAx>
      <c:valAx>
        <c:axId val="54759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0.61</c:v>
                </c:pt>
                <c:pt idx="2">
                  <c:v>#N/A</c:v>
                </c:pt>
                <c:pt idx="3">
                  <c:v>0.34</c:v>
                </c:pt>
                <c:pt idx="4">
                  <c:v>#N/A</c:v>
                </c:pt>
                <c:pt idx="5">
                  <c:v>0.34</c:v>
                </c:pt>
                <c:pt idx="6">
                  <c:v>#N/A</c:v>
                </c:pt>
                <c:pt idx="7">
                  <c:v>0.24</c:v>
                </c:pt>
                <c:pt idx="8">
                  <c:v>0</c:v>
                </c:pt>
                <c:pt idx="9">
                  <c:v>0</c:v>
                </c:pt>
              </c:numCache>
            </c:numRef>
          </c:val>
          <c:extLst xmlns:c16r2="http://schemas.microsoft.com/office/drawing/2015/06/chart">
            <c:ext xmlns:c16="http://schemas.microsoft.com/office/drawing/2014/chart" uri="{C3380CC4-5D6E-409C-BE32-E72D297353CC}">
              <c16:uniqueId val="{00000000-423C-4F1D-A58E-251DDA858F4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3C-4F1D-A58E-251DDA858F4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23C-4F1D-A58E-251DDA858F43}"/>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23C-4F1D-A58E-251DDA858F43}"/>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23C-4F1D-A58E-251DDA858F43}"/>
            </c:ext>
          </c:extLst>
        </c:ser>
        <c:ser>
          <c:idx val="5"/>
          <c:order val="5"/>
          <c:tx>
            <c:strRef>
              <c:f>[1]データシート!$A$32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#N/A</c:v>
                </c:pt>
                <c:pt idx="9">
                  <c:v>0.11</c:v>
                </c:pt>
              </c:numCache>
            </c:numRef>
          </c:val>
          <c:extLst xmlns:c16r2="http://schemas.microsoft.com/office/drawing/2015/06/chart">
            <c:ext xmlns:c16="http://schemas.microsoft.com/office/drawing/2014/chart" uri="{C3380CC4-5D6E-409C-BE32-E72D297353CC}">
              <c16:uniqueId val="{00000005-423C-4F1D-A58E-251DDA858F43}"/>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1.66</c:v>
                </c:pt>
                <c:pt idx="2">
                  <c:v>#N/A</c:v>
                </c:pt>
                <c:pt idx="3">
                  <c:v>2.33</c:v>
                </c:pt>
                <c:pt idx="4">
                  <c:v>#N/A</c:v>
                </c:pt>
                <c:pt idx="5">
                  <c:v>1.96</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6-423C-4F1D-A58E-251DDA858F43}"/>
            </c:ext>
          </c:extLst>
        </c:ser>
        <c:ser>
          <c:idx val="7"/>
          <c:order val="7"/>
          <c:tx>
            <c:strRef>
              <c:f>[1]データシート!$A$34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0.31</c:v>
                </c:pt>
                <c:pt idx="2">
                  <c:v>#N/A</c:v>
                </c:pt>
                <c:pt idx="3">
                  <c:v>0.79</c:v>
                </c:pt>
                <c:pt idx="4">
                  <c:v>#N/A</c:v>
                </c:pt>
                <c:pt idx="5">
                  <c:v>0.36</c:v>
                </c:pt>
                <c:pt idx="6">
                  <c:v>#N/A</c:v>
                </c:pt>
                <c:pt idx="7">
                  <c:v>0.31</c:v>
                </c:pt>
                <c:pt idx="8">
                  <c:v>#N/A</c:v>
                </c:pt>
                <c:pt idx="9">
                  <c:v>0.31</c:v>
                </c:pt>
              </c:numCache>
            </c:numRef>
          </c:val>
          <c:extLst xmlns:c16r2="http://schemas.microsoft.com/office/drawing/2015/06/chart">
            <c:ext xmlns:c16="http://schemas.microsoft.com/office/drawing/2014/chart" uri="{C3380CC4-5D6E-409C-BE32-E72D297353CC}">
              <c16:uniqueId val="{00000007-423C-4F1D-A58E-251DDA858F43}"/>
            </c:ext>
          </c:extLst>
        </c:ser>
        <c:ser>
          <c:idx val="8"/>
          <c:order val="8"/>
          <c:tx>
            <c:strRef>
              <c:f>[1]データシート!$A$35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1.73</c:v>
                </c:pt>
                <c:pt idx="2">
                  <c:v>#N/A</c:v>
                </c:pt>
                <c:pt idx="3">
                  <c:v>3.76</c:v>
                </c:pt>
                <c:pt idx="4">
                  <c:v>#N/A</c:v>
                </c:pt>
                <c:pt idx="5">
                  <c:v>5.05</c:v>
                </c:pt>
                <c:pt idx="6">
                  <c:v>#N/A</c:v>
                </c:pt>
                <c:pt idx="7">
                  <c:v>2.91</c:v>
                </c:pt>
                <c:pt idx="8">
                  <c:v>#N/A</c:v>
                </c:pt>
                <c:pt idx="9">
                  <c:v>2.97</c:v>
                </c:pt>
              </c:numCache>
            </c:numRef>
          </c:val>
          <c:extLst xmlns:c16r2="http://schemas.microsoft.com/office/drawing/2015/06/chart">
            <c:ext xmlns:c16="http://schemas.microsoft.com/office/drawing/2014/chart" uri="{C3380CC4-5D6E-409C-BE32-E72D297353CC}">
              <c16:uniqueId val="{00000008-423C-4F1D-A58E-251DDA858F4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8.92</c:v>
                </c:pt>
                <c:pt idx="2">
                  <c:v>#N/A</c:v>
                </c:pt>
                <c:pt idx="3">
                  <c:v>3.85</c:v>
                </c:pt>
                <c:pt idx="4">
                  <c:v>#N/A</c:v>
                </c:pt>
                <c:pt idx="5">
                  <c:v>6.77</c:v>
                </c:pt>
                <c:pt idx="6">
                  <c:v>#N/A</c:v>
                </c:pt>
                <c:pt idx="7">
                  <c:v>8.98</c:v>
                </c:pt>
                <c:pt idx="8">
                  <c:v>#N/A</c:v>
                </c:pt>
                <c:pt idx="9">
                  <c:v>10.54</c:v>
                </c:pt>
              </c:numCache>
            </c:numRef>
          </c:val>
          <c:extLst xmlns:c16r2="http://schemas.microsoft.com/office/drawing/2015/06/chart">
            <c:ext xmlns:c16="http://schemas.microsoft.com/office/drawing/2014/chart" uri="{C3380CC4-5D6E-409C-BE32-E72D297353CC}">
              <c16:uniqueId val="{00000009-423C-4F1D-A58E-251DDA858F43}"/>
            </c:ext>
          </c:extLst>
        </c:ser>
        <c:dLbls>
          <c:showLegendKey val="0"/>
          <c:showVal val="0"/>
          <c:showCatName val="0"/>
          <c:showSerName val="0"/>
          <c:showPercent val="0"/>
          <c:showBubbleSize val="0"/>
        </c:dLbls>
        <c:gapWidth val="150"/>
        <c:overlap val="100"/>
        <c:axId val="198950616"/>
        <c:axId val="198951792"/>
      </c:barChart>
      <c:catAx>
        <c:axId val="19895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1792"/>
        <c:crosses val="autoZero"/>
        <c:auto val="1"/>
        <c:lblAlgn val="ctr"/>
        <c:lblOffset val="100"/>
        <c:tickLblSkip val="1"/>
        <c:tickMarkSkip val="1"/>
        <c:noMultiLvlLbl val="0"/>
      </c:catAx>
      <c:valAx>
        <c:axId val="19895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50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1491</c:v>
                </c:pt>
                <c:pt idx="5">
                  <c:v>1494</c:v>
                </c:pt>
                <c:pt idx="8">
                  <c:v>1529</c:v>
                </c:pt>
                <c:pt idx="11">
                  <c:v>1535</c:v>
                </c:pt>
                <c:pt idx="14">
                  <c:v>1691</c:v>
                </c:pt>
              </c:numCache>
            </c:numRef>
          </c:val>
          <c:extLst xmlns:c16r2="http://schemas.microsoft.com/office/drawing/2015/06/chart">
            <c:ext xmlns:c16="http://schemas.microsoft.com/office/drawing/2014/chart" uri="{C3380CC4-5D6E-409C-BE32-E72D297353CC}">
              <c16:uniqueId val="{00000000-86B4-4B70-B94B-F9B25A4E16D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B4-4B70-B94B-F9B25A4E16D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6B4-4B70-B94B-F9B25A4E16D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6B4-4B70-B94B-F9B25A4E16D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390</c:v>
                </c:pt>
                <c:pt idx="3">
                  <c:v>335</c:v>
                </c:pt>
                <c:pt idx="6">
                  <c:v>309</c:v>
                </c:pt>
                <c:pt idx="9">
                  <c:v>295</c:v>
                </c:pt>
                <c:pt idx="12">
                  <c:v>457</c:v>
                </c:pt>
              </c:numCache>
            </c:numRef>
          </c:val>
          <c:extLst xmlns:c16r2="http://schemas.microsoft.com/office/drawing/2015/06/chart">
            <c:ext xmlns:c16="http://schemas.microsoft.com/office/drawing/2014/chart" uri="{C3380CC4-5D6E-409C-BE32-E72D297353CC}">
              <c16:uniqueId val="{00000004-86B4-4B70-B94B-F9B25A4E16D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B4-4B70-B94B-F9B25A4E16D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B4-4B70-B94B-F9B25A4E16D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1599</c:v>
                </c:pt>
                <c:pt idx="3">
                  <c:v>1910</c:v>
                </c:pt>
                <c:pt idx="6">
                  <c:v>1868</c:v>
                </c:pt>
                <c:pt idx="9">
                  <c:v>1855</c:v>
                </c:pt>
                <c:pt idx="12">
                  <c:v>1908</c:v>
                </c:pt>
              </c:numCache>
            </c:numRef>
          </c:val>
          <c:extLst xmlns:c16r2="http://schemas.microsoft.com/office/drawing/2015/06/chart">
            <c:ext xmlns:c16="http://schemas.microsoft.com/office/drawing/2014/chart" uri="{C3380CC4-5D6E-409C-BE32-E72D297353CC}">
              <c16:uniqueId val="{00000007-86B4-4B70-B94B-F9B25A4E16D4}"/>
            </c:ext>
          </c:extLst>
        </c:ser>
        <c:dLbls>
          <c:showLegendKey val="0"/>
          <c:showVal val="0"/>
          <c:showCatName val="0"/>
          <c:showSerName val="0"/>
          <c:showPercent val="0"/>
          <c:showBubbleSize val="0"/>
        </c:dLbls>
        <c:gapWidth val="100"/>
        <c:overlap val="100"/>
        <c:axId val="553751936"/>
        <c:axId val="5537523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498</c:v>
                </c:pt>
                <c:pt idx="2">
                  <c:v>#N/A</c:v>
                </c:pt>
                <c:pt idx="3">
                  <c:v>#N/A</c:v>
                </c:pt>
                <c:pt idx="4">
                  <c:v>751</c:v>
                </c:pt>
                <c:pt idx="5">
                  <c:v>#N/A</c:v>
                </c:pt>
                <c:pt idx="6">
                  <c:v>#N/A</c:v>
                </c:pt>
                <c:pt idx="7">
                  <c:v>648</c:v>
                </c:pt>
                <c:pt idx="8">
                  <c:v>#N/A</c:v>
                </c:pt>
                <c:pt idx="9">
                  <c:v>#N/A</c:v>
                </c:pt>
                <c:pt idx="10">
                  <c:v>615</c:v>
                </c:pt>
                <c:pt idx="11">
                  <c:v>#N/A</c:v>
                </c:pt>
                <c:pt idx="12">
                  <c:v>#N/A</c:v>
                </c:pt>
                <c:pt idx="13">
                  <c:v>674</c:v>
                </c:pt>
                <c:pt idx="14">
                  <c:v>#N/A</c:v>
                </c:pt>
              </c:numCache>
            </c:numRef>
          </c:val>
          <c:smooth val="0"/>
          <c:extLst xmlns:c16r2="http://schemas.microsoft.com/office/drawing/2015/06/chart">
            <c:ext xmlns:c16="http://schemas.microsoft.com/office/drawing/2014/chart" uri="{C3380CC4-5D6E-409C-BE32-E72D297353CC}">
              <c16:uniqueId val="{00000008-86B4-4B70-B94B-F9B25A4E16D4}"/>
            </c:ext>
          </c:extLst>
        </c:ser>
        <c:dLbls>
          <c:showLegendKey val="0"/>
          <c:showVal val="0"/>
          <c:showCatName val="0"/>
          <c:showSerName val="0"/>
          <c:showPercent val="0"/>
          <c:showBubbleSize val="0"/>
        </c:dLbls>
        <c:marker val="1"/>
        <c:smooth val="0"/>
        <c:axId val="553751936"/>
        <c:axId val="553752328"/>
      </c:lineChart>
      <c:catAx>
        <c:axId val="5537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3752328"/>
        <c:crosses val="autoZero"/>
        <c:auto val="1"/>
        <c:lblAlgn val="ctr"/>
        <c:lblOffset val="100"/>
        <c:tickLblSkip val="1"/>
        <c:tickMarkSkip val="1"/>
        <c:noMultiLvlLbl val="0"/>
      </c:catAx>
      <c:valAx>
        <c:axId val="55375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7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14831</c:v>
                </c:pt>
                <c:pt idx="5">
                  <c:v>14667</c:v>
                </c:pt>
                <c:pt idx="8">
                  <c:v>14655</c:v>
                </c:pt>
                <c:pt idx="11">
                  <c:v>14532</c:v>
                </c:pt>
                <c:pt idx="14">
                  <c:v>14323</c:v>
                </c:pt>
              </c:numCache>
            </c:numRef>
          </c:val>
          <c:extLst xmlns:c16r2="http://schemas.microsoft.com/office/drawing/2015/06/chart">
            <c:ext xmlns:c16="http://schemas.microsoft.com/office/drawing/2014/chart" uri="{C3380CC4-5D6E-409C-BE32-E72D297353CC}">
              <c16:uniqueId val="{00000000-F3E3-41FD-8FA4-6EAB9C15D94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2976</c:v>
                </c:pt>
                <c:pt idx="5">
                  <c:v>2528</c:v>
                </c:pt>
                <c:pt idx="8">
                  <c:v>2607</c:v>
                </c:pt>
                <c:pt idx="11">
                  <c:v>2480</c:v>
                </c:pt>
                <c:pt idx="14">
                  <c:v>2668</c:v>
                </c:pt>
              </c:numCache>
            </c:numRef>
          </c:val>
          <c:extLst xmlns:c16r2="http://schemas.microsoft.com/office/drawing/2015/06/chart">
            <c:ext xmlns:c16="http://schemas.microsoft.com/office/drawing/2014/chart" uri="{C3380CC4-5D6E-409C-BE32-E72D297353CC}">
              <c16:uniqueId val="{00000001-F3E3-41FD-8FA4-6EAB9C15D94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1545</c:v>
                </c:pt>
                <c:pt idx="5">
                  <c:v>1655</c:v>
                </c:pt>
                <c:pt idx="8">
                  <c:v>1493</c:v>
                </c:pt>
                <c:pt idx="11">
                  <c:v>2621</c:v>
                </c:pt>
                <c:pt idx="14">
                  <c:v>3159</c:v>
                </c:pt>
              </c:numCache>
            </c:numRef>
          </c:val>
          <c:extLst xmlns:c16r2="http://schemas.microsoft.com/office/drawing/2015/06/chart">
            <c:ext xmlns:c16="http://schemas.microsoft.com/office/drawing/2014/chart" uri="{C3380CC4-5D6E-409C-BE32-E72D297353CC}">
              <c16:uniqueId val="{00000002-F3E3-41FD-8FA4-6EAB9C15D94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3E3-41FD-8FA4-6EAB9C15D94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3E3-41FD-8FA4-6EAB9C15D94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E3-41FD-8FA4-6EAB9C15D94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3452</c:v>
                </c:pt>
                <c:pt idx="3">
                  <c:v>3499</c:v>
                </c:pt>
                <c:pt idx="6">
                  <c:v>3561</c:v>
                </c:pt>
                <c:pt idx="9">
                  <c:v>3718</c:v>
                </c:pt>
                <c:pt idx="12">
                  <c:v>3537</c:v>
                </c:pt>
              </c:numCache>
            </c:numRef>
          </c:val>
          <c:extLst xmlns:c16r2="http://schemas.microsoft.com/office/drawing/2015/06/chart">
            <c:ext xmlns:c16="http://schemas.microsoft.com/office/drawing/2014/chart" uri="{C3380CC4-5D6E-409C-BE32-E72D297353CC}">
              <c16:uniqueId val="{00000006-F3E3-41FD-8FA4-6EAB9C15D94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3E3-41FD-8FA4-6EAB9C15D94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2538</c:v>
                </c:pt>
                <c:pt idx="3">
                  <c:v>2247</c:v>
                </c:pt>
                <c:pt idx="6">
                  <c:v>2230</c:v>
                </c:pt>
                <c:pt idx="9">
                  <c:v>1961</c:v>
                </c:pt>
                <c:pt idx="12">
                  <c:v>2074</c:v>
                </c:pt>
              </c:numCache>
            </c:numRef>
          </c:val>
          <c:extLst xmlns:c16r2="http://schemas.microsoft.com/office/drawing/2015/06/chart">
            <c:ext xmlns:c16="http://schemas.microsoft.com/office/drawing/2014/chart" uri="{C3380CC4-5D6E-409C-BE32-E72D297353CC}">
              <c16:uniqueId val="{00000008-F3E3-41FD-8FA4-6EAB9C15D94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1352</c:v>
                </c:pt>
                <c:pt idx="3">
                  <c:v>1085</c:v>
                </c:pt>
                <c:pt idx="6">
                  <c:v>818</c:v>
                </c:pt>
                <c:pt idx="9">
                  <c:v>640</c:v>
                </c:pt>
                <c:pt idx="12">
                  <c:v>640</c:v>
                </c:pt>
              </c:numCache>
            </c:numRef>
          </c:val>
          <c:extLst xmlns:c16r2="http://schemas.microsoft.com/office/drawing/2015/06/chart">
            <c:ext xmlns:c16="http://schemas.microsoft.com/office/drawing/2014/chart" uri="{C3380CC4-5D6E-409C-BE32-E72D297353CC}">
              <c16:uniqueId val="{00000009-F3E3-41FD-8FA4-6EAB9C15D94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19292</c:v>
                </c:pt>
                <c:pt idx="3">
                  <c:v>19230</c:v>
                </c:pt>
                <c:pt idx="6">
                  <c:v>19387</c:v>
                </c:pt>
                <c:pt idx="9">
                  <c:v>19162</c:v>
                </c:pt>
                <c:pt idx="12">
                  <c:v>18333</c:v>
                </c:pt>
              </c:numCache>
            </c:numRef>
          </c:val>
          <c:extLst xmlns:c16r2="http://schemas.microsoft.com/office/drawing/2015/06/chart">
            <c:ext xmlns:c16="http://schemas.microsoft.com/office/drawing/2014/chart" uri="{C3380CC4-5D6E-409C-BE32-E72D297353CC}">
              <c16:uniqueId val="{0000000A-F3E3-41FD-8FA4-6EAB9C15D94F}"/>
            </c:ext>
          </c:extLst>
        </c:ser>
        <c:dLbls>
          <c:showLegendKey val="0"/>
          <c:showVal val="0"/>
          <c:showCatName val="0"/>
          <c:showSerName val="0"/>
          <c:showPercent val="0"/>
          <c:showBubbleSize val="0"/>
        </c:dLbls>
        <c:gapWidth val="100"/>
        <c:overlap val="100"/>
        <c:axId val="553754680"/>
        <c:axId val="5537566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7280</c:v>
                </c:pt>
                <c:pt idx="2">
                  <c:v>#N/A</c:v>
                </c:pt>
                <c:pt idx="3">
                  <c:v>#N/A</c:v>
                </c:pt>
                <c:pt idx="4">
                  <c:v>7211</c:v>
                </c:pt>
                <c:pt idx="5">
                  <c:v>#N/A</c:v>
                </c:pt>
                <c:pt idx="6">
                  <c:v>#N/A</c:v>
                </c:pt>
                <c:pt idx="7">
                  <c:v>7241</c:v>
                </c:pt>
                <c:pt idx="8">
                  <c:v>#N/A</c:v>
                </c:pt>
                <c:pt idx="9">
                  <c:v>#N/A</c:v>
                </c:pt>
                <c:pt idx="10">
                  <c:v>5848</c:v>
                </c:pt>
                <c:pt idx="11">
                  <c:v>#N/A</c:v>
                </c:pt>
                <c:pt idx="12">
                  <c:v>#N/A</c:v>
                </c:pt>
                <c:pt idx="13">
                  <c:v>4434</c:v>
                </c:pt>
                <c:pt idx="14">
                  <c:v>#N/A</c:v>
                </c:pt>
              </c:numCache>
            </c:numRef>
          </c:val>
          <c:smooth val="0"/>
          <c:extLst xmlns:c16r2="http://schemas.microsoft.com/office/drawing/2015/06/chart">
            <c:ext xmlns:c16="http://schemas.microsoft.com/office/drawing/2014/chart" uri="{C3380CC4-5D6E-409C-BE32-E72D297353CC}">
              <c16:uniqueId val="{0000000B-F3E3-41FD-8FA4-6EAB9C15D94F}"/>
            </c:ext>
          </c:extLst>
        </c:ser>
        <c:dLbls>
          <c:showLegendKey val="0"/>
          <c:showVal val="0"/>
          <c:showCatName val="0"/>
          <c:showSerName val="0"/>
          <c:showPercent val="0"/>
          <c:showBubbleSize val="0"/>
        </c:dLbls>
        <c:marker val="1"/>
        <c:smooth val="0"/>
        <c:axId val="553754680"/>
        <c:axId val="553756640"/>
      </c:lineChart>
      <c:catAx>
        <c:axId val="55375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3756640"/>
        <c:crosses val="autoZero"/>
        <c:auto val="1"/>
        <c:lblAlgn val="ctr"/>
        <c:lblOffset val="100"/>
        <c:tickLblSkip val="1"/>
        <c:tickMarkSkip val="1"/>
        <c:noMultiLvlLbl val="0"/>
      </c:catAx>
      <c:valAx>
        <c:axId val="55375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75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508</c:v>
                </c:pt>
                <c:pt idx="1">
                  <c:v>1200</c:v>
                </c:pt>
                <c:pt idx="2">
                  <c:v>1572</c:v>
                </c:pt>
              </c:numCache>
            </c:numRef>
          </c:val>
          <c:extLst xmlns:c16r2="http://schemas.microsoft.com/office/drawing/2015/06/chart">
            <c:ext xmlns:c16="http://schemas.microsoft.com/office/drawing/2014/chart" uri="{C3380CC4-5D6E-409C-BE32-E72D297353CC}">
              <c16:uniqueId val="{00000000-0851-4FE4-A052-902D40BC35E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851-4FE4-A052-902D40BC35E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562</c:v>
                </c:pt>
                <c:pt idx="1">
                  <c:v>556</c:v>
                </c:pt>
                <c:pt idx="2">
                  <c:v>600</c:v>
                </c:pt>
              </c:numCache>
            </c:numRef>
          </c:val>
          <c:extLst xmlns:c16r2="http://schemas.microsoft.com/office/drawing/2015/06/chart">
            <c:ext xmlns:c16="http://schemas.microsoft.com/office/drawing/2014/chart" uri="{C3380CC4-5D6E-409C-BE32-E72D297353CC}">
              <c16:uniqueId val="{00000002-0851-4FE4-A052-902D40BC35E2}"/>
            </c:ext>
          </c:extLst>
        </c:ser>
        <c:dLbls>
          <c:showLegendKey val="0"/>
          <c:showVal val="0"/>
          <c:showCatName val="0"/>
          <c:showSerName val="0"/>
          <c:showPercent val="0"/>
          <c:showBubbleSize val="0"/>
        </c:dLbls>
        <c:gapWidth val="120"/>
        <c:overlap val="100"/>
        <c:axId val="553752720"/>
        <c:axId val="553749192"/>
      </c:barChart>
      <c:catAx>
        <c:axId val="55375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3749192"/>
        <c:crosses val="autoZero"/>
        <c:auto val="1"/>
        <c:lblAlgn val="ctr"/>
        <c:lblOffset val="100"/>
        <c:tickLblSkip val="1"/>
        <c:tickMarkSkip val="1"/>
        <c:noMultiLvlLbl val="0"/>
      </c:catAx>
      <c:valAx>
        <c:axId val="553749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375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324020615284233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807-48C8-BB85-6AE49D71FBE2}"/>
                </c:ext>
                <c:ext xmlns:c15="http://schemas.microsoft.com/office/drawing/2012/chart" uri="{CE6537A1-D6FC-4f65-9D91-7224C49458BB}">
                  <c15:dlblFieldTable>
                    <c15:dlblFTEntry>
                      <c15:txfldGUID>{8BA3F233-7225-4917-BFD4-27C045D5F79B}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07-48C8-BB85-6AE49D71FBE2}"/>
                </c:ext>
                <c:ext xmlns:c15="http://schemas.microsoft.com/office/drawing/2012/chart" uri="{CE6537A1-D6FC-4f65-9D91-7224C49458BB}">
                  <c15:dlblFieldTable>
                    <c15:dlblFTEntry>
                      <c15:txfldGUID>{311228B9-4333-4927-BDCB-2501D229CB8E}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07-48C8-BB85-6AE49D71FBE2}"/>
                </c:ext>
                <c:ext xmlns:c15="http://schemas.microsoft.com/office/drawing/2012/chart" uri="{CE6537A1-D6FC-4f65-9D91-7224C49458BB}">
                  <c15:dlblFieldTable>
                    <c15:dlblFTEntry>
                      <c15:txfldGUID>{318D61E4-206B-4A4F-972F-F8BB95D852D9}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07-48C8-BB85-6AE49D71FBE2}"/>
                </c:ext>
                <c:ext xmlns:c15="http://schemas.microsoft.com/office/drawing/2012/chart" uri="{CE6537A1-D6FC-4f65-9D91-7224C49458BB}">
                  <c15:dlblFieldTable>
                    <c15:dlblFTEntry>
                      <c15:txfldGUID>{557D5ED6-F32F-4ED5-96EA-3E3CEB21AC90}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807-48C8-BB85-6AE49D71FBE2}"/>
                </c:ext>
                <c:ext xmlns:c15="http://schemas.microsoft.com/office/drawing/2012/chart" uri="{CE6537A1-D6FC-4f65-9D91-7224C49458BB}">
                  <c15:dlblFieldTable>
                    <c15:dlblFTEntry>
                      <c15:txfldGUID>{900FC2AC-EB85-4317-8E03-A92924A6F35A}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807-48C8-BB85-6AE49D71FBE2}"/>
                </c:ext>
                <c:ext xmlns:c15="http://schemas.microsoft.com/office/drawing/2012/chart" uri="{CE6537A1-D6FC-4f65-9D91-7224C49458BB}">
                  <c15:dlblFieldTable>
                    <c15:dlblFTEntry>
                      <c15:txfldGUID>{B18B1978-F057-4EBB-93B2-5CEAFC70B129}</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396638032386051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807-48C8-BB85-6AE49D71FBE2}"/>
                </c:ext>
                <c:ext xmlns:c15="http://schemas.microsoft.com/office/drawing/2012/chart" uri="{CE6537A1-D6FC-4f65-9D91-7224C49458BB}">
                  <c15:dlblFieldTable>
                    <c15:dlblFTEntry>
                      <c15:txfldGUID>{0B2EE493-FD44-4DAF-80E8-4112A70C2BAE}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807-48C8-BB85-6AE49D71FBE2}"/>
                </c:ext>
                <c:ext xmlns:c15="http://schemas.microsoft.com/office/drawing/2012/chart" uri="{CE6537A1-D6FC-4f65-9D91-7224C49458BB}">
                  <c15:dlblFieldTable>
                    <c15:dlblFTEntry>
                      <c15:txfldGUID>{34467495-AAC9-4C3D-BAFA-59A69D3FAC39}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807-48C8-BB85-6AE49D71FBE2}"/>
                </c:ext>
                <c:ext xmlns:c15="http://schemas.microsoft.com/office/drawing/2012/chart" uri="{CE6537A1-D6FC-4f65-9D91-7224C49458BB}">
                  <c15:dlblFieldTable>
                    <c15:dlblFTEntry>
                      <c15:txfldGUID>{BD311FAF-68C1-4D2F-B5E0-1D32C96DC096}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44.5</c:v>
                </c:pt>
                <c:pt idx="8">
                  <c:v>36.200000000000003</c:v>
                </c:pt>
                <c:pt idx="16">
                  <c:v>43.7</c:v>
                </c:pt>
              </c:numCache>
            </c:numRef>
          </c:xVal>
          <c:yVal>
            <c:numRef>
              <c:f>公会計指標分析・財政指標組合せ分析表!$BP$51:$DC$51</c:f>
              <c:numCache>
                <c:formatCode>#,##0.0;"▲ "#,##0.0</c:formatCode>
                <c:ptCount val="40"/>
                <c:pt idx="0">
                  <c:v>67.599999999999994</c:v>
                </c:pt>
                <c:pt idx="8">
                  <c:v>67.400000000000006</c:v>
                </c:pt>
                <c:pt idx="16">
                  <c:v>67.5</c:v>
                </c:pt>
              </c:numCache>
            </c:numRef>
          </c:yVal>
          <c:smooth val="0"/>
          <c:extLst xmlns:c16r2="http://schemas.microsoft.com/office/drawing/2015/06/chart">
            <c:ext xmlns:c16="http://schemas.microsoft.com/office/drawing/2014/chart" uri="{C3380CC4-5D6E-409C-BE32-E72D297353CC}">
              <c16:uniqueId val="{00000009-E807-48C8-BB85-6AE49D71FB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807-48C8-BB85-6AE49D71FBE2}"/>
                </c:ext>
                <c:ext xmlns:c15="http://schemas.microsoft.com/office/drawing/2012/chart" uri="{CE6537A1-D6FC-4f65-9D91-7224C49458BB}">
                  <c15:dlblFieldTable>
                    <c15:dlblFTEntry>
                      <c15:txfldGUID>{5D9FAD7C-E186-468C-86CC-E0345AD1CFDB}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807-48C8-BB85-6AE49D71FBE2}"/>
                </c:ext>
                <c:ext xmlns:c15="http://schemas.microsoft.com/office/drawing/2012/chart" uri="{CE6537A1-D6FC-4f65-9D91-7224C49458BB}">
                  <c15:dlblFieldTable>
                    <c15:dlblFTEntry>
                      <c15:txfldGUID>{E90F1DDD-678D-4CAD-A618-8620C5004B0D}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807-48C8-BB85-6AE49D71FBE2}"/>
                </c:ext>
                <c:ext xmlns:c15="http://schemas.microsoft.com/office/drawing/2012/chart" uri="{CE6537A1-D6FC-4f65-9D91-7224C49458BB}">
                  <c15:dlblFieldTable>
                    <c15:dlblFTEntry>
                      <c15:txfldGUID>{7579943B-BA9B-4E2D-8A03-5E1F80421862}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807-48C8-BB85-6AE49D71FBE2}"/>
                </c:ext>
                <c:ext xmlns:c15="http://schemas.microsoft.com/office/drawing/2012/chart" uri="{CE6537A1-D6FC-4f65-9D91-7224C49458BB}">
                  <c15:dlblFieldTable>
                    <c15:dlblFTEntry>
                      <c15:txfldGUID>{C438DB11-4C6E-4CF3-B754-189D1928126C}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807-48C8-BB85-6AE49D71FBE2}"/>
                </c:ext>
                <c:ext xmlns:c15="http://schemas.microsoft.com/office/drawing/2012/chart" uri="{CE6537A1-D6FC-4f65-9D91-7224C49458BB}">
                  <c15:dlblFieldTable>
                    <c15:dlblFTEntry>
                      <c15:txfldGUID>{092D8AB1-19FD-4DFC-8BB1-2BA0AE1CC387}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807-48C8-BB85-6AE49D71FBE2}"/>
                </c:ext>
                <c:ext xmlns:c15="http://schemas.microsoft.com/office/drawing/2012/chart" uri="{CE6537A1-D6FC-4f65-9D91-7224C49458BB}">
                  <c15:dlblFieldTable>
                    <c15:dlblFTEntry>
                      <c15:txfldGUID>{DCD2388A-3241-4525-B89F-803DA10BD185}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807-48C8-BB85-6AE49D71FBE2}"/>
                </c:ext>
                <c:ext xmlns:c15="http://schemas.microsoft.com/office/drawing/2012/chart" uri="{CE6537A1-D6FC-4f65-9D91-7224C49458BB}">
                  <c15:dlblFieldTable>
                    <c15:dlblFTEntry>
                      <c15:txfldGUID>{D12CB6F4-84CB-4142-9B75-AD73C3C43AB6}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807-48C8-BB85-6AE49D71FBE2}"/>
                </c:ext>
                <c:ext xmlns:c15="http://schemas.microsoft.com/office/drawing/2012/chart" uri="{CE6537A1-D6FC-4f65-9D91-7224C49458BB}">
                  <c15:dlblFieldTable>
                    <c15:dlblFTEntry>
                      <c15:txfldGUID>{ED3B8D68-F4F9-47BC-8E1C-E44CA5A2AA8C}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807-48C8-BB85-6AE49D71FBE2}"/>
                </c:ext>
                <c:ext xmlns:c15="http://schemas.microsoft.com/office/drawing/2012/chart" uri="{CE6537A1-D6FC-4f65-9D91-7224C49458BB}">
                  <c15:dlblFieldTable>
                    <c15:dlblFTEntry>
                      <c15:txfldGUID>{7FD59CF5-C159-4011-8732-EFCF4DEF5C6B}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numCache>
            </c:numRef>
          </c:xVal>
          <c:yVal>
            <c:numRef>
              <c:f>公会計指標分析・財政指標組合せ分析表!$BP$55:$DC$55</c:f>
              <c:numCache>
                <c:formatCode>#,##0.0;"▲ "#,##0.0</c:formatCode>
                <c:ptCount val="40"/>
                <c:pt idx="0">
                  <c:v>33.6</c:v>
                </c:pt>
                <c:pt idx="8">
                  <c:v>35.299999999999997</c:v>
                </c:pt>
                <c:pt idx="16">
                  <c:v>31.9</c:v>
                </c:pt>
              </c:numCache>
            </c:numRef>
          </c:yVal>
          <c:smooth val="0"/>
          <c:extLst xmlns:c16r2="http://schemas.microsoft.com/office/drawing/2015/06/chart">
            <c:ext xmlns:c16="http://schemas.microsoft.com/office/drawing/2014/chart" uri="{C3380CC4-5D6E-409C-BE32-E72D297353CC}">
              <c16:uniqueId val="{00000013-E807-48C8-BB85-6AE49D71FBE2}"/>
            </c:ext>
          </c:extLst>
        </c:ser>
        <c:dLbls>
          <c:showLegendKey val="0"/>
          <c:showVal val="1"/>
          <c:showCatName val="0"/>
          <c:showSerName val="0"/>
          <c:showPercent val="0"/>
          <c:showBubbleSize val="0"/>
        </c:dLbls>
        <c:axId val="553749976"/>
        <c:axId val="553753896"/>
      </c:scatterChart>
      <c:valAx>
        <c:axId val="553749976"/>
        <c:scaling>
          <c:orientation val="minMax"/>
          <c:max val="63"/>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3753896"/>
        <c:crosses val="autoZero"/>
        <c:crossBetween val="midCat"/>
      </c:valAx>
      <c:valAx>
        <c:axId val="553753896"/>
        <c:scaling>
          <c:orientation val="minMax"/>
          <c:max val="7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3749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51C-4F03-8AB7-96484BBAF010}"/>
                </c:ext>
                <c:ext xmlns:c15="http://schemas.microsoft.com/office/drawing/2012/chart" uri="{CE6537A1-D6FC-4f65-9D91-7224C49458BB}">
                  <c15:dlblFieldTable>
                    <c15:dlblFTEntry>
                      <c15:txfldGUID>{D09CADA0-DD54-43BB-8B6C-9539EEAB1B73}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1C-4F03-8AB7-96484BBAF010}"/>
                </c:ext>
                <c:ext xmlns:c15="http://schemas.microsoft.com/office/drawing/2012/chart" uri="{CE6537A1-D6FC-4f65-9D91-7224C49458BB}">
                  <c15:dlblFieldTable>
                    <c15:dlblFTEntry>
                      <c15:txfldGUID>{D6308227-5901-4755-94CC-DF5C03D6B8BE}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1C-4F03-8AB7-96484BBAF010}"/>
                </c:ext>
                <c:ext xmlns:c15="http://schemas.microsoft.com/office/drawing/2012/chart" uri="{CE6537A1-D6FC-4f65-9D91-7224C49458BB}">
                  <c15:dlblFieldTable>
                    <c15:dlblFTEntry>
                      <c15:txfldGUID>{AF0B6D8C-0947-453E-82C4-75CF760D7B37}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51C-4F03-8AB7-96484BBAF010}"/>
                </c:ext>
                <c:ext xmlns:c15="http://schemas.microsoft.com/office/drawing/2012/chart" uri="{CE6537A1-D6FC-4f65-9D91-7224C49458BB}">
                  <c15:dlblFieldTable>
                    <c15:dlblFTEntry>
                      <c15:txfldGUID>{B66914C3-CC5C-4342-9628-194C978E68A6}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51C-4F03-8AB7-96484BBAF010}"/>
                </c:ext>
                <c:ext xmlns:c15="http://schemas.microsoft.com/office/drawing/2012/chart" uri="{CE6537A1-D6FC-4f65-9D91-7224C49458BB}">
                  <c15:dlblFieldTable>
                    <c15:dlblFTEntry>
                      <c15:txfldGUID>{C0D5A2D1-D794-46D0-B65C-25D0F2733898}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51C-4F03-8AB7-96484BBAF010}"/>
                </c:ext>
                <c:ext xmlns:c15="http://schemas.microsoft.com/office/drawing/2012/chart" uri="{CE6537A1-D6FC-4f65-9D91-7224C49458BB}">
                  <c15:dlblFieldTable>
                    <c15:dlblFTEntry>
                      <c15:txfldGUID>{7C886509-A1D0-4AB8-A9C3-56916C9B1475}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51C-4F03-8AB7-96484BBAF010}"/>
                </c:ext>
                <c:ext xmlns:c15="http://schemas.microsoft.com/office/drawing/2012/chart" uri="{CE6537A1-D6FC-4f65-9D91-7224C49458BB}">
                  <c15:dlblFieldTable>
                    <c15:dlblFTEntry>
                      <c15:txfldGUID>{C029ACD5-80BF-4E4B-8F05-7AC125E86C4D}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51C-4F03-8AB7-96484BBAF010}"/>
                </c:ext>
                <c:ext xmlns:c15="http://schemas.microsoft.com/office/drawing/2012/chart" uri="{CE6537A1-D6FC-4f65-9D91-7224C49458BB}">
                  <c15:dlblFieldTable>
                    <c15:dlblFTEntry>
                      <c15:txfldGUID>{8E4F6764-1F7A-4311-963E-BBF8CC79573C}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51C-4F03-8AB7-96484BBAF010}"/>
                </c:ext>
                <c:ext xmlns:c15="http://schemas.microsoft.com/office/drawing/2012/chart" uri="{CE6537A1-D6FC-4f65-9D91-7224C49458BB}">
                  <c15:dlblFieldTable>
                    <c15:dlblFTEntry>
                      <c15:txfldGUID>{003C3125-7128-4BA2-9EEB-ADEB6D4EA076}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5.0999999999999996</c:v>
                </c:pt>
                <c:pt idx="16">
                  <c:v>5.8</c:v>
                </c:pt>
                <c:pt idx="24">
                  <c:v>6.2</c:v>
                </c:pt>
                <c:pt idx="32">
                  <c:v>5.9</c:v>
                </c:pt>
              </c:numCache>
            </c:numRef>
          </c:xVal>
          <c:yVal>
            <c:numRef>
              <c:f>公会計指標分析・財政指標組合せ分析表!$BP$73:$DC$73</c:f>
              <c:numCache>
                <c:formatCode>#,##0.0;"▲ "#,##0.0</c:formatCode>
                <c:ptCount val="40"/>
                <c:pt idx="0">
                  <c:v>67.599999999999994</c:v>
                </c:pt>
                <c:pt idx="8">
                  <c:v>67.400000000000006</c:v>
                </c:pt>
                <c:pt idx="16">
                  <c:v>67.5</c:v>
                </c:pt>
                <c:pt idx="24">
                  <c:v>53.6</c:v>
                </c:pt>
                <c:pt idx="32">
                  <c:v>40.299999999999997</c:v>
                </c:pt>
              </c:numCache>
            </c:numRef>
          </c:yVal>
          <c:smooth val="0"/>
          <c:extLst xmlns:c16r2="http://schemas.microsoft.com/office/drawing/2015/06/chart">
            <c:ext xmlns:c16="http://schemas.microsoft.com/office/drawing/2014/chart" uri="{C3380CC4-5D6E-409C-BE32-E72D297353CC}">
              <c16:uniqueId val="{00000009-951C-4F03-8AB7-96484BBAF0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51C-4F03-8AB7-96484BBAF010}"/>
                </c:ext>
                <c:ext xmlns:c15="http://schemas.microsoft.com/office/drawing/2012/chart" uri="{CE6537A1-D6FC-4f65-9D91-7224C49458BB}">
                  <c15:dlblFieldTable>
                    <c15:dlblFTEntry>
                      <c15:txfldGUID>{3334096A-273F-491A-BCF2-CE52FA58401A}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51C-4F03-8AB7-96484BBAF010}"/>
                </c:ext>
                <c:ext xmlns:c15="http://schemas.microsoft.com/office/drawing/2012/chart" uri="{CE6537A1-D6FC-4f65-9D91-7224C49458BB}">
                  <c15:dlblFieldTable>
                    <c15:dlblFTEntry>
                      <c15:txfldGUID>{CA07C4FE-4C08-4563-8882-7A84BC6CBDF7}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51C-4F03-8AB7-96484BBAF010}"/>
                </c:ext>
                <c:ext xmlns:c15="http://schemas.microsoft.com/office/drawing/2012/chart" uri="{CE6537A1-D6FC-4f65-9D91-7224C49458BB}">
                  <c15:dlblFieldTable>
                    <c15:dlblFTEntry>
                      <c15:txfldGUID>{4D7F6592-E3D2-40AE-95F3-923985E9C282}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51C-4F03-8AB7-96484BBAF010}"/>
                </c:ext>
                <c:ext xmlns:c15="http://schemas.microsoft.com/office/drawing/2012/chart" uri="{CE6537A1-D6FC-4f65-9D91-7224C49458BB}">
                  <c15:dlblFieldTable>
                    <c15:dlblFTEntry>
                      <c15:txfldGUID>{D863D3BB-2E94-4E5A-996D-10841D15AE27}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51C-4F03-8AB7-96484BBAF010}"/>
                </c:ext>
                <c:ext xmlns:c15="http://schemas.microsoft.com/office/drawing/2012/chart" uri="{CE6537A1-D6FC-4f65-9D91-7224C49458BB}">
                  <c15:dlblFieldTable>
                    <c15:dlblFTEntry>
                      <c15:txfldGUID>{18716325-AA49-448D-9BCF-E9F848762033}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51C-4F03-8AB7-96484BBAF010}"/>
                </c:ext>
                <c:ext xmlns:c15="http://schemas.microsoft.com/office/drawing/2012/chart" uri="{CE6537A1-D6FC-4f65-9D91-7224C49458BB}">
                  <c15:dlblFieldTable>
                    <c15:dlblFTEntry>
                      <c15:txfldGUID>{090C62CF-073E-4A7F-A7A7-B2DAF5761968}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51C-4F03-8AB7-96484BBAF010}"/>
                </c:ext>
                <c:ext xmlns:c15="http://schemas.microsoft.com/office/drawing/2012/chart" uri="{CE6537A1-D6FC-4f65-9D91-7224C49458BB}">
                  <c15:dlblFieldTable>
                    <c15:dlblFTEntry>
                      <c15:txfldGUID>{0E21564F-92DF-415D-B008-7D3ED0718A87}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51C-4F03-8AB7-96484BBAF010}"/>
                </c:ext>
                <c:ext xmlns:c15="http://schemas.microsoft.com/office/drawing/2012/chart" uri="{CE6537A1-D6FC-4f65-9D91-7224C49458BB}">
                  <c15:dlblFieldTable>
                    <c15:dlblFTEntry>
                      <c15:txfldGUID>{34B42E4D-DB09-4783-A1C2-3547BF2865CA}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51C-4F03-8AB7-96484BBAF010}"/>
                </c:ext>
                <c:ext xmlns:c15="http://schemas.microsoft.com/office/drawing/2012/chart" uri="{CE6537A1-D6FC-4f65-9D91-7224C49458BB}">
                  <c15:dlblFieldTable>
                    <c15:dlblFTEntry>
                      <c15:txfldGUID>{E2A53233-C351-4179-B945-34F4A459FE2F}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951C-4F03-8AB7-96484BBAF010}"/>
            </c:ext>
          </c:extLst>
        </c:ser>
        <c:dLbls>
          <c:showLegendKey val="0"/>
          <c:showVal val="1"/>
          <c:showCatName val="0"/>
          <c:showSerName val="0"/>
          <c:showPercent val="0"/>
          <c:showBubbleSize val="0"/>
        </c:dLbls>
        <c:axId val="553755464"/>
        <c:axId val="553749584"/>
      </c:scatterChart>
      <c:valAx>
        <c:axId val="553755464"/>
        <c:scaling>
          <c:orientation val="minMax"/>
          <c:max val="7.3"/>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3749584"/>
        <c:crosses val="autoZero"/>
        <c:crossBetween val="midCat"/>
      </c:valAx>
      <c:valAx>
        <c:axId val="553749584"/>
        <c:scaling>
          <c:orientation val="minMax"/>
          <c:max val="7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3755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等は、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年度借入の臨時財政対策債等の額面の大きい借り入れの元金償還</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開始</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繰上償還を行ったことにより大幅に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償還完了した地方債の影響で減少した。令和元年度は、平成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年度借入の用地購入に係る一般単独事業債の償還開始などにより増加した。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算入公債費等は臨時財政対策債の残高の増加により、年々増加している。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市営住宅整備事業債</a:t>
          </a:r>
          <a:r>
            <a:rPr kumimoji="1" lang="ja-JP" altLang="ja-JP" sz="1100">
              <a:solidFill>
                <a:schemeClr val="dk1"/>
              </a:solidFill>
              <a:effectLst/>
              <a:latin typeface="+mn-lt"/>
              <a:ea typeface="+mn-ea"/>
              <a:cs typeface="+mn-cs"/>
            </a:rPr>
            <a:t>の償還開始</a:t>
          </a:r>
          <a:r>
            <a:rPr kumimoji="1" lang="ja-JP" altLang="en-US" sz="1100">
              <a:solidFill>
                <a:schemeClr val="dk1"/>
              </a:solidFill>
              <a:effectLst/>
              <a:latin typeface="+mn-lt"/>
              <a:ea typeface="+mn-ea"/>
              <a:cs typeface="+mn-cs"/>
            </a:rPr>
            <a:t>や公共施設の老朽化対策</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市債発行額の増加などにより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元利償還金の増加が見込まれるが</a:t>
          </a:r>
          <a:r>
            <a:rPr kumimoji="1" lang="ja-JP" altLang="ja-JP" sz="1100">
              <a:solidFill>
                <a:schemeClr val="dk1"/>
              </a:solidFill>
              <a:effectLst/>
              <a:latin typeface="+mn-lt"/>
              <a:ea typeface="+mn-ea"/>
              <a:cs typeface="+mn-cs"/>
            </a:rPr>
            <a:t>、引き続き計画的な地方債の発行等により</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実質公債費比率の水準の維持に努め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減債基金は設置していない。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地方債の現在高は、平成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年度以降はほぼ横ばいとなってい</a:t>
          </a:r>
          <a:r>
            <a:rPr kumimoji="1" lang="ja-JP" altLang="en-US" sz="1100">
              <a:solidFill>
                <a:schemeClr val="dk1"/>
              </a:solidFill>
              <a:effectLst/>
              <a:latin typeface="+mn-lt"/>
              <a:ea typeface="+mn-ea"/>
              <a:cs typeface="+mn-cs"/>
            </a:rPr>
            <a:t>たが、令和元年度は大型の整備事業等が無かったことで地方債発行額が大幅に減少したため、減少した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公営企業債繰入見込額は、下水道整備事業に係る償還額が減りつつあり、減少傾向にある</a:t>
          </a:r>
          <a:r>
            <a:rPr kumimoji="1" lang="ja-JP" altLang="en-US" sz="1100">
              <a:solidFill>
                <a:schemeClr val="dk1"/>
              </a:solidFill>
              <a:effectLst/>
              <a:latin typeface="+mn-lt"/>
              <a:ea typeface="+mn-ea"/>
              <a:cs typeface="+mn-cs"/>
            </a:rPr>
            <a:t>が、今後は老朽化した施設等の整備に伴い増加が見込まれる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充当可能基金額は、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年度、令和元年度に</a:t>
          </a:r>
          <a:r>
            <a:rPr kumimoji="1" lang="ja-JP" altLang="ja-JP" sz="1100">
              <a:solidFill>
                <a:schemeClr val="dk1"/>
              </a:solidFill>
              <a:effectLst/>
              <a:latin typeface="+mn-lt"/>
              <a:ea typeface="+mn-ea"/>
              <a:cs typeface="+mn-cs"/>
            </a:rPr>
            <a:t>財政調整基金の増加により大きく増加した。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以降は、老朽化の進む公共施設の改修・更新に伴い地方債残高の増加が見込まれ、比率の上昇が予想されるが、計画的な地方債の発行等により将来負担額の水準の維持に努め、分子の増加を防ぐことにより、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19150"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19150"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3687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19125" y="11934825"/>
          <a:ext cx="7219950"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694228"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877468"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神奈川県逗子市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431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19150"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694228"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694228"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その他特定目的基金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ともに増加した為、基金全体も増加している。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効率的な財政運営を継続し</a:t>
          </a:r>
          <a:r>
            <a:rPr kumimoji="1" lang="ja-JP" altLang="ja-JP" sz="1100">
              <a:solidFill>
                <a:schemeClr val="dk1"/>
              </a:solidFill>
              <a:effectLst/>
              <a:latin typeface="+mn-lt"/>
              <a:ea typeface="+mn-ea"/>
              <a:cs typeface="+mn-cs"/>
            </a:rPr>
            <a:t>、財政調整基金の取り崩しは極力行わないこととする。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7768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694228"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694228"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みどり基金：緑化の推進等</a:t>
          </a:r>
          <a:endParaRPr lang="ja-JP" altLang="ja-JP" sz="1400">
            <a:effectLst/>
          </a:endParaRPr>
        </a:p>
        <a:p>
          <a:r>
            <a:rPr kumimoji="1" lang="ja-JP" altLang="ja-JP" sz="1100">
              <a:solidFill>
                <a:schemeClr val="dk1"/>
              </a:solidFill>
              <a:effectLst/>
              <a:latin typeface="+mn-lt"/>
              <a:ea typeface="+mn-ea"/>
              <a:cs typeface="+mn-cs"/>
            </a:rPr>
            <a:t>ふるさと基金：魅力的なまちづくりの推進に資するため</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項目の使途を設けている</a:t>
          </a:r>
          <a:endParaRPr lang="ja-JP" altLang="ja-JP" sz="1400">
            <a:effectLst/>
          </a:endParaRPr>
        </a:p>
        <a:p>
          <a:r>
            <a:rPr kumimoji="1" lang="ja-JP" altLang="ja-JP" sz="1100">
              <a:solidFill>
                <a:schemeClr val="dk1"/>
              </a:solidFill>
              <a:effectLst/>
              <a:latin typeface="+mn-lt"/>
              <a:ea typeface="+mn-ea"/>
              <a:cs typeface="+mn-cs"/>
            </a:rPr>
            <a:t>特定防衛施設周辺整備基金：池子の森自然公園の管理運営に係る事業及び</a:t>
          </a:r>
          <a:r>
            <a:rPr lang="ja-JP" altLang="ja-JP" sz="1100">
              <a:solidFill>
                <a:schemeClr val="dk1"/>
              </a:solidFill>
              <a:effectLst/>
              <a:latin typeface="+mn-lt"/>
              <a:ea typeface="+mn-ea"/>
              <a:cs typeface="+mn-cs"/>
            </a:rPr>
            <a:t>高齢者センターの設備更新に係る事業</a:t>
          </a:r>
          <a:endParaRPr lang="ja-JP" altLang="ja-JP" sz="1400">
            <a:effectLst/>
          </a:endParaRPr>
        </a:p>
        <a:p>
          <a:r>
            <a:rPr kumimoji="1" lang="ja-JP" altLang="ja-JP" sz="1100">
              <a:solidFill>
                <a:schemeClr val="dk1"/>
              </a:solidFill>
              <a:effectLst/>
              <a:latin typeface="+mn-lt"/>
              <a:ea typeface="+mn-ea"/>
              <a:cs typeface="+mn-cs"/>
            </a:rPr>
            <a:t>障がい者（児）団体等支援基金：障がい者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団体等が社会での見聞を広げるための視察費用</a:t>
          </a:r>
          <a:endParaRPr lang="ja-JP" altLang="ja-JP" sz="1400">
            <a:effectLst/>
          </a:endParaRPr>
        </a:p>
        <a:p>
          <a:r>
            <a:rPr kumimoji="1" lang="ja-JP" altLang="ja-JP" sz="1100">
              <a:solidFill>
                <a:schemeClr val="dk1"/>
              </a:solidFill>
              <a:effectLst/>
              <a:latin typeface="+mn-lt"/>
              <a:ea typeface="+mn-ea"/>
              <a:cs typeface="+mn-cs"/>
            </a:rPr>
            <a:t>公共公益施設整備基金：</a:t>
          </a:r>
          <a:r>
            <a:rPr lang="ja-JP" altLang="ja-JP" sz="1100">
              <a:solidFill>
                <a:schemeClr val="dk1"/>
              </a:solidFill>
              <a:effectLst/>
              <a:latin typeface="+mn-lt"/>
              <a:ea typeface="+mn-ea"/>
              <a:cs typeface="+mn-cs"/>
            </a:rPr>
            <a:t>道路、公園、排水施設、教育施設その他の公共公益施設の整備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みどり基金寄附金、ふるさと基金寄附金の増により残高が増加している。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寄附金を財源としているものについては、使途を明確にし、寄附者にとってわかりやすいよう努める。国庫補助金等を財源としているものについては、各計画に基づき適切に管理していく。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776859"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694228"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694228"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年度まで、経常的な収入の減少により、財政調整基金の取崩に依存する財政運営が続いていた。平成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財政対策プログラムにより、安定的な財政運営に向けた大幅な経常支出の見直しを実施し、取崩し額の減少、積立額の増加が図られた。令和元年度は退職者の増による退職手当額の増等、歳出総額が増加したため、取崩額が</a:t>
          </a:r>
          <a:r>
            <a:rPr kumimoji="1" lang="en-US" altLang="ja-JP" sz="1100">
              <a:solidFill>
                <a:schemeClr val="dk1"/>
              </a:solidFill>
              <a:effectLst/>
              <a:latin typeface="+mn-lt"/>
              <a:ea typeface="+mn-ea"/>
              <a:cs typeface="+mn-cs"/>
            </a:rPr>
            <a:t>325,674</a:t>
          </a:r>
          <a:r>
            <a:rPr kumimoji="1" lang="ja-JP" altLang="ja-JP" sz="1100">
              <a:solidFill>
                <a:schemeClr val="dk1"/>
              </a:solidFill>
              <a:effectLst/>
              <a:latin typeface="+mn-lt"/>
              <a:ea typeface="+mn-ea"/>
              <a:cs typeface="+mn-cs"/>
            </a:rPr>
            <a:t>千円となったが、積立額が</a:t>
          </a:r>
          <a:r>
            <a:rPr kumimoji="1" lang="en-US" altLang="ja-JP" sz="1100">
              <a:solidFill>
                <a:schemeClr val="dk1"/>
              </a:solidFill>
              <a:effectLst/>
              <a:latin typeface="+mn-lt"/>
              <a:ea typeface="+mn-ea"/>
              <a:cs typeface="+mn-cs"/>
            </a:rPr>
            <a:t>697,440</a:t>
          </a:r>
          <a:r>
            <a:rPr kumimoji="1" lang="ja-JP" altLang="ja-JP" sz="1100">
              <a:solidFill>
                <a:schemeClr val="dk1"/>
              </a:solidFill>
              <a:effectLst/>
              <a:latin typeface="+mn-lt"/>
              <a:ea typeface="+mn-ea"/>
              <a:cs typeface="+mn-cs"/>
            </a:rPr>
            <a:t>千円と上回り、残高が大きく増加した。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今後も安定的な財政運営を行える財政規模を維持するほか、財政調整基金の取り崩しは極力行わないこととする。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776859"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694228"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694228"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7768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59,525
59,002
17.28
19,977,463
18,632,117
1,285,297
12,192,993
18,310,774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類似団体の平均と比較すると下回っているものの、</a:t>
          </a:r>
          <a:r>
            <a:rPr kumimoji="1" lang="ja-JP" altLang="en-US" sz="1100">
              <a:solidFill>
                <a:schemeClr val="dk1"/>
              </a:solidFill>
              <a:effectLst/>
              <a:latin typeface="+mn-lt"/>
              <a:ea typeface="+mn-ea"/>
              <a:cs typeface="+mn-cs"/>
            </a:rPr>
            <a:t>既存施設の減価償却に伴い、</a:t>
          </a:r>
          <a:r>
            <a:rPr kumimoji="1" lang="ja-JP" altLang="ja-JP" sz="1100">
              <a:solidFill>
                <a:schemeClr val="dk1"/>
              </a:solidFill>
              <a:effectLst/>
              <a:latin typeface="+mn-lt"/>
              <a:ea typeface="+mn-ea"/>
              <a:cs typeface="+mn-cs"/>
            </a:rPr>
            <a:t>数値は上昇していくと</a:t>
          </a:r>
          <a:r>
            <a:rPr kumimoji="1" lang="ja-JP" altLang="en-US" sz="1100">
              <a:solidFill>
                <a:schemeClr val="dk1"/>
              </a:solidFill>
              <a:effectLst/>
              <a:latin typeface="+mn-lt"/>
              <a:ea typeface="+mn-ea"/>
              <a:cs typeface="+mn-cs"/>
            </a:rPr>
            <a:t>考えられる</a:t>
          </a:r>
          <a:r>
            <a:rPr kumimoji="1" lang="ja-JP" altLang="ja-JP" sz="1100">
              <a:solidFill>
                <a:schemeClr val="dk1"/>
              </a:solidFill>
              <a:effectLst/>
              <a:latin typeface="+mn-lt"/>
              <a:ea typeface="+mn-ea"/>
              <a:cs typeface="+mn-cs"/>
            </a:rPr>
            <a:t>。今後は老朽化施設の計画的な修繕・更新の実施や、施設の集約化・複合化・除却の検討を進める必要がある。（平成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年度は減価償却費の積算の誤謬により数値が過少になっている）</a:t>
          </a:r>
          <a:endParaRPr lang="ja-JP" altLang="ja-JP">
            <a:effectLst/>
          </a:endParaRPr>
        </a:p>
        <a:p>
          <a:endParaRPr lang="en-US" altLang="ja-JP">
            <a:effectLst/>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61051</xdr:rowOff>
    </xdr:from>
    <xdr:to>
      <xdr:col>15</xdr:col>
      <xdr:colOff>187325</xdr:colOff>
      <xdr:row>28</xdr:row>
      <xdr:rowOff>162651</xdr:rowOff>
    </xdr:to>
    <xdr:sp macro="" textlink="">
      <xdr:nvSpPr>
        <xdr:cNvPr id="83" name="楕円 82"/>
        <xdr:cNvSpPr/>
      </xdr:nvSpPr>
      <xdr:spPr>
        <a:xfrm>
          <a:off x="32385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1179</xdr:rowOff>
    </xdr:from>
    <xdr:to>
      <xdr:col>11</xdr:col>
      <xdr:colOff>187325</xdr:colOff>
      <xdr:row>27</xdr:row>
      <xdr:rowOff>102779</xdr:rowOff>
    </xdr:to>
    <xdr:sp macro="" textlink="">
      <xdr:nvSpPr>
        <xdr:cNvPr id="84" name="楕円 83"/>
        <xdr:cNvSpPr/>
      </xdr:nvSpPr>
      <xdr:spPr>
        <a:xfrm>
          <a:off x="2476500" y="54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51979</xdr:rowOff>
    </xdr:from>
    <xdr:to>
      <xdr:col>15</xdr:col>
      <xdr:colOff>136525</xdr:colOff>
      <xdr:row>28</xdr:row>
      <xdr:rowOff>111851</xdr:rowOff>
    </xdr:to>
    <xdr:cxnSp macro="">
      <xdr:nvCxnSpPr>
        <xdr:cNvPr id="85" name="直線コネクタ 84"/>
        <xdr:cNvCxnSpPr/>
      </xdr:nvCxnSpPr>
      <xdr:spPr>
        <a:xfrm>
          <a:off x="2527300" y="5452654"/>
          <a:ext cx="762000" cy="2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85725</xdr:rowOff>
    </xdr:from>
    <xdr:to>
      <xdr:col>7</xdr:col>
      <xdr:colOff>187325</xdr:colOff>
      <xdr:row>29</xdr:row>
      <xdr:rowOff>15875</xdr:rowOff>
    </xdr:to>
    <xdr:sp macro="" textlink="">
      <xdr:nvSpPr>
        <xdr:cNvPr id="86" name="楕円 85"/>
        <xdr:cNvSpPr/>
      </xdr:nvSpPr>
      <xdr:spPr>
        <a:xfrm>
          <a:off x="1714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51979</xdr:rowOff>
    </xdr:from>
    <xdr:to>
      <xdr:col>11</xdr:col>
      <xdr:colOff>136525</xdr:colOff>
      <xdr:row>28</xdr:row>
      <xdr:rowOff>136525</xdr:rowOff>
    </xdr:to>
    <xdr:cxnSp macro="">
      <xdr:nvCxnSpPr>
        <xdr:cNvPr id="87" name="直線コネクタ 86"/>
        <xdr:cNvCxnSpPr/>
      </xdr:nvCxnSpPr>
      <xdr:spPr>
        <a:xfrm flipV="1">
          <a:off x="1765300" y="5452654"/>
          <a:ext cx="762000" cy="2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88"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89"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0"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1"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7728</xdr:rowOff>
    </xdr:from>
    <xdr:ext cx="405111" cy="259045"/>
    <xdr:sp macro="" textlink="">
      <xdr:nvSpPr>
        <xdr:cNvPr id="92" name="n_2mainValue有形固定資産減価償却率"/>
        <xdr:cNvSpPr txBox="1"/>
      </xdr:nvSpPr>
      <xdr:spPr>
        <a:xfrm>
          <a:off x="30867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119306</xdr:rowOff>
    </xdr:from>
    <xdr:ext cx="405111" cy="259045"/>
    <xdr:sp macro="" textlink="">
      <xdr:nvSpPr>
        <xdr:cNvPr id="93" name="n_3mainValue有形固定資産減価償却率"/>
        <xdr:cNvSpPr txBox="1"/>
      </xdr:nvSpPr>
      <xdr:spPr>
        <a:xfrm>
          <a:off x="2324744" y="517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32402</xdr:rowOff>
    </xdr:from>
    <xdr:ext cx="405111" cy="259045"/>
    <xdr:sp macro="" textlink="">
      <xdr:nvSpPr>
        <xdr:cNvPr id="94" name="n_4mainValue有形固定資産減価償却率"/>
        <xdr:cNvSpPr txBox="1"/>
      </xdr:nvSpPr>
      <xdr:spPr>
        <a:xfrm>
          <a:off x="1562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令和元年度は、将来負担額は減少、基金残高の増による充当可能財源の増加があったものの、経常一般財源の増加に比べ、経常経費充当財源が増加したことにより、債務償還比率は増加した。</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3" name="直線コネクタ 122"/>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4"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5" name="直線コネクタ 124"/>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28"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29" name="フローチャート: 判断 128"/>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0" name="フローチャート: 判断 129"/>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1" name="フローチャート: 判断 130"/>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2" name="フローチャート: 判断 131"/>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3" name="フローチャート: 判断 132"/>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42637</xdr:rowOff>
    </xdr:from>
    <xdr:to>
      <xdr:col>76</xdr:col>
      <xdr:colOff>73025</xdr:colOff>
      <xdr:row>31</xdr:row>
      <xdr:rowOff>144237</xdr:rowOff>
    </xdr:to>
    <xdr:sp macro="" textlink="">
      <xdr:nvSpPr>
        <xdr:cNvPr id="139" name="楕円 138"/>
        <xdr:cNvSpPr/>
      </xdr:nvSpPr>
      <xdr:spPr>
        <a:xfrm>
          <a:off x="14744700" y="61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21064</xdr:rowOff>
    </xdr:from>
    <xdr:ext cx="469744" cy="259045"/>
    <xdr:sp macro="" textlink="">
      <xdr:nvSpPr>
        <xdr:cNvPr id="140" name="債務償還比率該当値テキスト"/>
        <xdr:cNvSpPr txBox="1"/>
      </xdr:nvSpPr>
      <xdr:spPr>
        <a:xfrm>
          <a:off x="14846300" y="610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159632</xdr:rowOff>
    </xdr:from>
    <xdr:to>
      <xdr:col>72</xdr:col>
      <xdr:colOff>123825</xdr:colOff>
      <xdr:row>31</xdr:row>
      <xdr:rowOff>89782</xdr:rowOff>
    </xdr:to>
    <xdr:sp macro="" textlink="">
      <xdr:nvSpPr>
        <xdr:cNvPr id="141" name="楕円 140"/>
        <xdr:cNvSpPr/>
      </xdr:nvSpPr>
      <xdr:spPr>
        <a:xfrm>
          <a:off x="14033500" y="60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38982</xdr:rowOff>
    </xdr:from>
    <xdr:to>
      <xdr:col>76</xdr:col>
      <xdr:colOff>22225</xdr:colOff>
      <xdr:row>31</xdr:row>
      <xdr:rowOff>93437</xdr:rowOff>
    </xdr:to>
    <xdr:cxnSp macro="">
      <xdr:nvCxnSpPr>
        <xdr:cNvPr id="142" name="直線コネクタ 141"/>
        <xdr:cNvCxnSpPr/>
      </xdr:nvCxnSpPr>
      <xdr:spPr>
        <a:xfrm>
          <a:off x="14084300" y="6125457"/>
          <a:ext cx="7112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145020</xdr:rowOff>
    </xdr:from>
    <xdr:to>
      <xdr:col>68</xdr:col>
      <xdr:colOff>123825</xdr:colOff>
      <xdr:row>33</xdr:row>
      <xdr:rowOff>75170</xdr:rowOff>
    </xdr:to>
    <xdr:sp macro="" textlink="">
      <xdr:nvSpPr>
        <xdr:cNvPr id="143" name="楕円 142"/>
        <xdr:cNvSpPr/>
      </xdr:nvSpPr>
      <xdr:spPr>
        <a:xfrm>
          <a:off x="13271500" y="64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38982</xdr:rowOff>
    </xdr:from>
    <xdr:to>
      <xdr:col>72</xdr:col>
      <xdr:colOff>73025</xdr:colOff>
      <xdr:row>33</xdr:row>
      <xdr:rowOff>24370</xdr:rowOff>
    </xdr:to>
    <xdr:cxnSp macro="">
      <xdr:nvCxnSpPr>
        <xdr:cNvPr id="144" name="直線コネクタ 143"/>
        <xdr:cNvCxnSpPr/>
      </xdr:nvCxnSpPr>
      <xdr:spPr>
        <a:xfrm flipV="1">
          <a:off x="13322300" y="6125457"/>
          <a:ext cx="762000" cy="3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53763</xdr:rowOff>
    </xdr:from>
    <xdr:to>
      <xdr:col>64</xdr:col>
      <xdr:colOff>123825</xdr:colOff>
      <xdr:row>34</xdr:row>
      <xdr:rowOff>155363</xdr:rowOff>
    </xdr:to>
    <xdr:sp macro="" textlink="">
      <xdr:nvSpPr>
        <xdr:cNvPr id="145" name="楕円 144"/>
        <xdr:cNvSpPr/>
      </xdr:nvSpPr>
      <xdr:spPr>
        <a:xfrm>
          <a:off x="12509500" y="66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24370</xdr:rowOff>
    </xdr:from>
    <xdr:to>
      <xdr:col>68</xdr:col>
      <xdr:colOff>73025</xdr:colOff>
      <xdr:row>34</xdr:row>
      <xdr:rowOff>104563</xdr:rowOff>
    </xdr:to>
    <xdr:cxnSp macro="">
      <xdr:nvCxnSpPr>
        <xdr:cNvPr id="146" name="直線コネクタ 145"/>
        <xdr:cNvCxnSpPr/>
      </xdr:nvCxnSpPr>
      <xdr:spPr>
        <a:xfrm flipV="1">
          <a:off x="12560300" y="6453745"/>
          <a:ext cx="762000" cy="25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22507</xdr:rowOff>
    </xdr:from>
    <xdr:to>
      <xdr:col>60</xdr:col>
      <xdr:colOff>123825</xdr:colOff>
      <xdr:row>33</xdr:row>
      <xdr:rowOff>124107</xdr:rowOff>
    </xdr:to>
    <xdr:sp macro="" textlink="">
      <xdr:nvSpPr>
        <xdr:cNvPr id="147" name="楕円 146"/>
        <xdr:cNvSpPr/>
      </xdr:nvSpPr>
      <xdr:spPr>
        <a:xfrm>
          <a:off x="11747500" y="64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73307</xdr:rowOff>
    </xdr:from>
    <xdr:to>
      <xdr:col>64</xdr:col>
      <xdr:colOff>73025</xdr:colOff>
      <xdr:row>34</xdr:row>
      <xdr:rowOff>104563</xdr:rowOff>
    </xdr:to>
    <xdr:cxnSp macro="">
      <xdr:nvCxnSpPr>
        <xdr:cNvPr id="148" name="直線コネクタ 147"/>
        <xdr:cNvCxnSpPr/>
      </xdr:nvCxnSpPr>
      <xdr:spPr>
        <a:xfrm>
          <a:off x="11798300" y="6502682"/>
          <a:ext cx="762000" cy="20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49"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0"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1"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2"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80909</xdr:rowOff>
    </xdr:from>
    <xdr:ext cx="469744" cy="259045"/>
    <xdr:sp macro="" textlink="">
      <xdr:nvSpPr>
        <xdr:cNvPr id="153" name="n_1mainValue債務償還比率"/>
        <xdr:cNvSpPr txBox="1"/>
      </xdr:nvSpPr>
      <xdr:spPr>
        <a:xfrm>
          <a:off x="13836727" y="61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66297</xdr:rowOff>
    </xdr:from>
    <xdr:ext cx="469744" cy="259045"/>
    <xdr:sp macro="" textlink="">
      <xdr:nvSpPr>
        <xdr:cNvPr id="154" name="n_2mainValue債務償還比率"/>
        <xdr:cNvSpPr txBox="1"/>
      </xdr:nvSpPr>
      <xdr:spPr>
        <a:xfrm>
          <a:off x="13087427" y="649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146490</xdr:rowOff>
    </xdr:from>
    <xdr:ext cx="560923" cy="259045"/>
    <xdr:sp macro="" textlink="">
      <xdr:nvSpPr>
        <xdr:cNvPr id="155" name="n_3mainValue債務償還比率"/>
        <xdr:cNvSpPr txBox="1"/>
      </xdr:nvSpPr>
      <xdr:spPr>
        <a:xfrm>
          <a:off x="12279838" y="67473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115234</xdr:rowOff>
    </xdr:from>
    <xdr:ext cx="469744" cy="259045"/>
    <xdr:sp macro="" textlink="">
      <xdr:nvSpPr>
        <xdr:cNvPr id="156" name="n_4mainValue債務償還比率"/>
        <xdr:cNvSpPr txBox="1"/>
      </xdr:nvSpPr>
      <xdr:spPr>
        <a:xfrm>
          <a:off x="11563427" y="65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59,525
59,002
17.28
19,977,463
18,632,117
1,285,297
12,192,993
18,310,774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154396</xdr:rowOff>
    </xdr:from>
    <xdr:to>
      <xdr:col>15</xdr:col>
      <xdr:colOff>101600</xdr:colOff>
      <xdr:row>42</xdr:row>
      <xdr:rowOff>84546</xdr:rowOff>
    </xdr:to>
    <xdr:sp macro="" textlink="">
      <xdr:nvSpPr>
        <xdr:cNvPr id="74" name="楕円 73"/>
        <xdr:cNvSpPr/>
      </xdr:nvSpPr>
      <xdr:spPr>
        <a:xfrm>
          <a:off x="2857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32</xdr:row>
      <xdr:rowOff>123372</xdr:rowOff>
    </xdr:from>
    <xdr:to>
      <xdr:col>10</xdr:col>
      <xdr:colOff>165100</xdr:colOff>
      <xdr:row>33</xdr:row>
      <xdr:rowOff>53522</xdr:rowOff>
    </xdr:to>
    <xdr:sp macro="" textlink="">
      <xdr:nvSpPr>
        <xdr:cNvPr id="75" name="楕円 74"/>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42</xdr:row>
      <xdr:rowOff>33746</xdr:rowOff>
    </xdr:to>
    <xdr:cxnSp macro="">
      <xdr:nvCxnSpPr>
        <xdr:cNvPr id="76" name="直線コネクタ 75"/>
        <xdr:cNvCxnSpPr/>
      </xdr:nvCxnSpPr>
      <xdr:spPr>
        <a:xfrm>
          <a:off x="2019300" y="5660572"/>
          <a:ext cx="889000" cy="157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27033</xdr:rowOff>
    </xdr:from>
    <xdr:to>
      <xdr:col>6</xdr:col>
      <xdr:colOff>38100</xdr:colOff>
      <xdr:row>42</xdr:row>
      <xdr:rowOff>128633</xdr:rowOff>
    </xdr:to>
    <xdr:sp macro="" textlink="">
      <xdr:nvSpPr>
        <xdr:cNvPr id="77" name="楕円 76"/>
        <xdr:cNvSpPr/>
      </xdr:nvSpPr>
      <xdr:spPr>
        <a:xfrm>
          <a:off x="1079500" y="7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42</xdr:row>
      <xdr:rowOff>77833</xdr:rowOff>
    </xdr:to>
    <xdr:cxnSp macro="">
      <xdr:nvCxnSpPr>
        <xdr:cNvPr id="78" name="直線コネクタ 77"/>
        <xdr:cNvCxnSpPr/>
      </xdr:nvCxnSpPr>
      <xdr:spPr>
        <a:xfrm flipV="1">
          <a:off x="1130300" y="5660572"/>
          <a:ext cx="889000" cy="16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79"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0"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1"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2"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75673</xdr:rowOff>
    </xdr:from>
    <xdr:ext cx="405111" cy="259045"/>
    <xdr:sp macro="" textlink="">
      <xdr:nvSpPr>
        <xdr:cNvPr id="83" name="n_2mainValue【道路】&#10;有形固定資産減価償却率"/>
        <xdr:cNvSpPr txBox="1"/>
      </xdr:nvSpPr>
      <xdr:spPr>
        <a:xfrm>
          <a:off x="2705744" y="727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84" name="n_3mainValue【道路】&#10;有形固定資産減価償却率"/>
        <xdr:cNvSpPr txBox="1"/>
      </xdr:nvSpPr>
      <xdr:spPr>
        <a:xfrm>
          <a:off x="1849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119760</xdr:rowOff>
    </xdr:from>
    <xdr:ext cx="405111" cy="259045"/>
    <xdr:sp macro="" textlink="">
      <xdr:nvSpPr>
        <xdr:cNvPr id="85" name="n_4mainValue【道路】&#10;有形固定資産減価償却率"/>
        <xdr:cNvSpPr txBox="1"/>
      </xdr:nvSpPr>
      <xdr:spPr>
        <a:xfrm>
          <a:off x="927744" y="732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09" name="直線コネクタ 108"/>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0"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1" name="直線コネクタ 110"/>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2"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3" name="直線コネクタ 112"/>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4"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5" name="フローチャート: 判断 114"/>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6" name="フローチャート: 判断 115"/>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17" name="フローチャート: 判断 116"/>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18" name="フローチャート: 判断 117"/>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19" name="フローチャート: 判断 118"/>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21133</xdr:rowOff>
    </xdr:from>
    <xdr:to>
      <xdr:col>46</xdr:col>
      <xdr:colOff>38100</xdr:colOff>
      <xdr:row>41</xdr:row>
      <xdr:rowOff>122733</xdr:rowOff>
    </xdr:to>
    <xdr:sp macro="" textlink="">
      <xdr:nvSpPr>
        <xdr:cNvPr id="125" name="楕円 124"/>
        <xdr:cNvSpPr/>
      </xdr:nvSpPr>
      <xdr:spPr>
        <a:xfrm>
          <a:off x="8699500" y="70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21704</xdr:rowOff>
    </xdr:from>
    <xdr:to>
      <xdr:col>41</xdr:col>
      <xdr:colOff>101600</xdr:colOff>
      <xdr:row>41</xdr:row>
      <xdr:rowOff>123304</xdr:rowOff>
    </xdr:to>
    <xdr:sp macro="" textlink="">
      <xdr:nvSpPr>
        <xdr:cNvPr id="126" name="楕円 125"/>
        <xdr:cNvSpPr/>
      </xdr:nvSpPr>
      <xdr:spPr>
        <a:xfrm>
          <a:off x="7810500" y="70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71933</xdr:rowOff>
    </xdr:from>
    <xdr:to>
      <xdr:col>45</xdr:col>
      <xdr:colOff>177800</xdr:colOff>
      <xdr:row>41</xdr:row>
      <xdr:rowOff>72504</xdr:rowOff>
    </xdr:to>
    <xdr:cxnSp macro="">
      <xdr:nvCxnSpPr>
        <xdr:cNvPr id="127" name="直線コネクタ 126"/>
        <xdr:cNvCxnSpPr/>
      </xdr:nvCxnSpPr>
      <xdr:spPr>
        <a:xfrm flipV="1">
          <a:off x="7861300" y="710138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30087</xdr:rowOff>
    </xdr:from>
    <xdr:to>
      <xdr:col>36</xdr:col>
      <xdr:colOff>165100</xdr:colOff>
      <xdr:row>41</xdr:row>
      <xdr:rowOff>131687</xdr:rowOff>
    </xdr:to>
    <xdr:sp macro="" textlink="">
      <xdr:nvSpPr>
        <xdr:cNvPr id="128" name="楕円 127"/>
        <xdr:cNvSpPr/>
      </xdr:nvSpPr>
      <xdr:spPr>
        <a:xfrm>
          <a:off x="6921500" y="70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72504</xdr:rowOff>
    </xdr:from>
    <xdr:to>
      <xdr:col>41</xdr:col>
      <xdr:colOff>50800</xdr:colOff>
      <xdr:row>41</xdr:row>
      <xdr:rowOff>80887</xdr:rowOff>
    </xdr:to>
    <xdr:cxnSp macro="">
      <xdr:nvCxnSpPr>
        <xdr:cNvPr id="129" name="直線コネクタ 128"/>
        <xdr:cNvCxnSpPr/>
      </xdr:nvCxnSpPr>
      <xdr:spPr>
        <a:xfrm flipV="1">
          <a:off x="6972300" y="710195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0"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1"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2"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3"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113860</xdr:rowOff>
    </xdr:from>
    <xdr:ext cx="469744" cy="259045"/>
    <xdr:sp macro="" textlink="">
      <xdr:nvSpPr>
        <xdr:cNvPr id="134" name="n_2mainValue【道路】&#10;一人当たり延長"/>
        <xdr:cNvSpPr txBox="1"/>
      </xdr:nvSpPr>
      <xdr:spPr>
        <a:xfrm>
          <a:off x="8515427" y="714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114431</xdr:rowOff>
    </xdr:from>
    <xdr:ext cx="469744" cy="259045"/>
    <xdr:sp macro="" textlink="">
      <xdr:nvSpPr>
        <xdr:cNvPr id="135" name="n_3mainValue【道路】&#10;一人当たり延長"/>
        <xdr:cNvSpPr txBox="1"/>
      </xdr:nvSpPr>
      <xdr:spPr>
        <a:xfrm>
          <a:off x="7626427" y="71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122814</xdr:rowOff>
    </xdr:from>
    <xdr:ext cx="469744" cy="259045"/>
    <xdr:sp macro="" textlink="">
      <xdr:nvSpPr>
        <xdr:cNvPr id="136" name="n_4mainValue【道路】&#10;一人当たり延長"/>
        <xdr:cNvSpPr txBox="1"/>
      </xdr:nvSpPr>
      <xdr:spPr>
        <a:xfrm>
          <a:off x="6737427" y="71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2" name="直線コネクタ 161"/>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3"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64" name="直線コネクタ 163"/>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65"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66" name="直線コネクタ 165"/>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67"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68" name="フローチャート: 判断 167"/>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69" name="フローチャート: 判断 168"/>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0" name="フローチャート: 判断 169"/>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1" name="フローチャート: 判断 170"/>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2" name="フローチャート: 判断 171"/>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159838</xdr:rowOff>
    </xdr:from>
    <xdr:to>
      <xdr:col>15</xdr:col>
      <xdr:colOff>101600</xdr:colOff>
      <xdr:row>59</xdr:row>
      <xdr:rowOff>89988</xdr:rowOff>
    </xdr:to>
    <xdr:sp macro="" textlink="">
      <xdr:nvSpPr>
        <xdr:cNvPr id="178" name="楕円 177"/>
        <xdr:cNvSpPr/>
      </xdr:nvSpPr>
      <xdr:spPr>
        <a:xfrm>
          <a:off x="2857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79" name="楕円 178"/>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39188</xdr:rowOff>
    </xdr:from>
    <xdr:to>
      <xdr:col>15</xdr:col>
      <xdr:colOff>50800</xdr:colOff>
      <xdr:row>59</xdr:row>
      <xdr:rowOff>86541</xdr:rowOff>
    </xdr:to>
    <xdr:cxnSp macro="">
      <xdr:nvCxnSpPr>
        <xdr:cNvPr id="180" name="直線コネクタ 179"/>
        <xdr:cNvCxnSpPr/>
      </xdr:nvCxnSpPr>
      <xdr:spPr>
        <a:xfrm flipV="1">
          <a:off x="2019300" y="1015473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34109</xdr:rowOff>
    </xdr:from>
    <xdr:to>
      <xdr:col>6</xdr:col>
      <xdr:colOff>38100</xdr:colOff>
      <xdr:row>59</xdr:row>
      <xdr:rowOff>135709</xdr:rowOff>
    </xdr:to>
    <xdr:sp macro="" textlink="">
      <xdr:nvSpPr>
        <xdr:cNvPr id="181" name="楕円 180"/>
        <xdr:cNvSpPr/>
      </xdr:nvSpPr>
      <xdr:spPr>
        <a:xfrm>
          <a:off x="1079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84909</xdr:rowOff>
    </xdr:from>
    <xdr:to>
      <xdr:col>10</xdr:col>
      <xdr:colOff>114300</xdr:colOff>
      <xdr:row>59</xdr:row>
      <xdr:rowOff>86541</xdr:rowOff>
    </xdr:to>
    <xdr:cxnSp macro="">
      <xdr:nvCxnSpPr>
        <xdr:cNvPr id="182" name="直線コネクタ 181"/>
        <xdr:cNvCxnSpPr/>
      </xdr:nvCxnSpPr>
      <xdr:spPr>
        <a:xfrm>
          <a:off x="1130300" y="102004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83"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84"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85"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186" name="n_4ave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106515</xdr:rowOff>
    </xdr:from>
    <xdr:ext cx="405111" cy="259045"/>
    <xdr:sp macro="" textlink="">
      <xdr:nvSpPr>
        <xdr:cNvPr id="187" name="n_2mainValue【橋りょう・トンネル】&#10;有形固定資産減価償却率"/>
        <xdr:cNvSpPr txBox="1"/>
      </xdr:nvSpPr>
      <xdr:spPr>
        <a:xfrm>
          <a:off x="2705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153868</xdr:rowOff>
    </xdr:from>
    <xdr:ext cx="405111" cy="259045"/>
    <xdr:sp macro="" textlink="">
      <xdr:nvSpPr>
        <xdr:cNvPr id="188" name="n_3mainValue【橋りょう・トンネル】&#10;有形固定資産減価償却率"/>
        <xdr:cNvSpPr txBox="1"/>
      </xdr:nvSpPr>
      <xdr:spPr>
        <a:xfrm>
          <a:off x="1816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152236</xdr:rowOff>
    </xdr:from>
    <xdr:ext cx="405111" cy="259045"/>
    <xdr:sp macro="" textlink="">
      <xdr:nvSpPr>
        <xdr:cNvPr id="189" name="n_4mainValue【橋りょう・トンネル】&#10;有形固定資産減価償却率"/>
        <xdr:cNvSpPr txBox="1"/>
      </xdr:nvSpPr>
      <xdr:spPr>
        <a:xfrm>
          <a:off x="927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3" name="テキスト ボックス 20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5" name="テキスト ボックス 20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7" name="テキスト ボックス 20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9" name="テキスト ボックス 20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13" name="直線コネクタ 212"/>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14"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15" name="直線コネクタ 214"/>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16"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17" name="直線コネクタ 216"/>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18"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19" name="フローチャート: 判断 218"/>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0" name="フローチャート: 判断 219"/>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21" name="フローチャート: 判断 220"/>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22" name="フローチャート: 判断 221"/>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23" name="フローチャート: 判断 222"/>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65191</xdr:rowOff>
    </xdr:from>
    <xdr:to>
      <xdr:col>46</xdr:col>
      <xdr:colOff>38100</xdr:colOff>
      <xdr:row>63</xdr:row>
      <xdr:rowOff>166791</xdr:rowOff>
    </xdr:to>
    <xdr:sp macro="" textlink="">
      <xdr:nvSpPr>
        <xdr:cNvPr id="229" name="楕円 228"/>
        <xdr:cNvSpPr/>
      </xdr:nvSpPr>
      <xdr:spPr>
        <a:xfrm>
          <a:off x="8699500" y="10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78828</xdr:rowOff>
    </xdr:from>
    <xdr:to>
      <xdr:col>41</xdr:col>
      <xdr:colOff>101600</xdr:colOff>
      <xdr:row>64</xdr:row>
      <xdr:rowOff>8978</xdr:rowOff>
    </xdr:to>
    <xdr:sp macro="" textlink="">
      <xdr:nvSpPr>
        <xdr:cNvPr id="230" name="楕円 229"/>
        <xdr:cNvSpPr/>
      </xdr:nvSpPr>
      <xdr:spPr>
        <a:xfrm>
          <a:off x="7810500" y="108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115991</xdr:rowOff>
    </xdr:from>
    <xdr:to>
      <xdr:col>45</xdr:col>
      <xdr:colOff>177800</xdr:colOff>
      <xdr:row>63</xdr:row>
      <xdr:rowOff>129628</xdr:rowOff>
    </xdr:to>
    <xdr:cxnSp macro="">
      <xdr:nvCxnSpPr>
        <xdr:cNvPr id="231" name="直線コネクタ 230"/>
        <xdr:cNvCxnSpPr/>
      </xdr:nvCxnSpPr>
      <xdr:spPr>
        <a:xfrm flipV="1">
          <a:off x="7861300" y="10917341"/>
          <a:ext cx="889000" cy="1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78506</xdr:rowOff>
    </xdr:from>
    <xdr:to>
      <xdr:col>36</xdr:col>
      <xdr:colOff>165100</xdr:colOff>
      <xdr:row>64</xdr:row>
      <xdr:rowOff>8656</xdr:rowOff>
    </xdr:to>
    <xdr:sp macro="" textlink="">
      <xdr:nvSpPr>
        <xdr:cNvPr id="232" name="楕円 231"/>
        <xdr:cNvSpPr/>
      </xdr:nvSpPr>
      <xdr:spPr>
        <a:xfrm>
          <a:off x="6921500" y="108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129306</xdr:rowOff>
    </xdr:from>
    <xdr:to>
      <xdr:col>41</xdr:col>
      <xdr:colOff>50800</xdr:colOff>
      <xdr:row>63</xdr:row>
      <xdr:rowOff>129628</xdr:rowOff>
    </xdr:to>
    <xdr:cxnSp macro="">
      <xdr:nvCxnSpPr>
        <xdr:cNvPr id="233" name="直線コネクタ 232"/>
        <xdr:cNvCxnSpPr/>
      </xdr:nvCxnSpPr>
      <xdr:spPr>
        <a:xfrm>
          <a:off x="6972300" y="10930656"/>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34"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35"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36"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37"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157918</xdr:rowOff>
    </xdr:from>
    <xdr:ext cx="599010" cy="259045"/>
    <xdr:sp macro="" textlink="">
      <xdr:nvSpPr>
        <xdr:cNvPr id="238" name="n_2mainValue【橋りょう・トンネル】&#10;一人当たり有形固定資産（償却資産）額"/>
        <xdr:cNvSpPr txBox="1"/>
      </xdr:nvSpPr>
      <xdr:spPr>
        <a:xfrm>
          <a:off x="8450795" y="1095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xdr:rowOff>
    </xdr:from>
    <xdr:ext cx="534377" cy="259045"/>
    <xdr:sp macro="" textlink="">
      <xdr:nvSpPr>
        <xdr:cNvPr id="239" name="n_3mainValue【橋りょう・トンネル】&#10;一人当たり有形固定資産（償却資産）額"/>
        <xdr:cNvSpPr txBox="1"/>
      </xdr:nvSpPr>
      <xdr:spPr>
        <a:xfrm>
          <a:off x="7594111" y="1097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171233</xdr:rowOff>
    </xdr:from>
    <xdr:ext cx="534377" cy="259045"/>
    <xdr:sp macro="" textlink="">
      <xdr:nvSpPr>
        <xdr:cNvPr id="240" name="n_4mainValue【橋りょう・トンネル】&#10;一人当たり有形固定資産（償却資産）額"/>
        <xdr:cNvSpPr txBox="1"/>
      </xdr:nvSpPr>
      <xdr:spPr>
        <a:xfrm>
          <a:off x="6705111" y="1097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65" name="直線コネクタ 264"/>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6"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7" name="直線コネクタ 26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68"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9" name="直線コネクタ 268"/>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70"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71" name="フローチャート: 判断 270"/>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72" name="フローチャート: 判断 271"/>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73" name="フローチャート: 判断 272"/>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74" name="フローチャート: 判断 273"/>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75" name="フローチャート: 判断 274"/>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8255</xdr:rowOff>
    </xdr:from>
    <xdr:to>
      <xdr:col>15</xdr:col>
      <xdr:colOff>101600</xdr:colOff>
      <xdr:row>78</xdr:row>
      <xdr:rowOff>109855</xdr:rowOff>
    </xdr:to>
    <xdr:sp macro="" textlink="">
      <xdr:nvSpPr>
        <xdr:cNvPr id="281" name="楕円 280"/>
        <xdr:cNvSpPr/>
      </xdr:nvSpPr>
      <xdr:spPr>
        <a:xfrm>
          <a:off x="2857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12064</xdr:rowOff>
    </xdr:from>
    <xdr:to>
      <xdr:col>10</xdr:col>
      <xdr:colOff>165100</xdr:colOff>
      <xdr:row>78</xdr:row>
      <xdr:rowOff>113664</xdr:rowOff>
    </xdr:to>
    <xdr:sp macro="" textlink="">
      <xdr:nvSpPr>
        <xdr:cNvPr id="282" name="楕円 281"/>
        <xdr:cNvSpPr/>
      </xdr:nvSpPr>
      <xdr:spPr>
        <a:xfrm>
          <a:off x="1968500" y="133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59055</xdr:rowOff>
    </xdr:from>
    <xdr:to>
      <xdr:col>15</xdr:col>
      <xdr:colOff>50800</xdr:colOff>
      <xdr:row>78</xdr:row>
      <xdr:rowOff>62864</xdr:rowOff>
    </xdr:to>
    <xdr:cxnSp macro="">
      <xdr:nvCxnSpPr>
        <xdr:cNvPr id="283" name="直線コネクタ 282"/>
        <xdr:cNvCxnSpPr/>
      </xdr:nvCxnSpPr>
      <xdr:spPr>
        <a:xfrm flipV="1">
          <a:off x="2019300" y="13432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10161</xdr:rowOff>
    </xdr:from>
    <xdr:to>
      <xdr:col>6</xdr:col>
      <xdr:colOff>38100</xdr:colOff>
      <xdr:row>78</xdr:row>
      <xdr:rowOff>111761</xdr:rowOff>
    </xdr:to>
    <xdr:sp macro="" textlink="">
      <xdr:nvSpPr>
        <xdr:cNvPr id="284" name="楕円 283"/>
        <xdr:cNvSpPr/>
      </xdr:nvSpPr>
      <xdr:spPr>
        <a:xfrm>
          <a:off x="1079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60961</xdr:rowOff>
    </xdr:from>
    <xdr:to>
      <xdr:col>10</xdr:col>
      <xdr:colOff>114300</xdr:colOff>
      <xdr:row>78</xdr:row>
      <xdr:rowOff>62864</xdr:rowOff>
    </xdr:to>
    <xdr:cxnSp macro="">
      <xdr:nvCxnSpPr>
        <xdr:cNvPr id="285" name="直線コネクタ 284"/>
        <xdr:cNvCxnSpPr/>
      </xdr:nvCxnSpPr>
      <xdr:spPr>
        <a:xfrm>
          <a:off x="1130300" y="134340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86"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287"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288"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289"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126382</xdr:rowOff>
    </xdr:from>
    <xdr:ext cx="405111" cy="259045"/>
    <xdr:sp macro="" textlink="">
      <xdr:nvSpPr>
        <xdr:cNvPr id="290" name="n_2mainValue【公営住宅】&#10;有形固定資産減価償却率"/>
        <xdr:cNvSpPr txBox="1"/>
      </xdr:nvSpPr>
      <xdr:spPr>
        <a:xfrm>
          <a:off x="2705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130191</xdr:rowOff>
    </xdr:from>
    <xdr:ext cx="405111" cy="259045"/>
    <xdr:sp macro="" textlink="">
      <xdr:nvSpPr>
        <xdr:cNvPr id="291" name="n_3mainValue【公営住宅】&#10;有形固定資産減価償却率"/>
        <xdr:cNvSpPr txBox="1"/>
      </xdr:nvSpPr>
      <xdr:spPr>
        <a:xfrm>
          <a:off x="1816744" y="1316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128288</xdr:rowOff>
    </xdr:from>
    <xdr:ext cx="405111" cy="259045"/>
    <xdr:sp macro="" textlink="">
      <xdr:nvSpPr>
        <xdr:cNvPr id="292" name="n_4mainValue【公営住宅】&#10;有形固定資産減価償却率"/>
        <xdr:cNvSpPr txBox="1"/>
      </xdr:nvSpPr>
      <xdr:spPr>
        <a:xfrm>
          <a:off x="927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16" name="直線コネクタ 31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8" name="直線コネクタ 31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1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20" name="直線コネクタ 31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21"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22" name="フローチャート: 判断 32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23" name="フローチャート: 判断 32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24" name="フローチャート: 判断 32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25" name="フローチャート: 判断 32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26" name="フローチャート: 判断 32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161037</xdr:rowOff>
    </xdr:from>
    <xdr:to>
      <xdr:col>46</xdr:col>
      <xdr:colOff>38100</xdr:colOff>
      <xdr:row>86</xdr:row>
      <xdr:rowOff>91187</xdr:rowOff>
    </xdr:to>
    <xdr:sp macro="" textlink="">
      <xdr:nvSpPr>
        <xdr:cNvPr id="332" name="楕円 331"/>
        <xdr:cNvSpPr/>
      </xdr:nvSpPr>
      <xdr:spPr>
        <a:xfrm>
          <a:off x="8699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150368</xdr:rowOff>
    </xdr:from>
    <xdr:to>
      <xdr:col>41</xdr:col>
      <xdr:colOff>101600</xdr:colOff>
      <xdr:row>86</xdr:row>
      <xdr:rowOff>80518</xdr:rowOff>
    </xdr:to>
    <xdr:sp macro="" textlink="">
      <xdr:nvSpPr>
        <xdr:cNvPr id="333" name="楕円 332"/>
        <xdr:cNvSpPr/>
      </xdr:nvSpPr>
      <xdr:spPr>
        <a:xfrm>
          <a:off x="7810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29718</xdr:rowOff>
    </xdr:from>
    <xdr:to>
      <xdr:col>45</xdr:col>
      <xdr:colOff>177800</xdr:colOff>
      <xdr:row>86</xdr:row>
      <xdr:rowOff>40387</xdr:rowOff>
    </xdr:to>
    <xdr:cxnSp macro="">
      <xdr:nvCxnSpPr>
        <xdr:cNvPr id="334" name="直線コネクタ 333"/>
        <xdr:cNvCxnSpPr/>
      </xdr:nvCxnSpPr>
      <xdr:spPr>
        <a:xfrm>
          <a:off x="7861300" y="14774418"/>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150368</xdr:rowOff>
    </xdr:from>
    <xdr:to>
      <xdr:col>36</xdr:col>
      <xdr:colOff>165100</xdr:colOff>
      <xdr:row>86</xdr:row>
      <xdr:rowOff>80518</xdr:rowOff>
    </xdr:to>
    <xdr:sp macro="" textlink="">
      <xdr:nvSpPr>
        <xdr:cNvPr id="335" name="楕円 334"/>
        <xdr:cNvSpPr/>
      </xdr:nvSpPr>
      <xdr:spPr>
        <a:xfrm>
          <a:off x="6921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29718</xdr:rowOff>
    </xdr:from>
    <xdr:to>
      <xdr:col>41</xdr:col>
      <xdr:colOff>50800</xdr:colOff>
      <xdr:row>86</xdr:row>
      <xdr:rowOff>29718</xdr:rowOff>
    </xdr:to>
    <xdr:cxnSp macro="">
      <xdr:nvCxnSpPr>
        <xdr:cNvPr id="336" name="直線コネクタ 335"/>
        <xdr:cNvCxnSpPr/>
      </xdr:nvCxnSpPr>
      <xdr:spPr>
        <a:xfrm>
          <a:off x="6972300" y="14774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37"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38"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39"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40"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82314</xdr:rowOff>
    </xdr:from>
    <xdr:ext cx="469744" cy="259045"/>
    <xdr:sp macro="" textlink="">
      <xdr:nvSpPr>
        <xdr:cNvPr id="341" name="n_2mainValue【公営住宅】&#10;一人当たり面積"/>
        <xdr:cNvSpPr txBox="1"/>
      </xdr:nvSpPr>
      <xdr:spPr>
        <a:xfrm>
          <a:off x="8515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71645</xdr:rowOff>
    </xdr:from>
    <xdr:ext cx="469744" cy="259045"/>
    <xdr:sp macro="" textlink="">
      <xdr:nvSpPr>
        <xdr:cNvPr id="342" name="n_3mainValue【公営住宅】&#10;一人当たり面積"/>
        <xdr:cNvSpPr txBox="1"/>
      </xdr:nvSpPr>
      <xdr:spPr>
        <a:xfrm>
          <a:off x="7626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71645</xdr:rowOff>
    </xdr:from>
    <xdr:ext cx="469744" cy="259045"/>
    <xdr:sp macro="" textlink="">
      <xdr:nvSpPr>
        <xdr:cNvPr id="343" name="n_4mainValue【公営住宅】&#10;一人当たり面積"/>
        <xdr:cNvSpPr txBox="1"/>
      </xdr:nvSpPr>
      <xdr:spPr>
        <a:xfrm>
          <a:off x="6737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4" name="テキスト ボックス 35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5" name="直線コネクタ 35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6" name="テキスト ボックス 35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7" name="直線コネクタ 35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8" name="テキスト ボックス 35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9" name="直線コネクタ 35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0" name="テキスト ボックス 35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1" name="直線コネクタ 36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2" name="テキスト ボックス 36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3" name="直線コネクタ 36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4" name="テキスト ボックス 36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5" name="直線コネクタ 36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6" name="テキスト ボックス 36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143148</xdr:rowOff>
    </xdr:from>
    <xdr:to>
      <xdr:col>24</xdr:col>
      <xdr:colOff>62865</xdr:colOff>
      <xdr:row>109</xdr:row>
      <xdr:rowOff>27214</xdr:rowOff>
    </xdr:to>
    <xdr:cxnSp macro="">
      <xdr:nvCxnSpPr>
        <xdr:cNvPr id="369" name="直線コネクタ 368"/>
        <xdr:cNvCxnSpPr/>
      </xdr:nvCxnSpPr>
      <xdr:spPr>
        <a:xfrm flipV="1">
          <a:off x="4634865" y="17631048"/>
          <a:ext cx="0" cy="1084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70"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71" name="直線コネクタ 370"/>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89825</xdr:rowOff>
    </xdr:from>
    <xdr:ext cx="405111" cy="259045"/>
    <xdr:sp macro="" textlink="">
      <xdr:nvSpPr>
        <xdr:cNvPr id="372" name="【港湾・漁港】&#10;有形固定資産減価償却率最大値テキスト"/>
        <xdr:cNvSpPr txBox="1"/>
      </xdr:nvSpPr>
      <xdr:spPr>
        <a:xfrm>
          <a:off x="4673600" y="17406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143148</xdr:rowOff>
    </xdr:from>
    <xdr:to>
      <xdr:col>24</xdr:col>
      <xdr:colOff>152400</xdr:colOff>
      <xdr:row>102</xdr:row>
      <xdr:rowOff>143148</xdr:rowOff>
    </xdr:to>
    <xdr:cxnSp macro="">
      <xdr:nvCxnSpPr>
        <xdr:cNvPr id="373" name="直線コネクタ 372"/>
        <xdr:cNvCxnSpPr/>
      </xdr:nvCxnSpPr>
      <xdr:spPr>
        <a:xfrm>
          <a:off x="4546600" y="1763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74" name="【港湾・漁港】&#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75" name="フローチャート: 判断 374"/>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907</xdr:rowOff>
    </xdr:from>
    <xdr:to>
      <xdr:col>20</xdr:col>
      <xdr:colOff>38100</xdr:colOff>
      <xdr:row>105</xdr:row>
      <xdr:rowOff>102507</xdr:rowOff>
    </xdr:to>
    <xdr:sp macro="" textlink="">
      <xdr:nvSpPr>
        <xdr:cNvPr id="376" name="フローチャート: 判断 375"/>
        <xdr:cNvSpPr/>
      </xdr:nvSpPr>
      <xdr:spPr>
        <a:xfrm>
          <a:off x="3746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77" name="フローチャート: 判断 376"/>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118473</xdr:rowOff>
    </xdr:from>
    <xdr:to>
      <xdr:col>10</xdr:col>
      <xdr:colOff>165100</xdr:colOff>
      <xdr:row>105</xdr:row>
      <xdr:rowOff>48623</xdr:rowOff>
    </xdr:to>
    <xdr:sp macro="" textlink="">
      <xdr:nvSpPr>
        <xdr:cNvPr id="378" name="フローチャート: 判断 377"/>
        <xdr:cNvSpPr/>
      </xdr:nvSpPr>
      <xdr:spPr>
        <a:xfrm>
          <a:off x="19685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41729</xdr:rowOff>
    </xdr:from>
    <xdr:to>
      <xdr:col>6</xdr:col>
      <xdr:colOff>38100</xdr:colOff>
      <xdr:row>105</xdr:row>
      <xdr:rowOff>143329</xdr:rowOff>
    </xdr:to>
    <xdr:sp macro="" textlink="">
      <xdr:nvSpPr>
        <xdr:cNvPr id="379" name="フローチャート: 判断 378"/>
        <xdr:cNvSpPr/>
      </xdr:nvSpPr>
      <xdr:spPr>
        <a:xfrm>
          <a:off x="1079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71120</xdr:rowOff>
    </xdr:from>
    <xdr:to>
      <xdr:col>15</xdr:col>
      <xdr:colOff>101600</xdr:colOff>
      <xdr:row>106</xdr:row>
      <xdr:rowOff>1270</xdr:rowOff>
    </xdr:to>
    <xdr:sp macro="" textlink="">
      <xdr:nvSpPr>
        <xdr:cNvPr id="385" name="楕円 384"/>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99</xdr:row>
      <xdr:rowOff>80918</xdr:rowOff>
    </xdr:from>
    <xdr:to>
      <xdr:col>10</xdr:col>
      <xdr:colOff>165100</xdr:colOff>
      <xdr:row>100</xdr:row>
      <xdr:rowOff>11068</xdr:rowOff>
    </xdr:to>
    <xdr:sp macro="" textlink="">
      <xdr:nvSpPr>
        <xdr:cNvPr id="386" name="楕円 385"/>
        <xdr:cNvSpPr/>
      </xdr:nvSpPr>
      <xdr:spPr>
        <a:xfrm>
          <a:off x="1968500" y="170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131718</xdr:rowOff>
    </xdr:from>
    <xdr:to>
      <xdr:col>15</xdr:col>
      <xdr:colOff>50800</xdr:colOff>
      <xdr:row>105</xdr:row>
      <xdr:rowOff>121920</xdr:rowOff>
    </xdr:to>
    <xdr:cxnSp macro="">
      <xdr:nvCxnSpPr>
        <xdr:cNvPr id="387" name="直線コネクタ 386"/>
        <xdr:cNvCxnSpPr/>
      </xdr:nvCxnSpPr>
      <xdr:spPr>
        <a:xfrm>
          <a:off x="2019300" y="17105268"/>
          <a:ext cx="889000" cy="10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76019</xdr:rowOff>
    </xdr:from>
    <xdr:to>
      <xdr:col>6</xdr:col>
      <xdr:colOff>38100</xdr:colOff>
      <xdr:row>107</xdr:row>
      <xdr:rowOff>6169</xdr:rowOff>
    </xdr:to>
    <xdr:sp macro="" textlink="">
      <xdr:nvSpPr>
        <xdr:cNvPr id="388" name="楕円 387"/>
        <xdr:cNvSpPr/>
      </xdr:nvSpPr>
      <xdr:spPr>
        <a:xfrm>
          <a:off x="1079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131718</xdr:rowOff>
    </xdr:from>
    <xdr:to>
      <xdr:col>10</xdr:col>
      <xdr:colOff>114300</xdr:colOff>
      <xdr:row>106</xdr:row>
      <xdr:rowOff>126819</xdr:rowOff>
    </xdr:to>
    <xdr:cxnSp macro="">
      <xdr:nvCxnSpPr>
        <xdr:cNvPr id="389" name="直線コネクタ 388"/>
        <xdr:cNvCxnSpPr/>
      </xdr:nvCxnSpPr>
      <xdr:spPr>
        <a:xfrm flipV="1">
          <a:off x="1130300" y="17105268"/>
          <a:ext cx="889000" cy="11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119034</xdr:rowOff>
    </xdr:from>
    <xdr:ext cx="405111" cy="259045"/>
    <xdr:sp macro="" textlink="">
      <xdr:nvSpPr>
        <xdr:cNvPr id="390" name="n_1aveValue【港湾・漁港】&#10;有形固定資産減価償却率"/>
        <xdr:cNvSpPr txBox="1"/>
      </xdr:nvSpPr>
      <xdr:spPr>
        <a:xfrm>
          <a:off x="35820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91" name="n_2aveValue【港湾・漁港】&#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39750</xdr:rowOff>
    </xdr:from>
    <xdr:ext cx="405111" cy="259045"/>
    <xdr:sp macro="" textlink="">
      <xdr:nvSpPr>
        <xdr:cNvPr id="392" name="n_3aveValue【港湾・漁港】&#10;有形固定資産減価償却率"/>
        <xdr:cNvSpPr txBox="1"/>
      </xdr:nvSpPr>
      <xdr:spPr>
        <a:xfrm>
          <a:off x="1816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159856</xdr:rowOff>
    </xdr:from>
    <xdr:ext cx="405111" cy="259045"/>
    <xdr:sp macro="" textlink="">
      <xdr:nvSpPr>
        <xdr:cNvPr id="393" name="n_4aveValue【港湾・漁港】&#10;有形固定資産減価償却率"/>
        <xdr:cNvSpPr txBox="1"/>
      </xdr:nvSpPr>
      <xdr:spPr>
        <a:xfrm>
          <a:off x="927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394" name="n_2mainValue【港湾・漁港】&#10;有形固定資産減価償却率"/>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27595</xdr:rowOff>
    </xdr:from>
    <xdr:ext cx="340478" cy="259045"/>
    <xdr:sp macro="" textlink="">
      <xdr:nvSpPr>
        <xdr:cNvPr id="395" name="n_3mainValue【港湾・漁港】&#10;有形固定資産減価償却率"/>
        <xdr:cNvSpPr txBox="1"/>
      </xdr:nvSpPr>
      <xdr:spPr>
        <a:xfrm>
          <a:off x="1849061" y="168296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168746</xdr:rowOff>
    </xdr:from>
    <xdr:ext cx="405111" cy="259045"/>
    <xdr:sp macro="" textlink="">
      <xdr:nvSpPr>
        <xdr:cNvPr id="396" name="n_4mainValue【港湾・漁港】&#10;有形固定資産減価償却率"/>
        <xdr:cNvSpPr txBox="1"/>
      </xdr:nvSpPr>
      <xdr:spPr>
        <a:xfrm>
          <a:off x="927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7" name="直線コネクタ 4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8" name="テキスト ボックス 4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9" name="直線コネクタ 4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0" name="テキスト ボックス 4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1" name="直線コネクタ 4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2" name="テキスト ボックス 4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3" name="直線コネクタ 4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4" name="テキスト ボックス 4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5" name="直線コネクタ 4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6" name="テキスト ボックス 4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20" name="直線コネクタ 419"/>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21" name="【港湾・漁港】&#10;一人当たり有形固定資産（償却資産）額最小値テキスト"/>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22" name="直線コネクタ 421"/>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23" name="【港湾・漁港】&#10;一人当たり有形固定資産（償却資産）額最大値テキスト"/>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24" name="直線コネクタ 423"/>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94662</xdr:rowOff>
    </xdr:from>
    <xdr:ext cx="534377" cy="259045"/>
    <xdr:sp macro="" textlink="">
      <xdr:nvSpPr>
        <xdr:cNvPr id="425" name="【港湾・漁港】&#10;一人当たり有形固定資産（償却資産）額平均値テキスト"/>
        <xdr:cNvSpPr txBox="1"/>
      </xdr:nvSpPr>
      <xdr:spPr>
        <a:xfrm>
          <a:off x="10515600" y="1826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26" name="フローチャート: 判断 425"/>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27" name="フローチャート: 判断 426"/>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28" name="フローチャート: 判断 427"/>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29" name="フローチャート: 判断 428"/>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78470</xdr:rowOff>
    </xdr:from>
    <xdr:to>
      <xdr:col>36</xdr:col>
      <xdr:colOff>165100</xdr:colOff>
      <xdr:row>106</xdr:row>
      <xdr:rowOff>8620</xdr:rowOff>
    </xdr:to>
    <xdr:sp macro="" textlink="">
      <xdr:nvSpPr>
        <xdr:cNvPr id="430" name="フローチャート: 判断 429"/>
        <xdr:cNvSpPr/>
      </xdr:nvSpPr>
      <xdr:spPr>
        <a:xfrm>
          <a:off x="6921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72199</xdr:rowOff>
    </xdr:from>
    <xdr:to>
      <xdr:col>46</xdr:col>
      <xdr:colOff>38100</xdr:colOff>
      <xdr:row>109</xdr:row>
      <xdr:rowOff>2349</xdr:rowOff>
    </xdr:to>
    <xdr:sp macro="" textlink="">
      <xdr:nvSpPr>
        <xdr:cNvPr id="436" name="楕円 435"/>
        <xdr:cNvSpPr/>
      </xdr:nvSpPr>
      <xdr:spPr>
        <a:xfrm>
          <a:off x="8699500" y="185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77353</xdr:rowOff>
    </xdr:from>
    <xdr:to>
      <xdr:col>41</xdr:col>
      <xdr:colOff>101600</xdr:colOff>
      <xdr:row>109</xdr:row>
      <xdr:rowOff>7503</xdr:rowOff>
    </xdr:to>
    <xdr:sp macro="" textlink="">
      <xdr:nvSpPr>
        <xdr:cNvPr id="437" name="楕円 436"/>
        <xdr:cNvSpPr/>
      </xdr:nvSpPr>
      <xdr:spPr>
        <a:xfrm>
          <a:off x="7810500" y="185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122999</xdr:rowOff>
    </xdr:from>
    <xdr:to>
      <xdr:col>45</xdr:col>
      <xdr:colOff>177800</xdr:colOff>
      <xdr:row>108</xdr:row>
      <xdr:rowOff>128153</xdr:rowOff>
    </xdr:to>
    <xdr:cxnSp macro="">
      <xdr:nvCxnSpPr>
        <xdr:cNvPr id="438" name="直線コネクタ 437"/>
        <xdr:cNvCxnSpPr/>
      </xdr:nvCxnSpPr>
      <xdr:spPr>
        <a:xfrm flipV="1">
          <a:off x="7861300" y="18639599"/>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77845</xdr:rowOff>
    </xdr:from>
    <xdr:to>
      <xdr:col>36</xdr:col>
      <xdr:colOff>165100</xdr:colOff>
      <xdr:row>109</xdr:row>
      <xdr:rowOff>7995</xdr:rowOff>
    </xdr:to>
    <xdr:sp macro="" textlink="">
      <xdr:nvSpPr>
        <xdr:cNvPr id="439" name="楕円 438"/>
        <xdr:cNvSpPr/>
      </xdr:nvSpPr>
      <xdr:spPr>
        <a:xfrm>
          <a:off x="6921500" y="185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128153</xdr:rowOff>
    </xdr:from>
    <xdr:to>
      <xdr:col>41</xdr:col>
      <xdr:colOff>50800</xdr:colOff>
      <xdr:row>108</xdr:row>
      <xdr:rowOff>128645</xdr:rowOff>
    </xdr:to>
    <xdr:cxnSp macro="">
      <xdr:nvCxnSpPr>
        <xdr:cNvPr id="440" name="直線コネクタ 439"/>
        <xdr:cNvCxnSpPr/>
      </xdr:nvCxnSpPr>
      <xdr:spPr>
        <a:xfrm flipV="1">
          <a:off x="6972300" y="18644753"/>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154777</xdr:rowOff>
    </xdr:from>
    <xdr:ext cx="599010" cy="259045"/>
    <xdr:sp macro="" textlink="">
      <xdr:nvSpPr>
        <xdr:cNvPr id="441" name="n_1aveValue【港湾・漁港】&#10;一人当たり有形固定資産（償却資産）額"/>
        <xdr:cNvSpPr txBox="1"/>
      </xdr:nvSpPr>
      <xdr:spPr>
        <a:xfrm>
          <a:off x="93270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75331</xdr:rowOff>
    </xdr:from>
    <xdr:ext cx="534377" cy="259045"/>
    <xdr:sp macro="" textlink="">
      <xdr:nvSpPr>
        <xdr:cNvPr id="442" name="n_2aveValue【港湾・漁港】&#10;一人当たり有形固定資産（償却資産）額"/>
        <xdr:cNvSpPr txBox="1"/>
      </xdr:nvSpPr>
      <xdr:spPr>
        <a:xfrm>
          <a:off x="8483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32580</xdr:rowOff>
    </xdr:from>
    <xdr:ext cx="534377" cy="259045"/>
    <xdr:sp macro="" textlink="">
      <xdr:nvSpPr>
        <xdr:cNvPr id="443" name="n_3aveValue【港湾・漁港】&#10;一人当たり有形固定資産（償却資産）額"/>
        <xdr:cNvSpPr txBox="1"/>
      </xdr:nvSpPr>
      <xdr:spPr>
        <a:xfrm>
          <a:off x="7594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25147</xdr:rowOff>
    </xdr:from>
    <xdr:ext cx="599010" cy="259045"/>
    <xdr:sp macro="" textlink="">
      <xdr:nvSpPr>
        <xdr:cNvPr id="444" name="n_4aveValue【港湾・漁港】&#10;一人当たり有形固定資産（償却資産）額"/>
        <xdr:cNvSpPr txBox="1"/>
      </xdr:nvSpPr>
      <xdr:spPr>
        <a:xfrm>
          <a:off x="6672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164926</xdr:rowOff>
    </xdr:from>
    <xdr:ext cx="469744" cy="259045"/>
    <xdr:sp macro="" textlink="">
      <xdr:nvSpPr>
        <xdr:cNvPr id="445" name="n_2mainValue【港湾・漁港】&#10;一人当たり有形固定資産（償却資産）額"/>
        <xdr:cNvSpPr txBox="1"/>
      </xdr:nvSpPr>
      <xdr:spPr>
        <a:xfrm>
          <a:off x="8515428" y="1868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170080</xdr:rowOff>
    </xdr:from>
    <xdr:ext cx="469744" cy="259045"/>
    <xdr:sp macro="" textlink="">
      <xdr:nvSpPr>
        <xdr:cNvPr id="446" name="n_3mainValue【港湾・漁港】&#10;一人当たり有形固定資産（償却資産）額"/>
        <xdr:cNvSpPr txBox="1"/>
      </xdr:nvSpPr>
      <xdr:spPr>
        <a:xfrm>
          <a:off x="7626428" y="1868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170572</xdr:rowOff>
    </xdr:from>
    <xdr:ext cx="469744" cy="259045"/>
    <xdr:sp macro="" textlink="">
      <xdr:nvSpPr>
        <xdr:cNvPr id="447" name="n_4mainValue【港湾・漁港】&#10;一人当たり有形固定資産（償却資産）額"/>
        <xdr:cNvSpPr txBox="1"/>
      </xdr:nvSpPr>
      <xdr:spPr>
        <a:xfrm>
          <a:off x="6737428" y="186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8" name="テキスト ボックス 45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0" name="テキスト ボックス 45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0" name="テキスト ボックス 46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73" name="直線コネクタ 47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7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75" name="直線コネクタ 47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7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77" name="直線コネクタ 47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78"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79" name="フローチャート: 判断 47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80" name="フローチャート: 判断 47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81" name="フローチャート: 判断 48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82" name="フローチャート: 判断 48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83" name="フローチャート: 判断 48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116840</xdr:rowOff>
    </xdr:from>
    <xdr:to>
      <xdr:col>76</xdr:col>
      <xdr:colOff>165100</xdr:colOff>
      <xdr:row>41</xdr:row>
      <xdr:rowOff>46990</xdr:rowOff>
    </xdr:to>
    <xdr:sp macro="" textlink="">
      <xdr:nvSpPr>
        <xdr:cNvPr id="489" name="楕円 488"/>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61323</xdr:rowOff>
    </xdr:from>
    <xdr:to>
      <xdr:col>72</xdr:col>
      <xdr:colOff>38100</xdr:colOff>
      <xdr:row>41</xdr:row>
      <xdr:rowOff>162923</xdr:rowOff>
    </xdr:to>
    <xdr:sp macro="" textlink="">
      <xdr:nvSpPr>
        <xdr:cNvPr id="490" name="楕円 489"/>
        <xdr:cNvSpPr/>
      </xdr:nvSpPr>
      <xdr:spPr>
        <a:xfrm>
          <a:off x="13652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112123</xdr:rowOff>
    </xdr:to>
    <xdr:cxnSp macro="">
      <xdr:nvCxnSpPr>
        <xdr:cNvPr id="491" name="直線コネクタ 490"/>
        <xdr:cNvCxnSpPr/>
      </xdr:nvCxnSpPr>
      <xdr:spPr>
        <a:xfrm flipV="1">
          <a:off x="13703300" y="7025640"/>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80917</xdr:rowOff>
    </xdr:from>
    <xdr:to>
      <xdr:col>67</xdr:col>
      <xdr:colOff>101600</xdr:colOff>
      <xdr:row>42</xdr:row>
      <xdr:rowOff>11067</xdr:rowOff>
    </xdr:to>
    <xdr:sp macro="" textlink="">
      <xdr:nvSpPr>
        <xdr:cNvPr id="492" name="楕円 491"/>
        <xdr:cNvSpPr/>
      </xdr:nvSpPr>
      <xdr:spPr>
        <a:xfrm>
          <a:off x="12763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112123</xdr:rowOff>
    </xdr:from>
    <xdr:to>
      <xdr:col>71</xdr:col>
      <xdr:colOff>177800</xdr:colOff>
      <xdr:row>41</xdr:row>
      <xdr:rowOff>131717</xdr:rowOff>
    </xdr:to>
    <xdr:cxnSp macro="">
      <xdr:nvCxnSpPr>
        <xdr:cNvPr id="493" name="直線コネクタ 492"/>
        <xdr:cNvCxnSpPr/>
      </xdr:nvCxnSpPr>
      <xdr:spPr>
        <a:xfrm flipV="1">
          <a:off x="12814300" y="71415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94"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95"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96"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97"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498" name="n_2mainValue【認定こども園・幼稚園・保育所】&#10;有形固定資産減価償却率"/>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154050</xdr:rowOff>
    </xdr:from>
    <xdr:ext cx="405111" cy="259045"/>
    <xdr:sp macro="" textlink="">
      <xdr:nvSpPr>
        <xdr:cNvPr id="499" name="n_3mainValue【認定こども園・幼稚園・保育所】&#10;有形固定資産減価償却率"/>
        <xdr:cNvSpPr txBox="1"/>
      </xdr:nvSpPr>
      <xdr:spPr>
        <a:xfrm>
          <a:off x="135007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2194</xdr:rowOff>
    </xdr:from>
    <xdr:ext cx="405111" cy="259045"/>
    <xdr:sp macro="" textlink="">
      <xdr:nvSpPr>
        <xdr:cNvPr id="500" name="n_4mainValue【認定こども園・幼稚園・保育所】&#10;有形固定資産減価償却率"/>
        <xdr:cNvSpPr txBox="1"/>
      </xdr:nvSpPr>
      <xdr:spPr>
        <a:xfrm>
          <a:off x="126117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1" name="直線コネクタ 5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2" name="テキスト ボックス 51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3" name="直線コネクタ 5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4" name="テキスト ボックス 51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5" name="直線コネクタ 5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6" name="テキスト ボックス 51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7" name="直線コネクタ 5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8" name="テキスト ボックス 51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0" name="テキスト ボックス 5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22" name="直線コネクタ 521"/>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2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4" name="直線コネクタ 52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25"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26" name="直線コネクタ 525"/>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27"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28" name="フローチャート: 判断 527"/>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29" name="フローチャート: 判断 52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30" name="フローチャート: 判断 529"/>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31" name="フローチャート: 判断 530"/>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32" name="フローチャート: 判断 531"/>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148844</xdr:rowOff>
    </xdr:from>
    <xdr:to>
      <xdr:col>107</xdr:col>
      <xdr:colOff>101600</xdr:colOff>
      <xdr:row>41</xdr:row>
      <xdr:rowOff>78994</xdr:rowOff>
    </xdr:to>
    <xdr:sp macro="" textlink="">
      <xdr:nvSpPr>
        <xdr:cNvPr id="538" name="楕円 537"/>
        <xdr:cNvSpPr/>
      </xdr:nvSpPr>
      <xdr:spPr>
        <a:xfrm>
          <a:off x="20383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148844</xdr:rowOff>
    </xdr:from>
    <xdr:to>
      <xdr:col>102</xdr:col>
      <xdr:colOff>165100</xdr:colOff>
      <xdr:row>41</xdr:row>
      <xdr:rowOff>78994</xdr:rowOff>
    </xdr:to>
    <xdr:sp macro="" textlink="">
      <xdr:nvSpPr>
        <xdr:cNvPr id="539" name="楕円 538"/>
        <xdr:cNvSpPr/>
      </xdr:nvSpPr>
      <xdr:spPr>
        <a:xfrm>
          <a:off x="19494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28194</xdr:rowOff>
    </xdr:from>
    <xdr:to>
      <xdr:col>107</xdr:col>
      <xdr:colOff>50800</xdr:colOff>
      <xdr:row>41</xdr:row>
      <xdr:rowOff>28194</xdr:rowOff>
    </xdr:to>
    <xdr:cxnSp macro="">
      <xdr:nvCxnSpPr>
        <xdr:cNvPr id="540" name="直線コネクタ 539"/>
        <xdr:cNvCxnSpPr/>
      </xdr:nvCxnSpPr>
      <xdr:spPr>
        <a:xfrm>
          <a:off x="19545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148844</xdr:rowOff>
    </xdr:from>
    <xdr:to>
      <xdr:col>98</xdr:col>
      <xdr:colOff>38100</xdr:colOff>
      <xdr:row>41</xdr:row>
      <xdr:rowOff>78994</xdr:rowOff>
    </xdr:to>
    <xdr:sp macro="" textlink="">
      <xdr:nvSpPr>
        <xdr:cNvPr id="541" name="楕円 540"/>
        <xdr:cNvSpPr/>
      </xdr:nvSpPr>
      <xdr:spPr>
        <a:xfrm>
          <a:off x="18605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28194</xdr:rowOff>
    </xdr:from>
    <xdr:to>
      <xdr:col>102</xdr:col>
      <xdr:colOff>114300</xdr:colOff>
      <xdr:row>41</xdr:row>
      <xdr:rowOff>28194</xdr:rowOff>
    </xdr:to>
    <xdr:cxnSp macro="">
      <xdr:nvCxnSpPr>
        <xdr:cNvPr id="542" name="直線コネクタ 541"/>
        <xdr:cNvCxnSpPr/>
      </xdr:nvCxnSpPr>
      <xdr:spPr>
        <a:xfrm>
          <a:off x="18656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43"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44"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4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46"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70121</xdr:rowOff>
    </xdr:from>
    <xdr:ext cx="469744" cy="259045"/>
    <xdr:sp macro="" textlink="">
      <xdr:nvSpPr>
        <xdr:cNvPr id="547" name="n_2mainValue【認定こども園・幼稚園・保育所】&#10;一人当たり面積"/>
        <xdr:cNvSpPr txBox="1"/>
      </xdr:nvSpPr>
      <xdr:spPr>
        <a:xfrm>
          <a:off x="20199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70121</xdr:rowOff>
    </xdr:from>
    <xdr:ext cx="469744" cy="259045"/>
    <xdr:sp macro="" textlink="">
      <xdr:nvSpPr>
        <xdr:cNvPr id="548" name="n_3mainValue【認定こども園・幼稚園・保育所】&#10;一人当たり面積"/>
        <xdr:cNvSpPr txBox="1"/>
      </xdr:nvSpPr>
      <xdr:spPr>
        <a:xfrm>
          <a:off x="19310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70121</xdr:rowOff>
    </xdr:from>
    <xdr:ext cx="469744" cy="259045"/>
    <xdr:sp macro="" textlink="">
      <xdr:nvSpPr>
        <xdr:cNvPr id="549" name="n_4mainValue【認定こども園・幼稚園・保育所】&#10;一人当たり面積"/>
        <xdr:cNvSpPr txBox="1"/>
      </xdr:nvSpPr>
      <xdr:spPr>
        <a:xfrm>
          <a:off x="18421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0" name="テキスト ボックス 5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62" name="テキスト ボックス 56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0" name="テキスト ボックス 5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72" name="直線コネクタ 57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7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74" name="直線コネクタ 57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7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76" name="直線コネクタ 57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77"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78" name="フローチャート: 判断 57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79" name="フローチャート: 判断 57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80" name="フローチャート: 判断 57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81" name="フローチャート: 判断 58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82" name="フローチャート: 判断 58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111506</xdr:rowOff>
    </xdr:from>
    <xdr:to>
      <xdr:col>76</xdr:col>
      <xdr:colOff>165100</xdr:colOff>
      <xdr:row>58</xdr:row>
      <xdr:rowOff>41656</xdr:rowOff>
    </xdr:to>
    <xdr:sp macro="" textlink="">
      <xdr:nvSpPr>
        <xdr:cNvPr id="588" name="楕円 587"/>
        <xdr:cNvSpPr/>
      </xdr:nvSpPr>
      <xdr:spPr>
        <a:xfrm>
          <a:off x="14541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61214</xdr:rowOff>
    </xdr:from>
    <xdr:to>
      <xdr:col>72</xdr:col>
      <xdr:colOff>38100</xdr:colOff>
      <xdr:row>57</xdr:row>
      <xdr:rowOff>162814</xdr:rowOff>
    </xdr:to>
    <xdr:sp macro="" textlink="">
      <xdr:nvSpPr>
        <xdr:cNvPr id="589" name="楕円 588"/>
        <xdr:cNvSpPr/>
      </xdr:nvSpPr>
      <xdr:spPr>
        <a:xfrm>
          <a:off x="13652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112014</xdr:rowOff>
    </xdr:from>
    <xdr:to>
      <xdr:col>76</xdr:col>
      <xdr:colOff>114300</xdr:colOff>
      <xdr:row>57</xdr:row>
      <xdr:rowOff>162306</xdr:rowOff>
    </xdr:to>
    <xdr:cxnSp macro="">
      <xdr:nvCxnSpPr>
        <xdr:cNvPr id="590" name="直線コネクタ 589"/>
        <xdr:cNvCxnSpPr/>
      </xdr:nvCxnSpPr>
      <xdr:spPr>
        <a:xfrm>
          <a:off x="13703300" y="9884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xdr:rowOff>
    </xdr:from>
    <xdr:to>
      <xdr:col>67</xdr:col>
      <xdr:colOff>101600</xdr:colOff>
      <xdr:row>57</xdr:row>
      <xdr:rowOff>112522</xdr:rowOff>
    </xdr:to>
    <xdr:sp macro="" textlink="">
      <xdr:nvSpPr>
        <xdr:cNvPr id="591" name="楕円 590"/>
        <xdr:cNvSpPr/>
      </xdr:nvSpPr>
      <xdr:spPr>
        <a:xfrm>
          <a:off x="12763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61722</xdr:rowOff>
    </xdr:from>
    <xdr:to>
      <xdr:col>71</xdr:col>
      <xdr:colOff>177800</xdr:colOff>
      <xdr:row>57</xdr:row>
      <xdr:rowOff>112014</xdr:rowOff>
    </xdr:to>
    <xdr:cxnSp macro="">
      <xdr:nvCxnSpPr>
        <xdr:cNvPr id="592" name="直線コネクタ 591"/>
        <xdr:cNvCxnSpPr/>
      </xdr:nvCxnSpPr>
      <xdr:spPr>
        <a:xfrm>
          <a:off x="12814300" y="98343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93"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94"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95"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96"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58183</xdr:rowOff>
    </xdr:from>
    <xdr:ext cx="405111" cy="259045"/>
    <xdr:sp macro="" textlink="">
      <xdr:nvSpPr>
        <xdr:cNvPr id="597" name="n_2mainValue【学校施設】&#10;有形固定資産減価償却率"/>
        <xdr:cNvSpPr txBox="1"/>
      </xdr:nvSpPr>
      <xdr:spPr>
        <a:xfrm>
          <a:off x="14389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7891</xdr:rowOff>
    </xdr:from>
    <xdr:ext cx="405111" cy="259045"/>
    <xdr:sp macro="" textlink="">
      <xdr:nvSpPr>
        <xdr:cNvPr id="598" name="n_3mainValue【学校施設】&#10;有形固定資産減価償却率"/>
        <xdr:cNvSpPr txBox="1"/>
      </xdr:nvSpPr>
      <xdr:spPr>
        <a:xfrm>
          <a:off x="13500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129049</xdr:rowOff>
    </xdr:from>
    <xdr:ext cx="405111" cy="259045"/>
    <xdr:sp macro="" textlink="">
      <xdr:nvSpPr>
        <xdr:cNvPr id="599" name="n_4mainValue【学校施設】&#10;有形固定資産減価償却率"/>
        <xdr:cNvSpPr txBox="1"/>
      </xdr:nvSpPr>
      <xdr:spPr>
        <a:xfrm>
          <a:off x="12611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1" name="テキスト ボックス 6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23" name="直線コネクタ 622"/>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24"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25" name="直線コネクタ 624"/>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26"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27" name="直線コネクタ 626"/>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628"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29" name="フローチャート: 判断 628"/>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30" name="フローチャート: 判断 629"/>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31" name="フローチャート: 判断 630"/>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32" name="フローチャート: 判断 631"/>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33" name="フローチャート: 判断 632"/>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15684</xdr:rowOff>
    </xdr:from>
    <xdr:to>
      <xdr:col>107</xdr:col>
      <xdr:colOff>101600</xdr:colOff>
      <xdr:row>63</xdr:row>
      <xdr:rowOff>117284</xdr:rowOff>
    </xdr:to>
    <xdr:sp macro="" textlink="">
      <xdr:nvSpPr>
        <xdr:cNvPr id="639" name="楕円 638"/>
        <xdr:cNvSpPr/>
      </xdr:nvSpPr>
      <xdr:spPr>
        <a:xfrm>
          <a:off x="20383500" y="108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16446</xdr:rowOff>
    </xdr:from>
    <xdr:to>
      <xdr:col>102</xdr:col>
      <xdr:colOff>165100</xdr:colOff>
      <xdr:row>63</xdr:row>
      <xdr:rowOff>118046</xdr:rowOff>
    </xdr:to>
    <xdr:sp macro="" textlink="">
      <xdr:nvSpPr>
        <xdr:cNvPr id="640" name="楕円 639"/>
        <xdr:cNvSpPr/>
      </xdr:nvSpPr>
      <xdr:spPr>
        <a:xfrm>
          <a:off x="19494500" y="108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66484</xdr:rowOff>
    </xdr:from>
    <xdr:to>
      <xdr:col>107</xdr:col>
      <xdr:colOff>50800</xdr:colOff>
      <xdr:row>63</xdr:row>
      <xdr:rowOff>67246</xdr:rowOff>
    </xdr:to>
    <xdr:cxnSp macro="">
      <xdr:nvCxnSpPr>
        <xdr:cNvPr id="641" name="直線コネクタ 640"/>
        <xdr:cNvCxnSpPr/>
      </xdr:nvCxnSpPr>
      <xdr:spPr>
        <a:xfrm flipV="1">
          <a:off x="19545300" y="1086783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xdr:rowOff>
    </xdr:from>
    <xdr:to>
      <xdr:col>98</xdr:col>
      <xdr:colOff>38100</xdr:colOff>
      <xdr:row>63</xdr:row>
      <xdr:rowOff>110236</xdr:rowOff>
    </xdr:to>
    <xdr:sp macro="" textlink="">
      <xdr:nvSpPr>
        <xdr:cNvPr id="642" name="楕円 641"/>
        <xdr:cNvSpPr/>
      </xdr:nvSpPr>
      <xdr:spPr>
        <a:xfrm>
          <a:off x="18605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59436</xdr:rowOff>
    </xdr:from>
    <xdr:to>
      <xdr:col>102</xdr:col>
      <xdr:colOff>114300</xdr:colOff>
      <xdr:row>63</xdr:row>
      <xdr:rowOff>67246</xdr:rowOff>
    </xdr:to>
    <xdr:cxnSp macro="">
      <xdr:nvCxnSpPr>
        <xdr:cNvPr id="643" name="直線コネクタ 642"/>
        <xdr:cNvCxnSpPr/>
      </xdr:nvCxnSpPr>
      <xdr:spPr>
        <a:xfrm>
          <a:off x="18656300" y="1086078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44"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45"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46"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47"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108411</xdr:rowOff>
    </xdr:from>
    <xdr:ext cx="469744" cy="259045"/>
    <xdr:sp macro="" textlink="">
      <xdr:nvSpPr>
        <xdr:cNvPr id="648" name="n_2mainValue【学校施設】&#10;一人当たり面積"/>
        <xdr:cNvSpPr txBox="1"/>
      </xdr:nvSpPr>
      <xdr:spPr>
        <a:xfrm>
          <a:off x="20199427" y="109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109173</xdr:rowOff>
    </xdr:from>
    <xdr:ext cx="469744" cy="259045"/>
    <xdr:sp macro="" textlink="">
      <xdr:nvSpPr>
        <xdr:cNvPr id="649" name="n_3mainValue【学校施設】&#10;一人当たり面積"/>
        <xdr:cNvSpPr txBox="1"/>
      </xdr:nvSpPr>
      <xdr:spPr>
        <a:xfrm>
          <a:off x="19310427" y="1091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101363</xdr:rowOff>
    </xdr:from>
    <xdr:ext cx="469744" cy="259045"/>
    <xdr:sp macro="" textlink="">
      <xdr:nvSpPr>
        <xdr:cNvPr id="650" name="n_4mainValue【学校施設】&#10;一人当たり面積"/>
        <xdr:cNvSpPr txBox="1"/>
      </xdr:nvSpPr>
      <xdr:spPr>
        <a:xfrm>
          <a:off x="18421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類似団体と比較して有形固定資産減価償却率が特に高くなっている施設は、道路、認定こども園・幼稚園・保育所であり、特に低くなっている施設は、公営住宅、橋りょう・トンネルである。</a:t>
          </a:r>
          <a:endParaRPr lang="ja-JP" altLang="ja-JP" sz="1400">
            <a:effectLst/>
          </a:endParaRPr>
        </a:p>
        <a:p>
          <a:r>
            <a:rPr kumimoji="1" lang="ja-JP" altLang="ja-JP" sz="1100">
              <a:solidFill>
                <a:schemeClr val="dk1"/>
              </a:solidFill>
              <a:effectLst/>
              <a:latin typeface="+mn-lt"/>
              <a:ea typeface="+mn-ea"/>
              <a:cs typeface="+mn-cs"/>
            </a:rPr>
            <a:t>有形固定資産減価償却率が最も高い道路については、平成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年度に舗装維持修繕計画を策定し、老朽化対策に取り組んでいる。また、認定こども園・幼稚園・保育所については、平成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年度に保育園の改修を実施したことにより、有形固定資産減価償却率が低下している。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年度に老朽化した４箇所を１箇所に集約化し新しい施設を建設したため、有形固定資産減価償却率が低くなっているほか、平成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年度に１箇所の建て替えを実施したため、さらに低下することが見込まれ</a:t>
          </a:r>
          <a:r>
            <a:rPr kumimoji="1" lang="ja-JP" altLang="en-US" sz="1100">
              <a:solidFill>
                <a:schemeClr val="dk1"/>
              </a:solidFill>
              <a:effectLst/>
              <a:latin typeface="+mn-lt"/>
              <a:ea typeface="+mn-ea"/>
              <a:cs typeface="+mn-cs"/>
            </a:rPr>
            <a:t>るほか</a:t>
          </a:r>
          <a:r>
            <a:rPr kumimoji="1" lang="ja-JP" altLang="ja-JP" sz="1100">
              <a:solidFill>
                <a:schemeClr val="dk1"/>
              </a:solidFill>
              <a:effectLst/>
              <a:latin typeface="+mn-lt"/>
              <a:ea typeface="+mn-ea"/>
              <a:cs typeface="+mn-cs"/>
            </a:rPr>
            <a:t>、今後も老朽化した公営住宅の集約化を進めることにより低下が見込まれる。</a:t>
          </a:r>
          <a:endParaRPr lang="ja-JP" altLang="ja-JP" sz="1400">
            <a:effectLst/>
          </a:endParaRPr>
        </a:p>
        <a:p>
          <a:r>
            <a:rPr kumimoji="1" lang="ja-JP" altLang="ja-JP" sz="1100">
              <a:solidFill>
                <a:schemeClr val="dk1"/>
              </a:solidFill>
              <a:effectLst/>
              <a:latin typeface="+mn-lt"/>
              <a:ea typeface="+mn-ea"/>
              <a:cs typeface="+mn-cs"/>
            </a:rPr>
            <a:t>（道路及び漁港に係る平成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年度の有形固定資産減価償却率は減価償却費の積算の誤謬により過少になっている）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59,525
59,002
17.28
19,977,463
18,632,117
1,285,297
12,192,993
18,310,774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41728</xdr:rowOff>
    </xdr:from>
    <xdr:to>
      <xdr:col>15</xdr:col>
      <xdr:colOff>101600</xdr:colOff>
      <xdr:row>35</xdr:row>
      <xdr:rowOff>143328</xdr:rowOff>
    </xdr:to>
    <xdr:sp macro="" textlink="">
      <xdr:nvSpPr>
        <xdr:cNvPr id="74" name="楕円 73"/>
        <xdr:cNvSpPr/>
      </xdr:nvSpPr>
      <xdr:spPr>
        <a:xfrm>
          <a:off x="2857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7439</xdr:rowOff>
    </xdr:from>
    <xdr:to>
      <xdr:col>10</xdr:col>
      <xdr:colOff>165100</xdr:colOff>
      <xdr:row>35</xdr:row>
      <xdr:rowOff>109039</xdr:rowOff>
    </xdr:to>
    <xdr:sp macro="" textlink="">
      <xdr:nvSpPr>
        <xdr:cNvPr id="75" name="楕円 74"/>
        <xdr:cNvSpPr/>
      </xdr:nvSpPr>
      <xdr:spPr>
        <a:xfrm>
          <a:off x="1968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58239</xdr:rowOff>
    </xdr:from>
    <xdr:to>
      <xdr:col>15</xdr:col>
      <xdr:colOff>50800</xdr:colOff>
      <xdr:row>35</xdr:row>
      <xdr:rowOff>92528</xdr:rowOff>
    </xdr:to>
    <xdr:cxnSp macro="">
      <xdr:nvCxnSpPr>
        <xdr:cNvPr id="76" name="直線コネクタ 75"/>
        <xdr:cNvCxnSpPr/>
      </xdr:nvCxnSpPr>
      <xdr:spPr>
        <a:xfrm>
          <a:off x="2019300" y="605898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4173</xdr:rowOff>
    </xdr:from>
    <xdr:to>
      <xdr:col>6</xdr:col>
      <xdr:colOff>38100</xdr:colOff>
      <xdr:row>35</xdr:row>
      <xdr:rowOff>105773</xdr:rowOff>
    </xdr:to>
    <xdr:sp macro="" textlink="">
      <xdr:nvSpPr>
        <xdr:cNvPr id="77" name="楕円 76"/>
        <xdr:cNvSpPr/>
      </xdr:nvSpPr>
      <xdr:spPr>
        <a:xfrm>
          <a:off x="1079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54973</xdr:rowOff>
    </xdr:from>
    <xdr:to>
      <xdr:col>10</xdr:col>
      <xdr:colOff>114300</xdr:colOff>
      <xdr:row>35</xdr:row>
      <xdr:rowOff>58239</xdr:rowOff>
    </xdr:to>
    <xdr:cxnSp macro="">
      <xdr:nvCxnSpPr>
        <xdr:cNvPr id="78" name="直線コネクタ 77"/>
        <xdr:cNvCxnSpPr/>
      </xdr:nvCxnSpPr>
      <xdr:spPr>
        <a:xfrm>
          <a:off x="1130300" y="605572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9"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0" name="n_2aveValue【図書館】&#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1" name="n_3ave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82" name="n_4aveValue【図書館】&#10;有形固定資産減価償却率"/>
        <xdr:cNvSpPr txBox="1"/>
      </xdr:nvSpPr>
      <xdr:spPr>
        <a:xfrm>
          <a:off x="927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159855</xdr:rowOff>
    </xdr:from>
    <xdr:ext cx="405111" cy="259045"/>
    <xdr:sp macro="" textlink="">
      <xdr:nvSpPr>
        <xdr:cNvPr id="83" name="n_2mainValue【図書館】&#10;有形固定資産減価償却率"/>
        <xdr:cNvSpPr txBox="1"/>
      </xdr:nvSpPr>
      <xdr:spPr>
        <a:xfrm>
          <a:off x="2705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125566</xdr:rowOff>
    </xdr:from>
    <xdr:ext cx="405111" cy="259045"/>
    <xdr:sp macro="" textlink="">
      <xdr:nvSpPr>
        <xdr:cNvPr id="84" name="n_3mainValue【図書館】&#10;有形固定資産減価償却率"/>
        <xdr:cNvSpPr txBox="1"/>
      </xdr:nvSpPr>
      <xdr:spPr>
        <a:xfrm>
          <a:off x="1816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122300</xdr:rowOff>
    </xdr:from>
    <xdr:ext cx="405111" cy="259045"/>
    <xdr:sp macro="" textlink="">
      <xdr:nvSpPr>
        <xdr:cNvPr id="85" name="n_4mainValue【図書館】&#10;有形固定資産減価償却率"/>
        <xdr:cNvSpPr txBox="1"/>
      </xdr:nvSpPr>
      <xdr:spPr>
        <a:xfrm>
          <a:off x="927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5" name="直線コネクタ 104"/>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6"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7" name="直線コネクタ 106"/>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08"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09" name="直線コネクタ 108"/>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0"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1" name="フローチャート: 判断 110"/>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2" name="フローチャート: 判断 111"/>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3" name="フローチャート: 判断 112"/>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4" name="フローチャート: 判断 113"/>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5" name="フローチャート: 判断 114"/>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36830</xdr:rowOff>
    </xdr:from>
    <xdr:to>
      <xdr:col>46</xdr:col>
      <xdr:colOff>38100</xdr:colOff>
      <xdr:row>39</xdr:row>
      <xdr:rowOff>138430</xdr:rowOff>
    </xdr:to>
    <xdr:sp macro="" textlink="">
      <xdr:nvSpPr>
        <xdr:cNvPr id="121" name="楕円 120"/>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22" name="楕円 121"/>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23" name="直線コネクタ 122"/>
        <xdr:cNvCxnSpPr/>
      </xdr:nvCxnSpPr>
      <xdr:spPr>
        <a:xfrm>
          <a:off x="7861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4" name="楕円 123"/>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87630</xdr:rowOff>
    </xdr:to>
    <xdr:cxnSp macro="">
      <xdr:nvCxnSpPr>
        <xdr:cNvPr id="125" name="直線コネクタ 124"/>
        <xdr:cNvCxnSpPr/>
      </xdr:nvCxnSpPr>
      <xdr:spPr>
        <a:xfrm>
          <a:off x="6972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26"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27"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28"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29"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154957</xdr:rowOff>
    </xdr:from>
    <xdr:ext cx="469744" cy="259045"/>
    <xdr:sp macro="" textlink="">
      <xdr:nvSpPr>
        <xdr:cNvPr id="130" name="n_2mainValue【図書館】&#10;一人当たり面積"/>
        <xdr:cNvSpPr txBox="1"/>
      </xdr:nvSpPr>
      <xdr:spPr>
        <a:xfrm>
          <a:off x="8515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1" name="n_3main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2" name="n_4main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57" name="直線コネクタ 156"/>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58"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59" name="直線コネクタ 158"/>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0"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1" name="直線コネクタ 160"/>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2"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3" name="フローチャート: 判断 162"/>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64" name="フローチャート: 判断 163"/>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65" name="フローチャート: 判断 164"/>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66" name="フローチャート: 判断 165"/>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67" name="フローチャート: 判断 166"/>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158750</xdr:rowOff>
    </xdr:from>
    <xdr:to>
      <xdr:col>15</xdr:col>
      <xdr:colOff>101600</xdr:colOff>
      <xdr:row>58</xdr:row>
      <xdr:rowOff>88900</xdr:rowOff>
    </xdr:to>
    <xdr:sp macro="" textlink="">
      <xdr:nvSpPr>
        <xdr:cNvPr id="173" name="楕円 172"/>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116840</xdr:rowOff>
    </xdr:from>
    <xdr:to>
      <xdr:col>10</xdr:col>
      <xdr:colOff>165100</xdr:colOff>
      <xdr:row>58</xdr:row>
      <xdr:rowOff>46990</xdr:rowOff>
    </xdr:to>
    <xdr:sp macro="" textlink="">
      <xdr:nvSpPr>
        <xdr:cNvPr id="174" name="楕円 173"/>
        <xdr:cNvSpPr/>
      </xdr:nvSpPr>
      <xdr:spPr>
        <a:xfrm>
          <a:off x="1968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167640</xdr:rowOff>
    </xdr:from>
    <xdr:to>
      <xdr:col>15</xdr:col>
      <xdr:colOff>50800</xdr:colOff>
      <xdr:row>58</xdr:row>
      <xdr:rowOff>38100</xdr:rowOff>
    </xdr:to>
    <xdr:cxnSp macro="">
      <xdr:nvCxnSpPr>
        <xdr:cNvPr id="175" name="直線コネクタ 174"/>
        <xdr:cNvCxnSpPr/>
      </xdr:nvCxnSpPr>
      <xdr:spPr>
        <a:xfrm>
          <a:off x="2019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116840</xdr:rowOff>
    </xdr:from>
    <xdr:to>
      <xdr:col>6</xdr:col>
      <xdr:colOff>38100</xdr:colOff>
      <xdr:row>58</xdr:row>
      <xdr:rowOff>46990</xdr:rowOff>
    </xdr:to>
    <xdr:sp macro="" textlink="">
      <xdr:nvSpPr>
        <xdr:cNvPr id="176" name="楕円 175"/>
        <xdr:cNvSpPr/>
      </xdr:nvSpPr>
      <xdr:spPr>
        <a:xfrm>
          <a:off x="107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167640</xdr:rowOff>
    </xdr:from>
    <xdr:to>
      <xdr:col>10</xdr:col>
      <xdr:colOff>114300</xdr:colOff>
      <xdr:row>57</xdr:row>
      <xdr:rowOff>167640</xdr:rowOff>
    </xdr:to>
    <xdr:cxnSp macro="">
      <xdr:nvCxnSpPr>
        <xdr:cNvPr id="177" name="直線コネクタ 176"/>
        <xdr:cNvCxnSpPr/>
      </xdr:nvCxnSpPr>
      <xdr:spPr>
        <a:xfrm>
          <a:off x="1130300" y="994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8"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79"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0"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81" name="n_4aveValue【体育館・プール】&#10;有形固定資産減価償却率"/>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105427</xdr:rowOff>
    </xdr:from>
    <xdr:ext cx="405111" cy="259045"/>
    <xdr:sp macro="" textlink="">
      <xdr:nvSpPr>
        <xdr:cNvPr id="182" name="n_2mainValue【体育館・プール】&#10;有形固定資産減価償却率"/>
        <xdr:cNvSpPr txBox="1"/>
      </xdr:nvSpPr>
      <xdr:spPr>
        <a:xfrm>
          <a:off x="2705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63517</xdr:rowOff>
    </xdr:from>
    <xdr:ext cx="405111" cy="259045"/>
    <xdr:sp macro="" textlink="">
      <xdr:nvSpPr>
        <xdr:cNvPr id="183" name="n_3mainValue【体育館・プール】&#10;有形固定資産減価償却率"/>
        <xdr:cNvSpPr txBox="1"/>
      </xdr:nvSpPr>
      <xdr:spPr>
        <a:xfrm>
          <a:off x="1816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184" name="n_4mainValue【体育館・プール】&#10;有形固定資産減価償却率"/>
        <xdr:cNvSpPr txBox="1"/>
      </xdr:nvSpPr>
      <xdr:spPr>
        <a:xfrm>
          <a:off x="927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6" name="テキスト ボックス 19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8" name="テキスト ボックス 19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0" name="テキスト ボックス 19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2" name="テキスト ボックス 20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4" name="テキスト ボックス 20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6" name="テキスト ボックス 20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0" name="直線コネクタ 209"/>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11"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12" name="直線コネクタ 211"/>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13"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14" name="直線コネクタ 213"/>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15"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16" name="フローチャート: 判断 215"/>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17" name="フローチャート: 判断 216"/>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18" name="フローチャート: 判断 217"/>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19" name="フローチャート: 判断 218"/>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0" name="フローチャート: 判断 219"/>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27577</xdr:rowOff>
    </xdr:from>
    <xdr:to>
      <xdr:col>46</xdr:col>
      <xdr:colOff>38100</xdr:colOff>
      <xdr:row>63</xdr:row>
      <xdr:rowOff>129177</xdr:rowOff>
    </xdr:to>
    <xdr:sp macro="" textlink="">
      <xdr:nvSpPr>
        <xdr:cNvPr id="226" name="楕円 225"/>
        <xdr:cNvSpPr/>
      </xdr:nvSpPr>
      <xdr:spPr>
        <a:xfrm>
          <a:off x="8699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27577</xdr:rowOff>
    </xdr:from>
    <xdr:to>
      <xdr:col>41</xdr:col>
      <xdr:colOff>101600</xdr:colOff>
      <xdr:row>63</xdr:row>
      <xdr:rowOff>129177</xdr:rowOff>
    </xdr:to>
    <xdr:sp macro="" textlink="">
      <xdr:nvSpPr>
        <xdr:cNvPr id="227" name="楕円 226"/>
        <xdr:cNvSpPr/>
      </xdr:nvSpPr>
      <xdr:spPr>
        <a:xfrm>
          <a:off x="7810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78377</xdr:rowOff>
    </xdr:from>
    <xdr:to>
      <xdr:col>45</xdr:col>
      <xdr:colOff>177800</xdr:colOff>
      <xdr:row>63</xdr:row>
      <xdr:rowOff>78377</xdr:rowOff>
    </xdr:to>
    <xdr:cxnSp macro="">
      <xdr:nvCxnSpPr>
        <xdr:cNvPr id="228" name="直線コネクタ 227"/>
        <xdr:cNvCxnSpPr/>
      </xdr:nvCxnSpPr>
      <xdr:spPr>
        <a:xfrm>
          <a:off x="7861300" y="10879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楕円 228"/>
        <xdr:cNvSpPr/>
      </xdr:nvSpPr>
      <xdr:spPr>
        <a:xfrm>
          <a:off x="6921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78377</xdr:rowOff>
    </xdr:from>
    <xdr:to>
      <xdr:col>41</xdr:col>
      <xdr:colOff>50800</xdr:colOff>
      <xdr:row>63</xdr:row>
      <xdr:rowOff>78377</xdr:rowOff>
    </xdr:to>
    <xdr:cxnSp macro="">
      <xdr:nvCxnSpPr>
        <xdr:cNvPr id="230" name="直線コネクタ 229"/>
        <xdr:cNvCxnSpPr/>
      </xdr:nvCxnSpPr>
      <xdr:spPr>
        <a:xfrm>
          <a:off x="6972300" y="10879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31"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32"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33"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34"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120304</xdr:rowOff>
    </xdr:from>
    <xdr:ext cx="469744" cy="259045"/>
    <xdr:sp macro="" textlink="">
      <xdr:nvSpPr>
        <xdr:cNvPr id="235" name="n_2mainValue【体育館・プール】&#10;一人当たり面積"/>
        <xdr:cNvSpPr txBox="1"/>
      </xdr:nvSpPr>
      <xdr:spPr>
        <a:xfrm>
          <a:off x="8515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120304</xdr:rowOff>
    </xdr:from>
    <xdr:ext cx="469744" cy="259045"/>
    <xdr:sp macro="" textlink="">
      <xdr:nvSpPr>
        <xdr:cNvPr id="236" name="n_3mainValue【体育館・プール】&#10;一人当たり面積"/>
        <xdr:cNvSpPr txBox="1"/>
      </xdr:nvSpPr>
      <xdr:spPr>
        <a:xfrm>
          <a:off x="7626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37" name="n_4main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9" name="直線コネクタ 24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0" name="テキスト ボックス 24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1" name="直線コネクタ 25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2" name="テキスト ボックス 25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3" name="直線コネクタ 25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4" name="テキスト ボックス 25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5" name="直線コネクタ 25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6" name="テキスト ボックス 25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8" name="テキスト ボックス 25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60" name="直線コネクタ 259"/>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2" name="直線コネクタ 26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63"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64" name="直線コネクタ 263"/>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65"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66" name="フローチャート: 判断 265"/>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67" name="フローチャート: 判断 266"/>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68" name="フローチャート: 判断 267"/>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69" name="フローチャート: 判断 268"/>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70" name="フローチャート: 判断 269"/>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78739</xdr:rowOff>
    </xdr:from>
    <xdr:to>
      <xdr:col>15</xdr:col>
      <xdr:colOff>101600</xdr:colOff>
      <xdr:row>81</xdr:row>
      <xdr:rowOff>8889</xdr:rowOff>
    </xdr:to>
    <xdr:sp macro="" textlink="">
      <xdr:nvSpPr>
        <xdr:cNvPr id="276" name="楕円 275"/>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77" name="楕円 276"/>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129539</xdr:rowOff>
    </xdr:to>
    <xdr:cxnSp macro="">
      <xdr:nvCxnSpPr>
        <xdr:cNvPr id="278" name="直線コネクタ 277"/>
        <xdr:cNvCxnSpPr/>
      </xdr:nvCxnSpPr>
      <xdr:spPr>
        <a:xfrm>
          <a:off x="2019300" y="13799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58165</xdr:rowOff>
    </xdr:from>
    <xdr:to>
      <xdr:col>6</xdr:col>
      <xdr:colOff>38100</xdr:colOff>
      <xdr:row>79</xdr:row>
      <xdr:rowOff>159765</xdr:rowOff>
    </xdr:to>
    <xdr:sp macro="" textlink="">
      <xdr:nvSpPr>
        <xdr:cNvPr id="279" name="楕円 278"/>
        <xdr:cNvSpPr/>
      </xdr:nvSpPr>
      <xdr:spPr>
        <a:xfrm>
          <a:off x="10795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108965</xdr:rowOff>
    </xdr:from>
    <xdr:to>
      <xdr:col>10</xdr:col>
      <xdr:colOff>114300</xdr:colOff>
      <xdr:row>80</xdr:row>
      <xdr:rowOff>83820</xdr:rowOff>
    </xdr:to>
    <xdr:cxnSp macro="">
      <xdr:nvCxnSpPr>
        <xdr:cNvPr id="280" name="直線コネクタ 279"/>
        <xdr:cNvCxnSpPr/>
      </xdr:nvCxnSpPr>
      <xdr:spPr>
        <a:xfrm>
          <a:off x="1130300" y="13653515"/>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81"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82"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83"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84"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xdr:rowOff>
    </xdr:from>
    <xdr:ext cx="405111" cy="259045"/>
    <xdr:sp macro="" textlink="">
      <xdr:nvSpPr>
        <xdr:cNvPr id="285" name="n_2mainValue【福祉施設】&#10;有形固定資産減価償却率"/>
        <xdr:cNvSpPr txBox="1"/>
      </xdr:nvSpPr>
      <xdr:spPr>
        <a:xfrm>
          <a:off x="2705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286" name="n_3mainValue【福祉施設】&#10;有形固定資産減価償却率"/>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150892</xdr:rowOff>
    </xdr:from>
    <xdr:ext cx="405111" cy="259045"/>
    <xdr:sp macro="" textlink="">
      <xdr:nvSpPr>
        <xdr:cNvPr id="287" name="n_4mainValue【福祉施設】&#10;有形固定資産減価償却率"/>
        <xdr:cNvSpPr txBox="1"/>
      </xdr:nvSpPr>
      <xdr:spPr>
        <a:xfrm>
          <a:off x="927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8" name="直線コネクタ 29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9" name="テキスト ボックス 29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2" name="直線コネクタ 30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3" name="テキスト ボックス 30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07" name="直線コネクタ 30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0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9" name="直線コネクタ 30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1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11" name="直線コネクタ 31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2"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3" name="フローチャート: 判断 31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14" name="フローチャート: 判断 31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15" name="フローチャート: 判断 31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6" name="フローチャート: 判断 31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17" name="フローチャート: 判断 31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170180</xdr:rowOff>
    </xdr:from>
    <xdr:to>
      <xdr:col>46</xdr:col>
      <xdr:colOff>38100</xdr:colOff>
      <xdr:row>84</xdr:row>
      <xdr:rowOff>100330</xdr:rowOff>
    </xdr:to>
    <xdr:sp macro="" textlink="">
      <xdr:nvSpPr>
        <xdr:cNvPr id="323" name="楕円 322"/>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170180</xdr:rowOff>
    </xdr:from>
    <xdr:to>
      <xdr:col>41</xdr:col>
      <xdr:colOff>101600</xdr:colOff>
      <xdr:row>84</xdr:row>
      <xdr:rowOff>100330</xdr:rowOff>
    </xdr:to>
    <xdr:sp macro="" textlink="">
      <xdr:nvSpPr>
        <xdr:cNvPr id="324" name="楕円 323"/>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49530</xdr:rowOff>
    </xdr:to>
    <xdr:cxnSp macro="">
      <xdr:nvCxnSpPr>
        <xdr:cNvPr id="325" name="直線コネクタ 324"/>
        <xdr:cNvCxnSpPr/>
      </xdr:nvCxnSpPr>
      <xdr:spPr>
        <a:xfrm>
          <a:off x="7861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135889</xdr:rowOff>
    </xdr:from>
    <xdr:to>
      <xdr:col>36</xdr:col>
      <xdr:colOff>165100</xdr:colOff>
      <xdr:row>85</xdr:row>
      <xdr:rowOff>66039</xdr:rowOff>
    </xdr:to>
    <xdr:sp macro="" textlink="">
      <xdr:nvSpPr>
        <xdr:cNvPr id="326" name="楕円 325"/>
        <xdr:cNvSpPr/>
      </xdr:nvSpPr>
      <xdr:spPr>
        <a:xfrm>
          <a:off x="692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85</xdr:row>
      <xdr:rowOff>15239</xdr:rowOff>
    </xdr:to>
    <xdr:cxnSp macro="">
      <xdr:nvCxnSpPr>
        <xdr:cNvPr id="327" name="直線コネクタ 326"/>
        <xdr:cNvCxnSpPr/>
      </xdr:nvCxnSpPr>
      <xdr:spPr>
        <a:xfrm flipV="1">
          <a:off x="6972300" y="144513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28"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29"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30"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31"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32" name="n_2mainValue【福祉施設】&#10;一人当たり面積"/>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33" name="n_3mainValue【福祉施設】&#10;一人当たり面積"/>
        <xdr:cNvSpPr txBox="1"/>
      </xdr:nvSpPr>
      <xdr:spPr>
        <a:xfrm>
          <a:off x="7626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57166</xdr:rowOff>
    </xdr:from>
    <xdr:ext cx="469744" cy="259045"/>
    <xdr:sp macro="" textlink="">
      <xdr:nvSpPr>
        <xdr:cNvPr id="334" name="n_4mainValue【福祉施設】&#10;一人当たり面積"/>
        <xdr:cNvSpPr txBox="1"/>
      </xdr:nvSpPr>
      <xdr:spPr>
        <a:xfrm>
          <a:off x="6737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5" name="テキスト ボックス 34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6" name="直線コネクタ 34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7" name="テキスト ボックス 34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8" name="直線コネクタ 34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9" name="テキスト ボックス 34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0" name="直線コネクタ 34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1" name="テキスト ボックス 35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2" name="直線コネクタ 35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3" name="テキスト ボックス 35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4" name="直線コネクタ 35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5" name="テキスト ボックス 35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6" name="直線コネクタ 35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7" name="テキスト ボックス 35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60" name="直線コネクタ 359"/>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61"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62" name="直線コネクタ 361"/>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63"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64" name="直線コネクタ 363"/>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65"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66" name="フローチャート: 判断 365"/>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67" name="フローチャート: 判断 366"/>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68" name="フローチャート: 判断 367"/>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69" name="フローチャート: 判断 368"/>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70" name="フローチャート: 判断 369"/>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92348</xdr:rowOff>
    </xdr:from>
    <xdr:to>
      <xdr:col>15</xdr:col>
      <xdr:colOff>101600</xdr:colOff>
      <xdr:row>103</xdr:row>
      <xdr:rowOff>22498</xdr:rowOff>
    </xdr:to>
    <xdr:sp macro="" textlink="">
      <xdr:nvSpPr>
        <xdr:cNvPr id="376" name="楕円 375"/>
        <xdr:cNvSpPr/>
      </xdr:nvSpPr>
      <xdr:spPr>
        <a:xfrm>
          <a:off x="2857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58057</xdr:rowOff>
    </xdr:from>
    <xdr:to>
      <xdr:col>10</xdr:col>
      <xdr:colOff>165100</xdr:colOff>
      <xdr:row>102</xdr:row>
      <xdr:rowOff>159657</xdr:rowOff>
    </xdr:to>
    <xdr:sp macro="" textlink="">
      <xdr:nvSpPr>
        <xdr:cNvPr id="377" name="楕円 376"/>
        <xdr:cNvSpPr/>
      </xdr:nvSpPr>
      <xdr:spPr>
        <a:xfrm>
          <a:off x="1968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108857</xdr:rowOff>
    </xdr:from>
    <xdr:to>
      <xdr:col>15</xdr:col>
      <xdr:colOff>50800</xdr:colOff>
      <xdr:row>102</xdr:row>
      <xdr:rowOff>143148</xdr:rowOff>
    </xdr:to>
    <xdr:cxnSp macro="">
      <xdr:nvCxnSpPr>
        <xdr:cNvPr id="378" name="直線コネクタ 377"/>
        <xdr:cNvCxnSpPr/>
      </xdr:nvCxnSpPr>
      <xdr:spPr>
        <a:xfrm>
          <a:off x="2019300" y="175967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54792</xdr:rowOff>
    </xdr:from>
    <xdr:to>
      <xdr:col>6</xdr:col>
      <xdr:colOff>38100</xdr:colOff>
      <xdr:row>102</xdr:row>
      <xdr:rowOff>156392</xdr:rowOff>
    </xdr:to>
    <xdr:sp macro="" textlink="">
      <xdr:nvSpPr>
        <xdr:cNvPr id="379" name="楕円 378"/>
        <xdr:cNvSpPr/>
      </xdr:nvSpPr>
      <xdr:spPr>
        <a:xfrm>
          <a:off x="1079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105592</xdr:rowOff>
    </xdr:from>
    <xdr:to>
      <xdr:col>10</xdr:col>
      <xdr:colOff>114300</xdr:colOff>
      <xdr:row>102</xdr:row>
      <xdr:rowOff>108857</xdr:rowOff>
    </xdr:to>
    <xdr:cxnSp macro="">
      <xdr:nvCxnSpPr>
        <xdr:cNvPr id="380" name="直線コネクタ 379"/>
        <xdr:cNvCxnSpPr/>
      </xdr:nvCxnSpPr>
      <xdr:spPr>
        <a:xfrm>
          <a:off x="1130300" y="175934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81"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82"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383"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384" name="n_4ave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39025</xdr:rowOff>
    </xdr:from>
    <xdr:ext cx="405111" cy="259045"/>
    <xdr:sp macro="" textlink="">
      <xdr:nvSpPr>
        <xdr:cNvPr id="385" name="n_2mainValue【市民会館】&#10;有形固定資産減価償却率"/>
        <xdr:cNvSpPr txBox="1"/>
      </xdr:nvSpPr>
      <xdr:spPr>
        <a:xfrm>
          <a:off x="2705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4734</xdr:rowOff>
    </xdr:from>
    <xdr:ext cx="405111" cy="259045"/>
    <xdr:sp macro="" textlink="">
      <xdr:nvSpPr>
        <xdr:cNvPr id="386" name="n_3mainValue【市民会館】&#10;有形固定資産減価償却率"/>
        <xdr:cNvSpPr txBox="1"/>
      </xdr:nvSpPr>
      <xdr:spPr>
        <a:xfrm>
          <a:off x="1816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1469</xdr:rowOff>
    </xdr:from>
    <xdr:ext cx="405111" cy="259045"/>
    <xdr:sp macro="" textlink="">
      <xdr:nvSpPr>
        <xdr:cNvPr id="387" name="n_4mainValue【市民会館】&#10;有形固定資産減価償却率"/>
        <xdr:cNvSpPr txBox="1"/>
      </xdr:nvSpPr>
      <xdr:spPr>
        <a:xfrm>
          <a:off x="927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6" name="テキスト ボックス 39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7" name="直線コネクタ 39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8" name="直線コネクタ 39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9" name="テキスト ボックス 39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0" name="直線コネクタ 39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1" name="テキスト ボックス 40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2" name="直線コネクタ 40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3" name="テキスト ボックス 40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4" name="直線コネクタ 40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5" name="テキスト ボックス 40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6" name="直線コネクタ 40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7" name="テキスト ボックス 40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8" name="直線コネクタ 40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9" name="テキスト ボックス 40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13" name="直線コネクタ 412"/>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14"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15" name="直線コネクタ 414"/>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1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17" name="直線コネクタ 41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18"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19" name="フローチャート: 判断 418"/>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20" name="フローチャート: 判断 419"/>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21" name="フローチャート: 判断 420"/>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22" name="フローチャート: 判断 421"/>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23" name="フローチャート: 判断 422"/>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76019</xdr:rowOff>
    </xdr:from>
    <xdr:to>
      <xdr:col>46</xdr:col>
      <xdr:colOff>38100</xdr:colOff>
      <xdr:row>108</xdr:row>
      <xdr:rowOff>6169</xdr:rowOff>
    </xdr:to>
    <xdr:sp macro="" textlink="">
      <xdr:nvSpPr>
        <xdr:cNvPr id="429" name="楕円 428"/>
        <xdr:cNvSpPr/>
      </xdr:nvSpPr>
      <xdr:spPr>
        <a:xfrm>
          <a:off x="8699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76019</xdr:rowOff>
    </xdr:from>
    <xdr:to>
      <xdr:col>41</xdr:col>
      <xdr:colOff>101600</xdr:colOff>
      <xdr:row>108</xdr:row>
      <xdr:rowOff>6169</xdr:rowOff>
    </xdr:to>
    <xdr:sp macro="" textlink="">
      <xdr:nvSpPr>
        <xdr:cNvPr id="430" name="楕円 429"/>
        <xdr:cNvSpPr/>
      </xdr:nvSpPr>
      <xdr:spPr>
        <a:xfrm>
          <a:off x="7810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126819</xdr:rowOff>
    </xdr:from>
    <xdr:to>
      <xdr:col>45</xdr:col>
      <xdr:colOff>177800</xdr:colOff>
      <xdr:row>107</xdr:row>
      <xdr:rowOff>126819</xdr:rowOff>
    </xdr:to>
    <xdr:cxnSp macro="">
      <xdr:nvCxnSpPr>
        <xdr:cNvPr id="431" name="直線コネクタ 430"/>
        <xdr:cNvCxnSpPr/>
      </xdr:nvCxnSpPr>
      <xdr:spPr>
        <a:xfrm>
          <a:off x="7861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76019</xdr:rowOff>
    </xdr:from>
    <xdr:to>
      <xdr:col>36</xdr:col>
      <xdr:colOff>165100</xdr:colOff>
      <xdr:row>108</xdr:row>
      <xdr:rowOff>6169</xdr:rowOff>
    </xdr:to>
    <xdr:sp macro="" textlink="">
      <xdr:nvSpPr>
        <xdr:cNvPr id="432" name="楕円 431"/>
        <xdr:cNvSpPr/>
      </xdr:nvSpPr>
      <xdr:spPr>
        <a:xfrm>
          <a:off x="6921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126819</xdr:rowOff>
    </xdr:from>
    <xdr:to>
      <xdr:col>41</xdr:col>
      <xdr:colOff>50800</xdr:colOff>
      <xdr:row>107</xdr:row>
      <xdr:rowOff>126819</xdr:rowOff>
    </xdr:to>
    <xdr:cxnSp macro="">
      <xdr:nvCxnSpPr>
        <xdr:cNvPr id="433" name="直線コネクタ 432"/>
        <xdr:cNvCxnSpPr/>
      </xdr:nvCxnSpPr>
      <xdr:spPr>
        <a:xfrm>
          <a:off x="6972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34"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35"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36"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37"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168746</xdr:rowOff>
    </xdr:from>
    <xdr:ext cx="469744" cy="259045"/>
    <xdr:sp macro="" textlink="">
      <xdr:nvSpPr>
        <xdr:cNvPr id="438" name="n_2mainValue【市民会館】&#10;一人当たり面積"/>
        <xdr:cNvSpPr txBox="1"/>
      </xdr:nvSpPr>
      <xdr:spPr>
        <a:xfrm>
          <a:off x="8515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168746</xdr:rowOff>
    </xdr:from>
    <xdr:ext cx="469744" cy="259045"/>
    <xdr:sp macro="" textlink="">
      <xdr:nvSpPr>
        <xdr:cNvPr id="439" name="n_3mainValue【市民会館】&#10;一人当たり面積"/>
        <xdr:cNvSpPr txBox="1"/>
      </xdr:nvSpPr>
      <xdr:spPr>
        <a:xfrm>
          <a:off x="7626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168746</xdr:rowOff>
    </xdr:from>
    <xdr:ext cx="469744" cy="259045"/>
    <xdr:sp macro="" textlink="">
      <xdr:nvSpPr>
        <xdr:cNvPr id="440" name="n_4mainValue【市民会館】&#10;一人当たり面積"/>
        <xdr:cNvSpPr txBox="1"/>
      </xdr:nvSpPr>
      <xdr:spPr>
        <a:xfrm>
          <a:off x="6737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2" name="直線コネクタ 4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3" name="テキスト ボックス 45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4" name="直線コネクタ 4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5" name="テキスト ボックス 4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6" name="直線コネクタ 4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7" name="テキスト ボックス 4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8" name="直線コネクタ 4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9" name="テキスト ボックス 4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0" name="直線コネクタ 4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1" name="テキスト ボックス 4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2" name="直線コネクタ 4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3" name="テキスト ボックス 46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66" name="直線コネクタ 465"/>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67"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68" name="直線コネクタ 467"/>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69"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70" name="直線コネクタ 469"/>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71"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72" name="フローチャート: 判断 471"/>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73" name="フローチャート: 判断 472"/>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74" name="フローチャート: 判断 473"/>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75" name="フローチャート: 判断 474"/>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76" name="フローチャート: 判断 475"/>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66222</xdr:rowOff>
    </xdr:from>
    <xdr:to>
      <xdr:col>76</xdr:col>
      <xdr:colOff>165100</xdr:colOff>
      <xdr:row>38</xdr:row>
      <xdr:rowOff>167822</xdr:rowOff>
    </xdr:to>
    <xdr:sp macro="" textlink="">
      <xdr:nvSpPr>
        <xdr:cNvPr id="482" name="楕円 481"/>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9072</xdr:rowOff>
    </xdr:from>
    <xdr:to>
      <xdr:col>72</xdr:col>
      <xdr:colOff>38100</xdr:colOff>
      <xdr:row>38</xdr:row>
      <xdr:rowOff>110672</xdr:rowOff>
    </xdr:to>
    <xdr:sp macro="" textlink="">
      <xdr:nvSpPr>
        <xdr:cNvPr id="483" name="楕円 482"/>
        <xdr:cNvSpPr/>
      </xdr:nvSpPr>
      <xdr:spPr>
        <a:xfrm>
          <a:off x="1365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59872</xdr:rowOff>
    </xdr:from>
    <xdr:to>
      <xdr:col>76</xdr:col>
      <xdr:colOff>114300</xdr:colOff>
      <xdr:row>38</xdr:row>
      <xdr:rowOff>117022</xdr:rowOff>
    </xdr:to>
    <xdr:cxnSp macro="">
      <xdr:nvCxnSpPr>
        <xdr:cNvPr id="484" name="直線コネクタ 483"/>
        <xdr:cNvCxnSpPr/>
      </xdr:nvCxnSpPr>
      <xdr:spPr>
        <a:xfrm>
          <a:off x="13703300" y="657497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102144</xdr:rowOff>
    </xdr:from>
    <xdr:to>
      <xdr:col>67</xdr:col>
      <xdr:colOff>101600</xdr:colOff>
      <xdr:row>38</xdr:row>
      <xdr:rowOff>32294</xdr:rowOff>
    </xdr:to>
    <xdr:sp macro="" textlink="">
      <xdr:nvSpPr>
        <xdr:cNvPr id="485" name="楕円 484"/>
        <xdr:cNvSpPr/>
      </xdr:nvSpPr>
      <xdr:spPr>
        <a:xfrm>
          <a:off x="12763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152944</xdr:rowOff>
    </xdr:from>
    <xdr:to>
      <xdr:col>71</xdr:col>
      <xdr:colOff>177800</xdr:colOff>
      <xdr:row>38</xdr:row>
      <xdr:rowOff>59872</xdr:rowOff>
    </xdr:to>
    <xdr:cxnSp macro="">
      <xdr:nvCxnSpPr>
        <xdr:cNvPr id="486" name="直線コネクタ 485"/>
        <xdr:cNvCxnSpPr/>
      </xdr:nvCxnSpPr>
      <xdr:spPr>
        <a:xfrm>
          <a:off x="12814300" y="649659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487"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88"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89"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490"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491" name="n_2mainValue【一般廃棄物処理施設】&#10;有形固定資産減価償却率"/>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127199</xdr:rowOff>
    </xdr:from>
    <xdr:ext cx="405111" cy="259045"/>
    <xdr:sp macro="" textlink="">
      <xdr:nvSpPr>
        <xdr:cNvPr id="492" name="n_3mainValue【一般廃棄物処理施設】&#10;有形固定資産減価償却率"/>
        <xdr:cNvSpPr txBox="1"/>
      </xdr:nvSpPr>
      <xdr:spPr>
        <a:xfrm>
          <a:off x="13500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93" name="n_4mainValue【一般廃棄物処理施設】&#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4" name="直線コネクタ 5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5" name="テキスト ボックス 5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6" name="直線コネクタ 5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7" name="テキスト ボックス 50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8" name="直線コネクタ 5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9" name="テキスト ボックス 5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0" name="直線コネクタ 5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1" name="テキスト ボックス 5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2" name="直線コネクタ 5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3" name="テキスト ボックス 5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17" name="直線コネクタ 516"/>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18"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19" name="直線コネクタ 518"/>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20"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21" name="直線コネクタ 520"/>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22"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23" name="フローチャート: 判断 522"/>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24" name="フローチャート: 判断 523"/>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25" name="フローチャート: 判断 524"/>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26" name="フローチャート: 判断 525"/>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27" name="フローチャート: 判断 526"/>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89873</xdr:rowOff>
    </xdr:from>
    <xdr:to>
      <xdr:col>107</xdr:col>
      <xdr:colOff>101600</xdr:colOff>
      <xdr:row>39</xdr:row>
      <xdr:rowOff>20023</xdr:rowOff>
    </xdr:to>
    <xdr:sp macro="" textlink="">
      <xdr:nvSpPr>
        <xdr:cNvPr id="533" name="楕円 532"/>
        <xdr:cNvSpPr/>
      </xdr:nvSpPr>
      <xdr:spPr>
        <a:xfrm>
          <a:off x="20383500" y="66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99199</xdr:rowOff>
    </xdr:from>
    <xdr:to>
      <xdr:col>102</xdr:col>
      <xdr:colOff>165100</xdr:colOff>
      <xdr:row>39</xdr:row>
      <xdr:rowOff>29349</xdr:rowOff>
    </xdr:to>
    <xdr:sp macro="" textlink="">
      <xdr:nvSpPr>
        <xdr:cNvPr id="534" name="楕円 533"/>
        <xdr:cNvSpPr/>
      </xdr:nvSpPr>
      <xdr:spPr>
        <a:xfrm>
          <a:off x="19494500" y="66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140673</xdr:rowOff>
    </xdr:from>
    <xdr:to>
      <xdr:col>107</xdr:col>
      <xdr:colOff>50800</xdr:colOff>
      <xdr:row>38</xdr:row>
      <xdr:rowOff>149999</xdr:rowOff>
    </xdr:to>
    <xdr:cxnSp macro="">
      <xdr:nvCxnSpPr>
        <xdr:cNvPr id="535" name="直線コネクタ 534"/>
        <xdr:cNvCxnSpPr/>
      </xdr:nvCxnSpPr>
      <xdr:spPr>
        <a:xfrm flipV="1">
          <a:off x="19545300" y="6655773"/>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169959</xdr:rowOff>
    </xdr:from>
    <xdr:to>
      <xdr:col>98</xdr:col>
      <xdr:colOff>38100</xdr:colOff>
      <xdr:row>39</xdr:row>
      <xdr:rowOff>100109</xdr:rowOff>
    </xdr:to>
    <xdr:sp macro="" textlink="">
      <xdr:nvSpPr>
        <xdr:cNvPr id="536" name="楕円 535"/>
        <xdr:cNvSpPr/>
      </xdr:nvSpPr>
      <xdr:spPr>
        <a:xfrm>
          <a:off x="18605500" y="66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149999</xdr:rowOff>
    </xdr:from>
    <xdr:to>
      <xdr:col>102</xdr:col>
      <xdr:colOff>114300</xdr:colOff>
      <xdr:row>39</xdr:row>
      <xdr:rowOff>49309</xdr:rowOff>
    </xdr:to>
    <xdr:cxnSp macro="">
      <xdr:nvCxnSpPr>
        <xdr:cNvPr id="537" name="直線コネクタ 536"/>
        <xdr:cNvCxnSpPr/>
      </xdr:nvCxnSpPr>
      <xdr:spPr>
        <a:xfrm flipV="1">
          <a:off x="18656300" y="6665099"/>
          <a:ext cx="889000" cy="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38"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39"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40"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140583</xdr:rowOff>
    </xdr:from>
    <xdr:ext cx="534377" cy="259045"/>
    <xdr:sp macro="" textlink="">
      <xdr:nvSpPr>
        <xdr:cNvPr id="541" name="n_4aveValue【一般廃棄物処理施設】&#10;一人当たり有形固定資産（償却資産）額"/>
        <xdr:cNvSpPr txBox="1"/>
      </xdr:nvSpPr>
      <xdr:spPr>
        <a:xfrm>
          <a:off x="18389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36550</xdr:rowOff>
    </xdr:from>
    <xdr:ext cx="534377" cy="259045"/>
    <xdr:sp macro="" textlink="">
      <xdr:nvSpPr>
        <xdr:cNvPr id="542" name="n_2mainValue【一般廃棄物処理施設】&#10;一人当たり有形固定資産（償却資産）額"/>
        <xdr:cNvSpPr txBox="1"/>
      </xdr:nvSpPr>
      <xdr:spPr>
        <a:xfrm>
          <a:off x="20167111" y="638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45877</xdr:rowOff>
    </xdr:from>
    <xdr:ext cx="534377" cy="259045"/>
    <xdr:sp macro="" textlink="">
      <xdr:nvSpPr>
        <xdr:cNvPr id="543" name="n_3mainValue【一般廃棄物処理施設】&#10;一人当たり有形固定資産（償却資産）額"/>
        <xdr:cNvSpPr txBox="1"/>
      </xdr:nvSpPr>
      <xdr:spPr>
        <a:xfrm>
          <a:off x="19278111" y="638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116636</xdr:rowOff>
    </xdr:from>
    <xdr:ext cx="534377" cy="259045"/>
    <xdr:sp macro="" textlink="">
      <xdr:nvSpPr>
        <xdr:cNvPr id="544" name="n_4mainValue【一般廃棄物処理施設】&#10;一人当たり有形固定資産（償却資産）額"/>
        <xdr:cNvSpPr txBox="1"/>
      </xdr:nvSpPr>
      <xdr:spPr>
        <a:xfrm>
          <a:off x="18389111" y="64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5" name="テキスト ボックス 55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7" name="テキスト ボックス 55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7" name="テキスト ボックス 56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70" name="直線コネクタ 56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7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72" name="直線コネクタ 57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7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74" name="直線コネクタ 57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575"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76" name="フローチャート: 判断 57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77" name="フローチャート: 判断 57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78" name="フローチャート: 判断 57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79" name="フローチャート: 判断 57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80" name="フローチャート: 判断 57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1451</xdr:rowOff>
    </xdr:from>
    <xdr:to>
      <xdr:col>76</xdr:col>
      <xdr:colOff>165100</xdr:colOff>
      <xdr:row>58</xdr:row>
      <xdr:rowOff>103051</xdr:rowOff>
    </xdr:to>
    <xdr:sp macro="" textlink="">
      <xdr:nvSpPr>
        <xdr:cNvPr id="586" name="楕円 585"/>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140244</xdr:rowOff>
    </xdr:from>
    <xdr:to>
      <xdr:col>72</xdr:col>
      <xdr:colOff>38100</xdr:colOff>
      <xdr:row>58</xdr:row>
      <xdr:rowOff>70394</xdr:rowOff>
    </xdr:to>
    <xdr:sp macro="" textlink="">
      <xdr:nvSpPr>
        <xdr:cNvPr id="587" name="楕円 586"/>
        <xdr:cNvSpPr/>
      </xdr:nvSpPr>
      <xdr:spPr>
        <a:xfrm>
          <a:off x="13652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19594</xdr:rowOff>
    </xdr:from>
    <xdr:to>
      <xdr:col>76</xdr:col>
      <xdr:colOff>114300</xdr:colOff>
      <xdr:row>58</xdr:row>
      <xdr:rowOff>52251</xdr:rowOff>
    </xdr:to>
    <xdr:cxnSp macro="">
      <xdr:nvCxnSpPr>
        <xdr:cNvPr id="588" name="直線コネクタ 587"/>
        <xdr:cNvCxnSpPr/>
      </xdr:nvCxnSpPr>
      <xdr:spPr>
        <a:xfrm>
          <a:off x="13703300" y="996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136978</xdr:rowOff>
    </xdr:from>
    <xdr:to>
      <xdr:col>67</xdr:col>
      <xdr:colOff>101600</xdr:colOff>
      <xdr:row>58</xdr:row>
      <xdr:rowOff>67128</xdr:rowOff>
    </xdr:to>
    <xdr:sp macro="" textlink="">
      <xdr:nvSpPr>
        <xdr:cNvPr id="589" name="楕円 588"/>
        <xdr:cNvSpPr/>
      </xdr:nvSpPr>
      <xdr:spPr>
        <a:xfrm>
          <a:off x="12763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xdr:rowOff>
    </xdr:from>
    <xdr:to>
      <xdr:col>71</xdr:col>
      <xdr:colOff>177800</xdr:colOff>
      <xdr:row>58</xdr:row>
      <xdr:rowOff>19594</xdr:rowOff>
    </xdr:to>
    <xdr:cxnSp macro="">
      <xdr:nvCxnSpPr>
        <xdr:cNvPr id="590" name="直線コネクタ 589"/>
        <xdr:cNvCxnSpPr/>
      </xdr:nvCxnSpPr>
      <xdr:spPr>
        <a:xfrm>
          <a:off x="12814300" y="99604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91"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92"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593"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594" name="n_4ave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119578</xdr:rowOff>
    </xdr:from>
    <xdr:ext cx="405111" cy="259045"/>
    <xdr:sp macro="" textlink="">
      <xdr:nvSpPr>
        <xdr:cNvPr id="595" name="n_2mainValue【保健センター・保健所】&#10;有形固定資産減価償却率"/>
        <xdr:cNvSpPr txBox="1"/>
      </xdr:nvSpPr>
      <xdr:spPr>
        <a:xfrm>
          <a:off x="14389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86921</xdr:rowOff>
    </xdr:from>
    <xdr:ext cx="405111" cy="259045"/>
    <xdr:sp macro="" textlink="">
      <xdr:nvSpPr>
        <xdr:cNvPr id="596" name="n_3mainValue【保健センター・保健所】&#10;有形固定資産減価償却率"/>
        <xdr:cNvSpPr txBox="1"/>
      </xdr:nvSpPr>
      <xdr:spPr>
        <a:xfrm>
          <a:off x="135007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83655</xdr:rowOff>
    </xdr:from>
    <xdr:ext cx="405111" cy="259045"/>
    <xdr:sp macro="" textlink="">
      <xdr:nvSpPr>
        <xdr:cNvPr id="597" name="n_4mainValue【保健センター・保健所】&#10;有形固定資産減価償却率"/>
        <xdr:cNvSpPr txBox="1"/>
      </xdr:nvSpPr>
      <xdr:spPr>
        <a:xfrm>
          <a:off x="12611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08" name="直線コネクタ 6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09" name="テキスト ボックス 6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0" name="直線コネクタ 6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1" name="テキスト ボックス 6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12" name="直線コネクタ 61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13" name="テキスト ボックス 61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17" name="直線コネクタ 616"/>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18"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19" name="直線コネクタ 618"/>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20"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21" name="直線コネクタ 620"/>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22"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23" name="フローチャート: 判断 622"/>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24" name="フローチャート: 判断 623"/>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25" name="フローチャート: 判断 624"/>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26" name="フローチャート: 判断 625"/>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27" name="フローチャート: 判断 626"/>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8" name="テキスト ボックス 6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9" name="テキスト ボックス 6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0" name="テキスト ボックス 6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1" name="テキスト ボックス 6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2" name="テキスト ボックス 6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34925</xdr:rowOff>
    </xdr:from>
    <xdr:to>
      <xdr:col>107</xdr:col>
      <xdr:colOff>101600</xdr:colOff>
      <xdr:row>61</xdr:row>
      <xdr:rowOff>136525</xdr:rowOff>
    </xdr:to>
    <xdr:sp macro="" textlink="">
      <xdr:nvSpPr>
        <xdr:cNvPr id="633" name="楕円 632"/>
        <xdr:cNvSpPr/>
      </xdr:nvSpPr>
      <xdr:spPr>
        <a:xfrm>
          <a:off x="20383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34925</xdr:rowOff>
    </xdr:from>
    <xdr:to>
      <xdr:col>102</xdr:col>
      <xdr:colOff>165100</xdr:colOff>
      <xdr:row>61</xdr:row>
      <xdr:rowOff>136525</xdr:rowOff>
    </xdr:to>
    <xdr:sp macro="" textlink="">
      <xdr:nvSpPr>
        <xdr:cNvPr id="634" name="楕円 633"/>
        <xdr:cNvSpPr/>
      </xdr:nvSpPr>
      <xdr:spPr>
        <a:xfrm>
          <a:off x="19494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85725</xdr:rowOff>
    </xdr:from>
    <xdr:to>
      <xdr:col>107</xdr:col>
      <xdr:colOff>50800</xdr:colOff>
      <xdr:row>61</xdr:row>
      <xdr:rowOff>85725</xdr:rowOff>
    </xdr:to>
    <xdr:cxnSp macro="">
      <xdr:nvCxnSpPr>
        <xdr:cNvPr id="635" name="直線コネクタ 634"/>
        <xdr:cNvCxnSpPr/>
      </xdr:nvCxnSpPr>
      <xdr:spPr>
        <a:xfrm>
          <a:off x="19545300" y="1054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34925</xdr:rowOff>
    </xdr:from>
    <xdr:to>
      <xdr:col>98</xdr:col>
      <xdr:colOff>38100</xdr:colOff>
      <xdr:row>61</xdr:row>
      <xdr:rowOff>136525</xdr:rowOff>
    </xdr:to>
    <xdr:sp macro="" textlink="">
      <xdr:nvSpPr>
        <xdr:cNvPr id="636" name="楕円 635"/>
        <xdr:cNvSpPr/>
      </xdr:nvSpPr>
      <xdr:spPr>
        <a:xfrm>
          <a:off x="18605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85725</xdr:rowOff>
    </xdr:from>
    <xdr:to>
      <xdr:col>102</xdr:col>
      <xdr:colOff>114300</xdr:colOff>
      <xdr:row>61</xdr:row>
      <xdr:rowOff>85725</xdr:rowOff>
    </xdr:to>
    <xdr:cxnSp macro="">
      <xdr:nvCxnSpPr>
        <xdr:cNvPr id="637" name="直線コネクタ 636"/>
        <xdr:cNvCxnSpPr/>
      </xdr:nvCxnSpPr>
      <xdr:spPr>
        <a:xfrm>
          <a:off x="18656300" y="1054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38"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39"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40"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641" name="n_4aveValue【保健センター・保健所】&#10;一人当たり面積"/>
        <xdr:cNvSpPr txBox="1"/>
      </xdr:nvSpPr>
      <xdr:spPr>
        <a:xfrm>
          <a:off x="18421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153052</xdr:rowOff>
    </xdr:from>
    <xdr:ext cx="469744" cy="259045"/>
    <xdr:sp macro="" textlink="">
      <xdr:nvSpPr>
        <xdr:cNvPr id="642" name="n_2mainValue【保健センター・保健所】&#10;一人当たり面積"/>
        <xdr:cNvSpPr txBox="1"/>
      </xdr:nvSpPr>
      <xdr:spPr>
        <a:xfrm>
          <a:off x="20199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153052</xdr:rowOff>
    </xdr:from>
    <xdr:ext cx="469744" cy="259045"/>
    <xdr:sp macro="" textlink="">
      <xdr:nvSpPr>
        <xdr:cNvPr id="643" name="n_3mainValue【保健センター・保健所】&#10;一人当たり面積"/>
        <xdr:cNvSpPr txBox="1"/>
      </xdr:nvSpPr>
      <xdr:spPr>
        <a:xfrm>
          <a:off x="19310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153052</xdr:rowOff>
    </xdr:from>
    <xdr:ext cx="469744" cy="259045"/>
    <xdr:sp macro="" textlink="">
      <xdr:nvSpPr>
        <xdr:cNvPr id="644" name="n_4mainValue【保健センター・保健所】&#10;一人当たり面積"/>
        <xdr:cNvSpPr txBox="1"/>
      </xdr:nvSpPr>
      <xdr:spPr>
        <a:xfrm>
          <a:off x="18421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5" name="正方形/長方形 6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6" name="正方形/長方形 6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7" name="正方形/長方形 6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8" name="正方形/長方形 6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9" name="正方形/長方形 6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0" name="正方形/長方形 6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1" name="正方形/長方形 6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正方形/長方形 6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3" name="テキスト ボックス 6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4" name="直線コネクタ 6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5" name="テキスト ボックス 65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6" name="直線コネクタ 6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7" name="テキスト ボックス 65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8" name="直線コネクタ 6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9" name="テキスト ボックス 6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0" name="直線コネクタ 6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1" name="テキスト ボックス 6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2" name="直線コネクタ 6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3" name="テキスト ボックス 6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4" name="直線コネクタ 6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5" name="テキスト ボックス 6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6" name="直線コネクタ 6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7" name="テキスト ボックス 66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70" name="直線コネクタ 669"/>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71"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72" name="直線コネクタ 671"/>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7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74" name="直線コネクタ 67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75"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76" name="フローチャート: 判断 675"/>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77" name="フローチャート: 判断 676"/>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78" name="フローチャート: 判断 677"/>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79" name="フローチャート: 判断 678"/>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80" name="フローチャート: 判断 679"/>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1" name="テキスト ボックス 6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2" name="テキスト ボックス 6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3" name="テキスト ボックス 6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4" name="テキスト ボックス 6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5" name="テキスト ボックス 6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23223</xdr:rowOff>
    </xdr:from>
    <xdr:to>
      <xdr:col>76</xdr:col>
      <xdr:colOff>165100</xdr:colOff>
      <xdr:row>82</xdr:row>
      <xdr:rowOff>124823</xdr:rowOff>
    </xdr:to>
    <xdr:sp macro="" textlink="">
      <xdr:nvSpPr>
        <xdr:cNvPr id="686" name="楕円 685"/>
        <xdr:cNvSpPr/>
      </xdr:nvSpPr>
      <xdr:spPr>
        <a:xfrm>
          <a:off x="14541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5262</xdr:rowOff>
    </xdr:from>
    <xdr:to>
      <xdr:col>72</xdr:col>
      <xdr:colOff>38100</xdr:colOff>
      <xdr:row>82</xdr:row>
      <xdr:rowOff>106862</xdr:rowOff>
    </xdr:to>
    <xdr:sp macro="" textlink="">
      <xdr:nvSpPr>
        <xdr:cNvPr id="687" name="楕円 686"/>
        <xdr:cNvSpPr/>
      </xdr:nvSpPr>
      <xdr:spPr>
        <a:xfrm>
          <a:off x="13652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56062</xdr:rowOff>
    </xdr:from>
    <xdr:to>
      <xdr:col>76</xdr:col>
      <xdr:colOff>114300</xdr:colOff>
      <xdr:row>82</xdr:row>
      <xdr:rowOff>74023</xdr:rowOff>
    </xdr:to>
    <xdr:cxnSp macro="">
      <xdr:nvCxnSpPr>
        <xdr:cNvPr id="688" name="直線コネクタ 687"/>
        <xdr:cNvCxnSpPr/>
      </xdr:nvCxnSpPr>
      <xdr:spPr>
        <a:xfrm>
          <a:off x="13703300" y="141149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xdr:rowOff>
    </xdr:from>
    <xdr:to>
      <xdr:col>67</xdr:col>
      <xdr:colOff>101600</xdr:colOff>
      <xdr:row>82</xdr:row>
      <xdr:rowOff>103595</xdr:rowOff>
    </xdr:to>
    <xdr:sp macro="" textlink="">
      <xdr:nvSpPr>
        <xdr:cNvPr id="689" name="楕円 688"/>
        <xdr:cNvSpPr/>
      </xdr:nvSpPr>
      <xdr:spPr>
        <a:xfrm>
          <a:off x="12763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52795</xdr:rowOff>
    </xdr:from>
    <xdr:to>
      <xdr:col>71</xdr:col>
      <xdr:colOff>177800</xdr:colOff>
      <xdr:row>82</xdr:row>
      <xdr:rowOff>56062</xdr:rowOff>
    </xdr:to>
    <xdr:cxnSp macro="">
      <xdr:nvCxnSpPr>
        <xdr:cNvPr id="690" name="直線コネクタ 689"/>
        <xdr:cNvCxnSpPr/>
      </xdr:nvCxnSpPr>
      <xdr:spPr>
        <a:xfrm>
          <a:off x="12814300" y="1411169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691"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92"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93"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94"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141350</xdr:rowOff>
    </xdr:from>
    <xdr:ext cx="405111" cy="259045"/>
    <xdr:sp macro="" textlink="">
      <xdr:nvSpPr>
        <xdr:cNvPr id="695" name="n_2mainValue【消防施設】&#10;有形固定資産減価償却率"/>
        <xdr:cNvSpPr txBox="1"/>
      </xdr:nvSpPr>
      <xdr:spPr>
        <a:xfrm>
          <a:off x="14389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123389</xdr:rowOff>
    </xdr:from>
    <xdr:ext cx="405111" cy="259045"/>
    <xdr:sp macro="" textlink="">
      <xdr:nvSpPr>
        <xdr:cNvPr id="696" name="n_3mainValue【消防施設】&#10;有形固定資産減価償却率"/>
        <xdr:cNvSpPr txBox="1"/>
      </xdr:nvSpPr>
      <xdr:spPr>
        <a:xfrm>
          <a:off x="13500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120122</xdr:rowOff>
    </xdr:from>
    <xdr:ext cx="405111" cy="259045"/>
    <xdr:sp macro="" textlink="">
      <xdr:nvSpPr>
        <xdr:cNvPr id="697" name="n_4mainValue【消防施設】&#10;有形固定資産減価償却率"/>
        <xdr:cNvSpPr txBox="1"/>
      </xdr:nvSpPr>
      <xdr:spPr>
        <a:xfrm>
          <a:off x="12611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8" name="正方形/長方形 6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9" name="正方形/長方形 6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0" name="正方形/長方形 6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1" name="正方形/長方形 7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2" name="正方形/長方形 7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3" name="正方形/長方形 7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4" name="正方形/長方形 7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5" name="正方形/長方形 7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6" name="テキスト ボックス 7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7" name="直線コネクタ 7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8" name="直線コネクタ 70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9" name="テキスト ボックス 70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0" name="直線コネクタ 70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1" name="テキスト ボックス 71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2" name="直線コネクタ 71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3" name="テキスト ボックス 71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4" name="直線コネクタ 71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5" name="テキスト ボックス 71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6" name="直線コネクタ 7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7" name="テキスト ボックス 7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19" name="直線コネクタ 718"/>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1" name="直線コネクタ 72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22"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23" name="直線コネクタ 722"/>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24"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25" name="フローチャート: 判断 724"/>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26" name="フローチャート: 判断 725"/>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27" name="フローチャート: 判断 726"/>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28" name="フローチャート: 判断 727"/>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29" name="フローチャート: 判断 728"/>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0" name="テキスト ボックス 7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1" name="テキスト ボックス 7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2" name="テキスト ボックス 7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3" name="テキスト ボックス 7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4" name="テキスト ボックス 7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19304</xdr:rowOff>
    </xdr:from>
    <xdr:to>
      <xdr:col>107</xdr:col>
      <xdr:colOff>101600</xdr:colOff>
      <xdr:row>84</xdr:row>
      <xdr:rowOff>120904</xdr:rowOff>
    </xdr:to>
    <xdr:sp macro="" textlink="">
      <xdr:nvSpPr>
        <xdr:cNvPr id="735" name="楕円 734"/>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736" name="楕円 735"/>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70104</xdr:rowOff>
    </xdr:to>
    <xdr:cxnSp macro="">
      <xdr:nvCxnSpPr>
        <xdr:cNvPr id="737" name="直線コネクタ 736"/>
        <xdr:cNvCxnSpPr/>
      </xdr:nvCxnSpPr>
      <xdr:spPr>
        <a:xfrm>
          <a:off x="19545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19304</xdr:rowOff>
    </xdr:from>
    <xdr:to>
      <xdr:col>98</xdr:col>
      <xdr:colOff>38100</xdr:colOff>
      <xdr:row>84</xdr:row>
      <xdr:rowOff>120904</xdr:rowOff>
    </xdr:to>
    <xdr:sp macro="" textlink="">
      <xdr:nvSpPr>
        <xdr:cNvPr id="738" name="楕円 737"/>
        <xdr:cNvSpPr/>
      </xdr:nvSpPr>
      <xdr:spPr>
        <a:xfrm>
          <a:off x="18605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70104</xdr:rowOff>
    </xdr:to>
    <xdr:cxnSp macro="">
      <xdr:nvCxnSpPr>
        <xdr:cNvPr id="739" name="直線コネクタ 738"/>
        <xdr:cNvCxnSpPr/>
      </xdr:nvCxnSpPr>
      <xdr:spPr>
        <a:xfrm>
          <a:off x="18656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40"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41" name="n_2ave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42" name="n_3ave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43"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44" name="n_2main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137431</xdr:rowOff>
    </xdr:from>
    <xdr:ext cx="469744" cy="259045"/>
    <xdr:sp macro="" textlink="">
      <xdr:nvSpPr>
        <xdr:cNvPr id="745" name="n_3mainValue【消防施設】&#10;一人当たり面積"/>
        <xdr:cNvSpPr txBox="1"/>
      </xdr:nvSpPr>
      <xdr:spPr>
        <a:xfrm>
          <a:off x="19310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137431</xdr:rowOff>
    </xdr:from>
    <xdr:ext cx="469744" cy="259045"/>
    <xdr:sp macro="" textlink="">
      <xdr:nvSpPr>
        <xdr:cNvPr id="746" name="n_4mainValue【消防施設】&#10;一人当たり面積"/>
        <xdr:cNvSpPr txBox="1"/>
      </xdr:nvSpPr>
      <xdr:spPr>
        <a:xfrm>
          <a:off x="18421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7" name="テキスト ボックス 7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8" name="直線コネクタ 7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9" name="テキスト ボックス 75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0" name="直線コネクタ 7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1" name="テキスト ボックス 7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2" name="直線コネクタ 7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3" name="テキスト ボックス 7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4" name="直線コネクタ 7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5" name="テキスト ボックス 7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6" name="直線コネクタ 7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7" name="テキスト ボックス 7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8" name="直線コネクタ 7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9" name="テキスト ボックス 76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72" name="直線コネクタ 771"/>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73"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74" name="直線コネクタ 773"/>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75"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76" name="直線コネクタ 775"/>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77"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78" name="フローチャート: 判断 777"/>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79" name="フローチャート: 判断 77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80" name="フローチャート: 判断 77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81" name="フローチャート: 判断 780"/>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82" name="フローチャート: 判断 781"/>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71120</xdr:rowOff>
    </xdr:from>
    <xdr:to>
      <xdr:col>76</xdr:col>
      <xdr:colOff>165100</xdr:colOff>
      <xdr:row>106</xdr:row>
      <xdr:rowOff>1270</xdr:rowOff>
    </xdr:to>
    <xdr:sp macro="" textlink="">
      <xdr:nvSpPr>
        <xdr:cNvPr id="788" name="楕円 787"/>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789" name="楕円 788"/>
        <xdr:cNvSpPr/>
      </xdr:nvSpPr>
      <xdr:spPr>
        <a:xfrm>
          <a:off x="13652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102326</xdr:rowOff>
    </xdr:from>
    <xdr:to>
      <xdr:col>76</xdr:col>
      <xdr:colOff>114300</xdr:colOff>
      <xdr:row>105</xdr:row>
      <xdr:rowOff>121920</xdr:rowOff>
    </xdr:to>
    <xdr:cxnSp macro="">
      <xdr:nvCxnSpPr>
        <xdr:cNvPr id="790" name="直線コネクタ 789"/>
        <xdr:cNvCxnSpPr/>
      </xdr:nvCxnSpPr>
      <xdr:spPr>
        <a:xfrm>
          <a:off x="13703300" y="181045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49893</xdr:rowOff>
    </xdr:from>
    <xdr:to>
      <xdr:col>67</xdr:col>
      <xdr:colOff>101600</xdr:colOff>
      <xdr:row>105</xdr:row>
      <xdr:rowOff>151493</xdr:rowOff>
    </xdr:to>
    <xdr:sp macro="" textlink="">
      <xdr:nvSpPr>
        <xdr:cNvPr id="791" name="楕円 790"/>
        <xdr:cNvSpPr/>
      </xdr:nvSpPr>
      <xdr:spPr>
        <a:xfrm>
          <a:off x="1276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100693</xdr:rowOff>
    </xdr:from>
    <xdr:to>
      <xdr:col>71</xdr:col>
      <xdr:colOff>177800</xdr:colOff>
      <xdr:row>105</xdr:row>
      <xdr:rowOff>102326</xdr:rowOff>
    </xdr:to>
    <xdr:cxnSp macro="">
      <xdr:nvCxnSpPr>
        <xdr:cNvPr id="792" name="直線コネクタ 791"/>
        <xdr:cNvCxnSpPr/>
      </xdr:nvCxnSpPr>
      <xdr:spPr>
        <a:xfrm>
          <a:off x="12814300" y="181029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93"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94"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9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96"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7" name="n_2mainValue【庁舎】&#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798" name="n_3mainValue【庁舎】&#10;有形固定資産減価償却率"/>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142620</xdr:rowOff>
    </xdr:from>
    <xdr:ext cx="405111" cy="259045"/>
    <xdr:sp macro="" textlink="">
      <xdr:nvSpPr>
        <xdr:cNvPr id="799" name="n_4mainValue【庁舎】&#10;有形固定資産減価償却率"/>
        <xdr:cNvSpPr txBox="1"/>
      </xdr:nvSpPr>
      <xdr:spPr>
        <a:xfrm>
          <a:off x="12611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25" name="直線コネクタ 824"/>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2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27" name="直線コネクタ 82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9" name="直線コネクタ 82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30"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31" name="フローチャート: 判断 83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32" name="フローチャート: 判断 831"/>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3" name="フローチャート: 判断 83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34" name="フローチャート: 判断 833"/>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5" name="フローチャート: 判断 83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82550</xdr:rowOff>
    </xdr:from>
    <xdr:to>
      <xdr:col>107</xdr:col>
      <xdr:colOff>101600</xdr:colOff>
      <xdr:row>106</xdr:row>
      <xdr:rowOff>12700</xdr:rowOff>
    </xdr:to>
    <xdr:sp macro="" textlink="">
      <xdr:nvSpPr>
        <xdr:cNvPr id="841" name="楕円 840"/>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42" name="楕円 841"/>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843" name="直線コネクタ 842"/>
        <xdr:cNvCxnSpPr/>
      </xdr:nvCxnSpPr>
      <xdr:spPr>
        <a:xfrm>
          <a:off x="19545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4" name="楕円 843"/>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133350</xdr:rowOff>
    </xdr:to>
    <xdr:cxnSp macro="">
      <xdr:nvCxnSpPr>
        <xdr:cNvPr id="845" name="直線コネクタ 844"/>
        <xdr:cNvCxnSpPr/>
      </xdr:nvCxnSpPr>
      <xdr:spPr>
        <a:xfrm>
          <a:off x="18656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46"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47"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48"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9"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50" name="n_2main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51" name="n_3main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2" name="n_4main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有形固定資産減価償却率は、ほとんどの類型において類似団体平均を下回っているか、同程度となっている。</a:t>
          </a:r>
          <a:r>
            <a:rPr kumimoji="1" lang="ja-JP" altLang="en-US" sz="1100">
              <a:solidFill>
                <a:schemeClr val="dk1"/>
              </a:solidFill>
              <a:effectLst/>
              <a:latin typeface="+mn-lt"/>
              <a:ea typeface="+mn-ea"/>
              <a:cs typeface="+mn-cs"/>
            </a:rPr>
            <a:t>特に、図書館、体育館・プール、市民会館は築年数の浅い施設が多いため、有形固定資産減価償却率が低くなっているが、</a:t>
          </a:r>
          <a:r>
            <a:rPr kumimoji="1" lang="ja-JP" altLang="ja-JP" sz="1100">
              <a:solidFill>
                <a:schemeClr val="dk1"/>
              </a:solidFill>
              <a:effectLst/>
              <a:latin typeface="+mn-lt"/>
              <a:ea typeface="+mn-ea"/>
              <a:cs typeface="+mn-cs"/>
            </a:rPr>
            <a:t>減価償却の進行により上昇</a:t>
          </a:r>
          <a:r>
            <a:rPr kumimoji="1" lang="ja-JP" altLang="en-US" sz="1100">
              <a:solidFill>
                <a:schemeClr val="dk1"/>
              </a:solidFill>
              <a:effectLst/>
              <a:latin typeface="+mn-lt"/>
              <a:ea typeface="+mn-ea"/>
              <a:cs typeface="+mn-cs"/>
            </a:rPr>
            <a:t>が見込まれるため</a:t>
          </a:r>
          <a:r>
            <a:rPr kumimoji="1" lang="ja-JP" altLang="ja-JP" sz="1100">
              <a:solidFill>
                <a:schemeClr val="dk1"/>
              </a:solidFill>
              <a:effectLst/>
              <a:latin typeface="+mn-lt"/>
              <a:ea typeface="+mn-ea"/>
              <a:cs typeface="+mn-cs"/>
            </a:rPr>
            <a:t>、公共施設整備計画等に基づく計画的な老朽化対策を実施していく必要がある。</a:t>
          </a:r>
          <a:r>
            <a:rPr kumimoji="1" lang="ja-JP" altLang="en-US" sz="1100">
              <a:solidFill>
                <a:schemeClr val="dk1"/>
              </a:solidFill>
              <a:effectLst/>
              <a:latin typeface="+mn-lt"/>
              <a:ea typeface="+mn-ea"/>
              <a:cs typeface="+mn-cs"/>
            </a:rPr>
            <a:t>また、類似団体平均を上回る庁舎については、庁舎長期改修計画に基づき、令和２年度以降に改修工事に取り組む。</a:t>
          </a:r>
          <a:endParaRPr lang="ja-JP" altLang="ja-JP" sz="1400">
            <a:effectLst/>
          </a:endParaRPr>
        </a:p>
        <a:p>
          <a:r>
            <a:rPr kumimoji="1" lang="ja-JP" altLang="ja-JP" sz="1100">
              <a:solidFill>
                <a:schemeClr val="dk1"/>
              </a:solidFill>
              <a:effectLst/>
              <a:latin typeface="+mn-lt"/>
              <a:ea typeface="+mn-ea"/>
              <a:cs typeface="+mn-cs"/>
            </a:rPr>
            <a:t>一人当たり面積については、類似団体平均とほぼ同程度となっている。どの施設においても今後の人口減少に伴い一人当たり面積が上昇していくことが考えられるため、維持管理に係る経費の増加に留意するとともに、既存施設の集約化・複合化・転用等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52475" y="419100"/>
          <a:ext cx="132810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1107400" y="406400"/>
          <a:ext cx="4111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1132800" y="431800"/>
          <a:ext cx="4067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1158200" y="457200"/>
          <a:ext cx="40005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8189575" y="406400"/>
          <a:ext cx="2774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8214975" y="431800"/>
          <a:ext cx="2730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8240375" y="457200"/>
          <a:ext cx="2673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54075" y="1206500"/>
          <a:ext cx="1009967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90600" y="1238250"/>
          <a:ext cx="14636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381250" y="1238250"/>
          <a:ext cx="1327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59,525
59,002
17.28
19,977,463
18,632,117
1,285,297
12,192,993
18,310,774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781425" y="1238250"/>
          <a:ext cx="15906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372100" y="1257300"/>
          <a:ext cx="2127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499350" y="1257300"/>
          <a:ext cx="13271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890000" y="1257300"/>
          <a:ext cx="6635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372100" y="2095500"/>
          <a:ext cx="21272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562850" y="2095500"/>
          <a:ext cx="35814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1204575" y="1206500"/>
          <a:ext cx="15017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1449050" y="1270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1449050" y="15367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1449050" y="1866900"/>
          <a:ext cx="13271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1280775" y="13589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1363325"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1280775" y="1841500"/>
          <a:ext cx="1809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1363325"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1280775" y="2222500"/>
          <a:ext cx="1809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1315700" y="1308100"/>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1315700" y="1574800"/>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90575"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90575"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90575"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90575"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90575"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90575"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90575"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90575" y="5016500"/>
          <a:ext cx="530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8530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3189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6172200" y="5270500"/>
          <a:ext cx="15906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6172200" y="5461000"/>
          <a:ext cx="15906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899400" y="527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899400" y="546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426575" y="527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426575" y="546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90575" y="5778500"/>
          <a:ext cx="53086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299200" y="5778500"/>
          <a:ext cx="63087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299200" y="5778500"/>
          <a:ext cx="39814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435725" y="6096000"/>
          <a:ext cx="603567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は、市町村民税所得割、固定資産税、市町村民税法人割等の基準財政収入額が増加となったが、基準財政需要額の個別算定経費（社会福祉費、生活保護費、臨時財政対策債償還費等）も増加したため、単年度及び３年平均ともに横ばいとなった。</a:t>
          </a:r>
          <a:endParaRPr lang="ja-JP" altLang="ja-JP" sz="1400">
            <a:effectLst/>
          </a:endParaRPr>
        </a:p>
        <a:p>
          <a:r>
            <a:rPr kumimoji="1" lang="ja-JP" altLang="ja-JP" sz="1100">
              <a:solidFill>
                <a:schemeClr val="dk1"/>
              </a:solidFill>
              <a:effectLst/>
              <a:latin typeface="+mn-lt"/>
              <a:ea typeface="+mn-ea"/>
              <a:cs typeface="+mn-cs"/>
            </a:rPr>
            <a:t>今後は市税収入が減少する一方で、社会福祉費等が増加することが見込まれるため、厳しい状況が続くものと考えられる。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90575" y="8191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90575" y="7789333"/>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90575" y="7387167"/>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90575" y="69850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90575" y="6582833"/>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90575" y="6180667"/>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90575" y="5778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90575" y="5778500"/>
          <a:ext cx="53086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5172075"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2705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5083175" y="782955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2705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5083175" y="640185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295775" y="6844242"/>
          <a:ext cx="876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2705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5121275"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368675" y="6844242"/>
          <a:ext cx="927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244975"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895725"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xdr:cNvCxnSpPr/>
      </xdr:nvCxnSpPr>
      <xdr:spPr>
        <a:xfrm>
          <a:off x="2441575" y="6844242"/>
          <a:ext cx="927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317875"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968625"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flipV="1">
          <a:off x="1504950" y="6844242"/>
          <a:ext cx="936625"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381250" y="7095067"/>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2041525"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454150" y="7115175"/>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114425"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9466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40703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1432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2161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795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5121275"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2705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244975"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895725"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317875"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968625"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381250" y="6793442"/>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2041525"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454150" y="6813550"/>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114425"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90575" y="8826500"/>
          <a:ext cx="530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7697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402345"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6172200" y="9080500"/>
          <a:ext cx="15906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6172200" y="9271000"/>
          <a:ext cx="15906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899400" y="908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899400" y="927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426575" y="908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426575" y="927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90575" y="9588500"/>
          <a:ext cx="53086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299200" y="9588500"/>
          <a:ext cx="63087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299200" y="9588500"/>
          <a:ext cx="39814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435725" y="9906000"/>
          <a:ext cx="603567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年度は、恒常的な扶助費の増加や過去の大型事業の地方債の元金償還の開始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0" lang="ja-JP" altLang="en-US" sz="1100">
              <a:solidFill>
                <a:schemeClr val="dk1"/>
              </a:solidFill>
              <a:effectLst/>
              <a:latin typeface="+mn-lt"/>
              <a:ea typeface="+mn-ea"/>
              <a:cs typeface="+mn-cs"/>
            </a:rPr>
            <a:t>経常収支比率が</a:t>
          </a:r>
          <a:r>
            <a:rPr kumimoji="0" lang="en-US" altLang="ja-JP" sz="1100">
              <a:solidFill>
                <a:schemeClr val="dk1"/>
              </a:solidFill>
              <a:effectLst/>
              <a:latin typeface="+mn-lt"/>
              <a:ea typeface="+mn-ea"/>
              <a:cs typeface="+mn-cs"/>
            </a:rPr>
            <a:t>100</a:t>
          </a:r>
          <a:r>
            <a:rPr kumimoji="0" lang="ja-JP" altLang="en-US" sz="1100">
              <a:solidFill>
                <a:schemeClr val="dk1"/>
              </a:solidFill>
              <a:effectLst/>
              <a:latin typeface="+mn-lt"/>
              <a:ea typeface="+mn-ea"/>
              <a:cs typeface="+mn-cs"/>
            </a:rPr>
            <a:t>％を超えた。</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緊急財政対策プログラムによる経常支出の削減等による効果から経常収支比率は大幅に減少した。</a:t>
          </a:r>
          <a:r>
            <a:rPr kumimoji="1" lang="ja-JP" altLang="ja-JP" sz="1100">
              <a:solidFill>
                <a:schemeClr val="dk1"/>
              </a:solidFill>
              <a:effectLst/>
              <a:latin typeface="+mn-lt"/>
              <a:ea typeface="+mn-ea"/>
              <a:cs typeface="+mn-cs"/>
            </a:rPr>
            <a:t>令和元年度は、市民税や地方特例交付金、地方交付税といった経常収入が増加したものの、退職手当の増による人件費の増加、介護保険事業への繰出金の増等といった経常支出が増えたため、前年度と比較し</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ポイント増加した。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52475"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90575" y="12001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90575" y="115189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90575" y="110363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90575" y="105537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90575" y="100711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90575" y="9588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90575" y="9588500"/>
          <a:ext cx="53086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5172075"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2705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5083175" y="11224514"/>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2705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5083175" y="10129012"/>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94996</xdr:rowOff>
    </xdr:to>
    <xdr:cxnSp macro="">
      <xdr:nvCxnSpPr>
        <xdr:cNvPr id="130" name="直線コネクタ 129"/>
        <xdr:cNvCxnSpPr/>
      </xdr:nvCxnSpPr>
      <xdr:spPr>
        <a:xfrm>
          <a:off x="4295775" y="10674350"/>
          <a:ext cx="8763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2705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5121275"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123952</xdr:rowOff>
    </xdr:to>
    <xdr:cxnSp macro="">
      <xdr:nvCxnSpPr>
        <xdr:cNvPr id="133" name="直線コネクタ 132"/>
        <xdr:cNvCxnSpPr/>
      </xdr:nvCxnSpPr>
      <xdr:spPr>
        <a:xfrm flipV="1">
          <a:off x="3368675" y="10674350"/>
          <a:ext cx="9271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244975"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895725"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135890</xdr:rowOff>
    </xdr:to>
    <xdr:cxnSp macro="">
      <xdr:nvCxnSpPr>
        <xdr:cNvPr id="136" name="直線コネクタ 135"/>
        <xdr:cNvCxnSpPr/>
      </xdr:nvCxnSpPr>
      <xdr:spPr>
        <a:xfrm flipV="1">
          <a:off x="2441575" y="10925302"/>
          <a:ext cx="9271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317875"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968625"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64</xdr:row>
      <xdr:rowOff>135890</xdr:rowOff>
    </xdr:to>
    <xdr:cxnSp macro="">
      <xdr:nvCxnSpPr>
        <xdr:cNvPr id="139" name="直線コネクタ 138"/>
        <xdr:cNvCxnSpPr/>
      </xdr:nvCxnSpPr>
      <xdr:spPr>
        <a:xfrm>
          <a:off x="1504950" y="10862564"/>
          <a:ext cx="936625"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381250" y="10686288"/>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2041525"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454150" y="10584942"/>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114425"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9466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40703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1432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2161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795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9" name="楕円 148"/>
        <xdr:cNvSpPr/>
      </xdr:nvSpPr>
      <xdr:spPr>
        <a:xfrm>
          <a:off x="5121275"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16273</xdr:rowOff>
    </xdr:from>
    <xdr:ext cx="762000" cy="259045"/>
    <xdr:sp macro="" textlink="">
      <xdr:nvSpPr>
        <xdr:cNvPr id="150" name="財政構造の弾力性該当値テキスト"/>
        <xdr:cNvSpPr txBox="1"/>
      </xdr:nvSpPr>
      <xdr:spPr>
        <a:xfrm>
          <a:off x="52705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xdr:cNvSpPr/>
      </xdr:nvSpPr>
      <xdr:spPr>
        <a:xfrm>
          <a:off x="4244975"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2" name="テキスト ボックス 151"/>
        <xdr:cNvSpPr txBox="1"/>
      </xdr:nvSpPr>
      <xdr:spPr>
        <a:xfrm>
          <a:off x="3895725"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3" name="楕円 152"/>
        <xdr:cNvSpPr/>
      </xdr:nvSpPr>
      <xdr:spPr>
        <a:xfrm>
          <a:off x="3317875"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4" name="テキスト ボックス 153"/>
        <xdr:cNvSpPr txBox="1"/>
      </xdr:nvSpPr>
      <xdr:spPr>
        <a:xfrm>
          <a:off x="2968625"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5" name="楕円 154"/>
        <xdr:cNvSpPr/>
      </xdr:nvSpPr>
      <xdr:spPr>
        <a:xfrm>
          <a:off x="2381250" y="11057890"/>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6" name="テキスト ボックス 155"/>
        <xdr:cNvSpPr txBox="1"/>
      </xdr:nvSpPr>
      <xdr:spPr>
        <a:xfrm>
          <a:off x="2041525"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7" name="楕円 156"/>
        <xdr:cNvSpPr/>
      </xdr:nvSpPr>
      <xdr:spPr>
        <a:xfrm>
          <a:off x="1454150" y="10811764"/>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8" name="テキスト ボックス 157"/>
        <xdr:cNvSpPr txBox="1"/>
      </xdr:nvSpPr>
      <xdr:spPr>
        <a:xfrm>
          <a:off x="1114425"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90575" y="12636500"/>
          <a:ext cx="530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32278"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330272"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6172200" y="12890500"/>
          <a:ext cx="15906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6172200" y="13081000"/>
          <a:ext cx="15906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899400" y="1289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899400" y="1308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426575" y="1289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426575" y="1308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90575" y="13398500"/>
          <a:ext cx="53086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299200" y="13398500"/>
          <a:ext cx="63087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299200" y="13398500"/>
          <a:ext cx="39814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435725" y="13716000"/>
          <a:ext cx="603567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令和元年度は退職手当の増により人件費が増加したことや、プレミアム付商品券発行事業や、じんかい収集事業の委託料の増により物件費が増加したことで、人口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人当たり人件費・物件費等の決算額も増加となった。</a:t>
          </a:r>
          <a:endParaRPr lang="ja-JP" altLang="ja-JP" sz="1400">
            <a:effectLst/>
          </a:endParaRPr>
        </a:p>
        <a:p>
          <a:r>
            <a:rPr kumimoji="1" lang="ja-JP" altLang="ja-JP" sz="1100">
              <a:solidFill>
                <a:schemeClr val="dk1"/>
              </a:solidFill>
              <a:effectLst/>
              <a:latin typeface="+mn-lt"/>
              <a:ea typeface="+mn-ea"/>
              <a:cs typeface="+mn-cs"/>
            </a:rPr>
            <a:t>　人口１人当たり決算額が類似団体平均を上回っているのは、消防業務及びごみ収集・処理業務等を直営単独で行ってきたこと等によるものと思われる。ごみ収集、その他直営で行ってきた業務は順次民間への委託を進めており、また、ごみ処理については、近隣自治体と連携処理を行い、コスト削減を推進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52475"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90575" y="15811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90575" y="153289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90575" y="148463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90575" y="143637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90575" y="138811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90575" y="13398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90575" y="13398500"/>
          <a:ext cx="53086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5172075"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2705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5083175" y="1541000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2705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5083175" y="1377784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145946</xdr:rowOff>
    </xdr:from>
    <xdr:to>
      <xdr:col>23</xdr:col>
      <xdr:colOff>133350</xdr:colOff>
      <xdr:row>84</xdr:row>
      <xdr:rowOff>32843</xdr:rowOff>
    </xdr:to>
    <xdr:cxnSp macro="">
      <xdr:nvCxnSpPr>
        <xdr:cNvPr id="191" name="直線コネクタ 190"/>
        <xdr:cNvCxnSpPr/>
      </xdr:nvCxnSpPr>
      <xdr:spPr>
        <a:xfrm>
          <a:off x="4295775" y="14376296"/>
          <a:ext cx="8763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2705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5121275"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145946</xdr:rowOff>
    </xdr:from>
    <xdr:to>
      <xdr:col>19</xdr:col>
      <xdr:colOff>133350</xdr:colOff>
      <xdr:row>84</xdr:row>
      <xdr:rowOff>94937</xdr:rowOff>
    </xdr:to>
    <xdr:cxnSp macro="">
      <xdr:nvCxnSpPr>
        <xdr:cNvPr id="194" name="直線コネクタ 193"/>
        <xdr:cNvCxnSpPr/>
      </xdr:nvCxnSpPr>
      <xdr:spPr>
        <a:xfrm flipV="1">
          <a:off x="3368675" y="14376296"/>
          <a:ext cx="927100" cy="1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244975"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895725"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94937</xdr:rowOff>
    </xdr:from>
    <xdr:to>
      <xdr:col>15</xdr:col>
      <xdr:colOff>82550</xdr:colOff>
      <xdr:row>84</xdr:row>
      <xdr:rowOff>115657</xdr:rowOff>
    </xdr:to>
    <xdr:cxnSp macro="">
      <xdr:nvCxnSpPr>
        <xdr:cNvPr id="197" name="直線コネクタ 196"/>
        <xdr:cNvCxnSpPr/>
      </xdr:nvCxnSpPr>
      <xdr:spPr>
        <a:xfrm flipV="1">
          <a:off x="2441575" y="14496737"/>
          <a:ext cx="9271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317875"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968625"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115657</xdr:rowOff>
    </xdr:from>
    <xdr:to>
      <xdr:col>11</xdr:col>
      <xdr:colOff>31750</xdr:colOff>
      <xdr:row>84</xdr:row>
      <xdr:rowOff>129008</xdr:rowOff>
    </xdr:to>
    <xdr:cxnSp macro="">
      <xdr:nvCxnSpPr>
        <xdr:cNvPr id="200" name="直線コネクタ 199"/>
        <xdr:cNvCxnSpPr/>
      </xdr:nvCxnSpPr>
      <xdr:spPr>
        <a:xfrm flipV="1">
          <a:off x="1504950" y="14517457"/>
          <a:ext cx="936625"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381250" y="14118284"/>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2041525"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454150" y="14087928"/>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114425"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9466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40703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1432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2161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795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153493</xdr:rowOff>
    </xdr:from>
    <xdr:to>
      <xdr:col>23</xdr:col>
      <xdr:colOff>184150</xdr:colOff>
      <xdr:row>84</xdr:row>
      <xdr:rowOff>83643</xdr:rowOff>
    </xdr:to>
    <xdr:sp macro="" textlink="">
      <xdr:nvSpPr>
        <xdr:cNvPr id="210" name="楕円 209"/>
        <xdr:cNvSpPr/>
      </xdr:nvSpPr>
      <xdr:spPr>
        <a:xfrm>
          <a:off x="5121275" y="143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125570</xdr:rowOff>
    </xdr:from>
    <xdr:ext cx="762000" cy="259045"/>
    <xdr:sp macro="" textlink="">
      <xdr:nvSpPr>
        <xdr:cNvPr id="211" name="人件費・物件費等の状況該当値テキスト"/>
        <xdr:cNvSpPr txBox="1"/>
      </xdr:nvSpPr>
      <xdr:spPr>
        <a:xfrm>
          <a:off x="5270500" y="1435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95146</xdr:rowOff>
    </xdr:from>
    <xdr:to>
      <xdr:col>19</xdr:col>
      <xdr:colOff>184150</xdr:colOff>
      <xdr:row>84</xdr:row>
      <xdr:rowOff>25296</xdr:rowOff>
    </xdr:to>
    <xdr:sp macro="" textlink="">
      <xdr:nvSpPr>
        <xdr:cNvPr id="212" name="楕円 211"/>
        <xdr:cNvSpPr/>
      </xdr:nvSpPr>
      <xdr:spPr>
        <a:xfrm>
          <a:off x="4244975" y="143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10073</xdr:rowOff>
    </xdr:from>
    <xdr:ext cx="736600" cy="259045"/>
    <xdr:sp macro="" textlink="">
      <xdr:nvSpPr>
        <xdr:cNvPr id="213" name="テキスト ボックス 212"/>
        <xdr:cNvSpPr txBox="1"/>
      </xdr:nvSpPr>
      <xdr:spPr>
        <a:xfrm>
          <a:off x="3895725" y="1441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44137</xdr:rowOff>
    </xdr:from>
    <xdr:to>
      <xdr:col>15</xdr:col>
      <xdr:colOff>133350</xdr:colOff>
      <xdr:row>84</xdr:row>
      <xdr:rowOff>145737</xdr:rowOff>
    </xdr:to>
    <xdr:sp macro="" textlink="">
      <xdr:nvSpPr>
        <xdr:cNvPr id="214" name="楕円 213"/>
        <xdr:cNvSpPr/>
      </xdr:nvSpPr>
      <xdr:spPr>
        <a:xfrm>
          <a:off x="3317875" y="144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130514</xdr:rowOff>
    </xdr:from>
    <xdr:ext cx="762000" cy="259045"/>
    <xdr:sp macro="" textlink="">
      <xdr:nvSpPr>
        <xdr:cNvPr id="215" name="テキスト ボックス 214"/>
        <xdr:cNvSpPr txBox="1"/>
      </xdr:nvSpPr>
      <xdr:spPr>
        <a:xfrm>
          <a:off x="2968625" y="145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64857</xdr:rowOff>
    </xdr:from>
    <xdr:to>
      <xdr:col>11</xdr:col>
      <xdr:colOff>82550</xdr:colOff>
      <xdr:row>84</xdr:row>
      <xdr:rowOff>166457</xdr:rowOff>
    </xdr:to>
    <xdr:sp macro="" textlink="">
      <xdr:nvSpPr>
        <xdr:cNvPr id="216" name="楕円 215"/>
        <xdr:cNvSpPr/>
      </xdr:nvSpPr>
      <xdr:spPr>
        <a:xfrm>
          <a:off x="2381250" y="14466657"/>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151234</xdr:rowOff>
    </xdr:from>
    <xdr:ext cx="762000" cy="259045"/>
    <xdr:sp macro="" textlink="">
      <xdr:nvSpPr>
        <xdr:cNvPr id="217" name="テキスト ボックス 216"/>
        <xdr:cNvSpPr txBox="1"/>
      </xdr:nvSpPr>
      <xdr:spPr>
        <a:xfrm>
          <a:off x="2041525" y="1455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78208</xdr:rowOff>
    </xdr:from>
    <xdr:to>
      <xdr:col>7</xdr:col>
      <xdr:colOff>31750</xdr:colOff>
      <xdr:row>85</xdr:row>
      <xdr:rowOff>8358</xdr:rowOff>
    </xdr:to>
    <xdr:sp macro="" textlink="">
      <xdr:nvSpPr>
        <xdr:cNvPr id="218" name="楕円 217"/>
        <xdr:cNvSpPr/>
      </xdr:nvSpPr>
      <xdr:spPr>
        <a:xfrm>
          <a:off x="1454150" y="14480008"/>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164585</xdr:rowOff>
    </xdr:from>
    <xdr:ext cx="762000" cy="259045"/>
    <xdr:sp macro="" textlink="">
      <xdr:nvSpPr>
        <xdr:cNvPr id="219" name="テキスト ボックス 218"/>
        <xdr:cNvSpPr txBox="1"/>
      </xdr:nvSpPr>
      <xdr:spPr>
        <a:xfrm>
          <a:off x="1114425" y="1456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3408025" y="12636500"/>
          <a:ext cx="530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4270222"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6127230"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8780125" y="12890500"/>
          <a:ext cx="1600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8780125" y="13081000"/>
          <a:ext cx="1600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20507325" y="1289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20507325" y="1308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2034500" y="1289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2034500" y="1308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3408025" y="13398500"/>
          <a:ext cx="53086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916650" y="13398500"/>
          <a:ext cx="63087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916650" y="13398500"/>
          <a:ext cx="39814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9043650" y="13716000"/>
          <a:ext cx="60452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財政対策措置の終了及び職員構成の変動により、前年度比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ポイントの増となったが、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年連続で１００を下回った。今後も近隣他市の状況等を勘案しながら、給与の適正化に努めていく。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3408025" y="15811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607925"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3408025" y="15466786"/>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607925"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3408025" y="15122071"/>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607925"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3408025" y="14777357"/>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607925"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3408025" y="14432643"/>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607925"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3408025" y="14087929"/>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607925"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3408025" y="13743214"/>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607925"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3408025" y="13398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60792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3408025" y="13398500"/>
          <a:ext cx="53086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789525"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878425"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7691100" y="15397843"/>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878425"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7691100" y="13708743"/>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136979</xdr:rowOff>
    </xdr:to>
    <xdr:cxnSp macro="">
      <xdr:nvCxnSpPr>
        <xdr:cNvPr id="255" name="直線コネクタ 254"/>
        <xdr:cNvCxnSpPr/>
      </xdr:nvCxnSpPr>
      <xdr:spPr>
        <a:xfrm>
          <a:off x="16913225" y="14846300"/>
          <a:ext cx="8763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878425"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7729200" y="14795500"/>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102507</xdr:rowOff>
    </xdr:to>
    <xdr:cxnSp macro="">
      <xdr:nvCxnSpPr>
        <xdr:cNvPr id="258" name="直線コネクタ 257"/>
        <xdr:cNvCxnSpPr/>
      </xdr:nvCxnSpPr>
      <xdr:spPr>
        <a:xfrm flipV="1">
          <a:off x="15976600" y="14846300"/>
          <a:ext cx="936625"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852900" y="14812736"/>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6513175"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34471</xdr:rowOff>
    </xdr:to>
    <xdr:cxnSp macro="">
      <xdr:nvCxnSpPr>
        <xdr:cNvPr id="261" name="直線コネクタ 260"/>
        <xdr:cNvCxnSpPr/>
      </xdr:nvCxnSpPr>
      <xdr:spPr>
        <a:xfrm flipV="1">
          <a:off x="15049500" y="15018657"/>
          <a:ext cx="9271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925800" y="14847207"/>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5586075"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120650</xdr:rowOff>
    </xdr:to>
    <xdr:cxnSp macro="">
      <xdr:nvCxnSpPr>
        <xdr:cNvPr id="264" name="直線コネクタ 263"/>
        <xdr:cNvCxnSpPr/>
      </xdr:nvCxnSpPr>
      <xdr:spPr>
        <a:xfrm flipV="1">
          <a:off x="14122400" y="15122071"/>
          <a:ext cx="9271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9987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64945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40716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72235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7564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66878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7511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824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8969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4" name="楕円 273"/>
        <xdr:cNvSpPr/>
      </xdr:nvSpPr>
      <xdr:spPr>
        <a:xfrm>
          <a:off x="17729200" y="15002329"/>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5" name="給与水準   （国との比較）該当値テキスト"/>
        <xdr:cNvSpPr txBox="1"/>
      </xdr:nvSpPr>
      <xdr:spPr>
        <a:xfrm>
          <a:off x="17878425"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852900" y="14795500"/>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7" name="テキスト ボックス 276"/>
        <xdr:cNvSpPr txBox="1"/>
      </xdr:nvSpPr>
      <xdr:spPr>
        <a:xfrm>
          <a:off x="16513175"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xdr:cNvSpPr/>
      </xdr:nvSpPr>
      <xdr:spPr>
        <a:xfrm>
          <a:off x="15925800" y="14967857"/>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xdr:cNvSpPr txBox="1"/>
      </xdr:nvSpPr>
      <xdr:spPr>
        <a:xfrm>
          <a:off x="15586075"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0" name="楕円 279"/>
        <xdr:cNvSpPr/>
      </xdr:nvSpPr>
      <xdr:spPr>
        <a:xfrm>
          <a:off x="149987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1" name="テキスト ボックス 280"/>
        <xdr:cNvSpPr txBox="1"/>
      </xdr:nvSpPr>
      <xdr:spPr>
        <a:xfrm>
          <a:off x="1464945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xdr:cNvSpPr/>
      </xdr:nvSpPr>
      <xdr:spPr>
        <a:xfrm>
          <a:off x="140716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xdr:cNvSpPr txBox="1"/>
      </xdr:nvSpPr>
      <xdr:spPr>
        <a:xfrm>
          <a:off x="1372235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3408025" y="8826500"/>
          <a:ext cx="530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946377"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6451074"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8780125" y="9080500"/>
          <a:ext cx="1600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8780125" y="9271000"/>
          <a:ext cx="1600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20507325" y="908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20507325" y="927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2034500" y="908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2034500" y="927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3408025" y="9588500"/>
          <a:ext cx="53086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916650" y="9588500"/>
          <a:ext cx="63087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916650" y="9588500"/>
          <a:ext cx="39814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9043650" y="9906000"/>
          <a:ext cx="60452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に比べ、高くなっているのは、ごみ収集・処理、消防、その他施設運営等を直営、単独で行ってきたことによるものであるが、技能労務職員の退職者不補充、ごみ収集・処理の民間委託推進、非常勤職員の活用や指定管理者制度への移行等により、職員数の削減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3369925"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3408025" y="12001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607925"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3408025" y="11599333"/>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607925"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3408025" y="11197167"/>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607925"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3408025" y="107950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607925"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3408025" y="10392833"/>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607925"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3408025" y="9990667"/>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60792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3408025" y="9588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60792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3408025" y="9588500"/>
          <a:ext cx="53086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789525"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878425"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7691100" y="1147064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878425"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7691100" y="9958494"/>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109326</xdr:rowOff>
    </xdr:to>
    <xdr:cxnSp macro="">
      <xdr:nvCxnSpPr>
        <xdr:cNvPr id="318" name="直線コネクタ 317"/>
        <xdr:cNvCxnSpPr/>
      </xdr:nvCxnSpPr>
      <xdr:spPr>
        <a:xfrm flipV="1">
          <a:off x="16913225" y="10553700"/>
          <a:ext cx="8763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878425"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7729200" y="10404369"/>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109326</xdr:rowOff>
    </xdr:from>
    <xdr:to>
      <xdr:col>77</xdr:col>
      <xdr:colOff>44450</xdr:colOff>
      <xdr:row>61</xdr:row>
      <xdr:rowOff>131445</xdr:rowOff>
    </xdr:to>
    <xdr:cxnSp macro="">
      <xdr:nvCxnSpPr>
        <xdr:cNvPr id="321" name="直線コネクタ 320"/>
        <xdr:cNvCxnSpPr/>
      </xdr:nvCxnSpPr>
      <xdr:spPr>
        <a:xfrm flipV="1">
          <a:off x="15976600" y="10567776"/>
          <a:ext cx="936625"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852900" y="10388282"/>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6513175"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141499</xdr:rowOff>
    </xdr:to>
    <xdr:cxnSp macro="">
      <xdr:nvCxnSpPr>
        <xdr:cNvPr id="324" name="直線コネクタ 323"/>
        <xdr:cNvCxnSpPr/>
      </xdr:nvCxnSpPr>
      <xdr:spPr>
        <a:xfrm flipV="1">
          <a:off x="15049500" y="10589895"/>
          <a:ext cx="9271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925800" y="10382250"/>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5586075"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125413</xdr:rowOff>
    </xdr:from>
    <xdr:to>
      <xdr:col>68</xdr:col>
      <xdr:colOff>152400</xdr:colOff>
      <xdr:row>61</xdr:row>
      <xdr:rowOff>141499</xdr:rowOff>
    </xdr:to>
    <xdr:cxnSp macro="">
      <xdr:nvCxnSpPr>
        <xdr:cNvPr id="327" name="直線コネクタ 326"/>
        <xdr:cNvCxnSpPr/>
      </xdr:nvCxnSpPr>
      <xdr:spPr>
        <a:xfrm>
          <a:off x="14122400" y="10583863"/>
          <a:ext cx="9271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9987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64945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40716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72235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7564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66878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7511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824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8969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37" name="楕円 336"/>
        <xdr:cNvSpPr/>
      </xdr:nvSpPr>
      <xdr:spPr>
        <a:xfrm>
          <a:off x="17729200" y="10502900"/>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16527</xdr:rowOff>
    </xdr:from>
    <xdr:ext cx="762000" cy="259045"/>
    <xdr:sp macro="" textlink="">
      <xdr:nvSpPr>
        <xdr:cNvPr id="338" name="定員管理の状況該当値テキスト"/>
        <xdr:cNvSpPr txBox="1"/>
      </xdr:nvSpPr>
      <xdr:spPr>
        <a:xfrm>
          <a:off x="17878425"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58526</xdr:rowOff>
    </xdr:from>
    <xdr:to>
      <xdr:col>77</xdr:col>
      <xdr:colOff>95250</xdr:colOff>
      <xdr:row>61</xdr:row>
      <xdr:rowOff>160126</xdr:rowOff>
    </xdr:to>
    <xdr:sp macro="" textlink="">
      <xdr:nvSpPr>
        <xdr:cNvPr id="339" name="楕円 338"/>
        <xdr:cNvSpPr/>
      </xdr:nvSpPr>
      <xdr:spPr>
        <a:xfrm>
          <a:off x="16852900" y="10516976"/>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144903</xdr:rowOff>
    </xdr:from>
    <xdr:ext cx="736600" cy="259045"/>
    <xdr:sp macro="" textlink="">
      <xdr:nvSpPr>
        <xdr:cNvPr id="340" name="テキスト ボックス 339"/>
        <xdr:cNvSpPr txBox="1"/>
      </xdr:nvSpPr>
      <xdr:spPr>
        <a:xfrm>
          <a:off x="16513175" y="1060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1" name="楕円 340"/>
        <xdr:cNvSpPr/>
      </xdr:nvSpPr>
      <xdr:spPr>
        <a:xfrm>
          <a:off x="15925800" y="10539095"/>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42" name="テキスト ボックス 341"/>
        <xdr:cNvSpPr txBox="1"/>
      </xdr:nvSpPr>
      <xdr:spPr>
        <a:xfrm>
          <a:off x="15586075"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90699</xdr:rowOff>
    </xdr:from>
    <xdr:to>
      <xdr:col>68</xdr:col>
      <xdr:colOff>203200</xdr:colOff>
      <xdr:row>62</xdr:row>
      <xdr:rowOff>20849</xdr:rowOff>
    </xdr:to>
    <xdr:sp macro="" textlink="">
      <xdr:nvSpPr>
        <xdr:cNvPr id="343" name="楕円 342"/>
        <xdr:cNvSpPr/>
      </xdr:nvSpPr>
      <xdr:spPr>
        <a:xfrm>
          <a:off x="149987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5626</xdr:rowOff>
    </xdr:from>
    <xdr:ext cx="762000" cy="259045"/>
    <xdr:sp macro="" textlink="">
      <xdr:nvSpPr>
        <xdr:cNvPr id="344" name="テキスト ボックス 343"/>
        <xdr:cNvSpPr txBox="1"/>
      </xdr:nvSpPr>
      <xdr:spPr>
        <a:xfrm>
          <a:off x="1464945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74613</xdr:rowOff>
    </xdr:from>
    <xdr:to>
      <xdr:col>64</xdr:col>
      <xdr:colOff>152400</xdr:colOff>
      <xdr:row>62</xdr:row>
      <xdr:rowOff>4763</xdr:rowOff>
    </xdr:to>
    <xdr:sp macro="" textlink="">
      <xdr:nvSpPr>
        <xdr:cNvPr id="345" name="楕円 344"/>
        <xdr:cNvSpPr/>
      </xdr:nvSpPr>
      <xdr:spPr>
        <a:xfrm>
          <a:off x="140716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160990</xdr:rowOff>
    </xdr:from>
    <xdr:ext cx="762000" cy="259045"/>
    <xdr:sp macro="" textlink="">
      <xdr:nvSpPr>
        <xdr:cNvPr id="346" name="テキスト ボックス 345"/>
        <xdr:cNvSpPr txBox="1"/>
      </xdr:nvSpPr>
      <xdr:spPr>
        <a:xfrm>
          <a:off x="1372235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3408025" y="5016500"/>
          <a:ext cx="530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4294299"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6103151"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8780125" y="5270500"/>
          <a:ext cx="1600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8780125" y="5461000"/>
          <a:ext cx="1600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20507325" y="527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20507325" y="546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2034500" y="527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2034500" y="546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3408025" y="5778500"/>
          <a:ext cx="53086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916650" y="5778500"/>
          <a:ext cx="63087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916650" y="5778500"/>
          <a:ext cx="39814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9043650" y="6096000"/>
          <a:ext cx="60452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単年度比率は、元利償還金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年度借入の</a:t>
          </a:r>
          <a:r>
            <a:rPr kumimoji="1" lang="ja-JP" altLang="en-US" sz="1100">
              <a:solidFill>
                <a:schemeClr val="dk1"/>
              </a:solidFill>
              <a:effectLst/>
              <a:latin typeface="+mn-lt"/>
              <a:ea typeface="+mn-ea"/>
              <a:cs typeface="+mn-cs"/>
            </a:rPr>
            <a:t>臨時財政対策債や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年度借入の</a:t>
          </a:r>
          <a:r>
            <a:rPr kumimoji="1" lang="ja-JP" altLang="en-US" sz="1100">
              <a:solidFill>
                <a:schemeClr val="dk1"/>
              </a:solidFill>
              <a:effectLst/>
              <a:latin typeface="+mn-lt"/>
              <a:ea typeface="+mn-ea"/>
              <a:cs typeface="+mn-cs"/>
            </a:rPr>
            <a:t>用地購入に係る一般単独事業債の償還開始などにより増加したことにより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地方税や普通交付税の増加により標準財政規模は増となったものの、</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３ヵ年平均は、単年度比率の</a:t>
          </a:r>
          <a:r>
            <a:rPr kumimoji="1" lang="ja-JP" altLang="en-US" sz="1100">
              <a:solidFill>
                <a:schemeClr val="dk1"/>
              </a:solidFill>
              <a:effectLst/>
              <a:latin typeface="+mn-lt"/>
              <a:ea typeface="+mn-ea"/>
              <a:cs typeface="+mn-cs"/>
            </a:rPr>
            <a:t>高かった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年度が平均から除かれ</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3369925"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3408025" y="8191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607925"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3408025" y="7789333"/>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607925"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3408025" y="7387167"/>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607925"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3408025" y="69850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607925"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3408025" y="6582833"/>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607925"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3408025" y="6180667"/>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3408025" y="5778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3408025" y="5778500"/>
          <a:ext cx="53086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789525"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878425"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7691100" y="787781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878425"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7691100" y="6325447"/>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52070</xdr:rowOff>
    </xdr:to>
    <xdr:cxnSp macro="">
      <xdr:nvCxnSpPr>
        <xdr:cNvPr id="379" name="直線コネクタ 378"/>
        <xdr:cNvCxnSpPr/>
      </xdr:nvCxnSpPr>
      <xdr:spPr>
        <a:xfrm flipV="1">
          <a:off x="16913225" y="7057390"/>
          <a:ext cx="8763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878425"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7729200" y="7038763"/>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52070</xdr:rowOff>
    </xdr:to>
    <xdr:cxnSp macro="">
      <xdr:nvCxnSpPr>
        <xdr:cNvPr id="382" name="直線コネクタ 381"/>
        <xdr:cNvCxnSpPr/>
      </xdr:nvCxnSpPr>
      <xdr:spPr>
        <a:xfrm>
          <a:off x="15976600" y="7049346"/>
          <a:ext cx="936625"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852900" y="7046806"/>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6513175"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19896</xdr:rowOff>
    </xdr:to>
    <xdr:cxnSp macro="">
      <xdr:nvCxnSpPr>
        <xdr:cNvPr id="385" name="直線コネクタ 384"/>
        <xdr:cNvCxnSpPr/>
      </xdr:nvCxnSpPr>
      <xdr:spPr>
        <a:xfrm>
          <a:off x="15049500" y="6993044"/>
          <a:ext cx="9271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925800" y="7062894"/>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5586075"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135044</xdr:rowOff>
    </xdr:to>
    <xdr:cxnSp macro="">
      <xdr:nvCxnSpPr>
        <xdr:cNvPr id="388" name="直線コネクタ 387"/>
        <xdr:cNvCxnSpPr/>
      </xdr:nvCxnSpPr>
      <xdr:spPr>
        <a:xfrm>
          <a:off x="14122400" y="6936740"/>
          <a:ext cx="9271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9987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64945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40716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72235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7564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66878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7511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824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8969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8" name="楕円 397"/>
        <xdr:cNvSpPr/>
      </xdr:nvSpPr>
      <xdr:spPr>
        <a:xfrm>
          <a:off x="17729200" y="7006590"/>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9" name="公債費負担の状況該当値テキスト"/>
        <xdr:cNvSpPr txBox="1"/>
      </xdr:nvSpPr>
      <xdr:spPr>
        <a:xfrm>
          <a:off x="17878425"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0" name="楕円 399"/>
        <xdr:cNvSpPr/>
      </xdr:nvSpPr>
      <xdr:spPr>
        <a:xfrm>
          <a:off x="16852900" y="7030720"/>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1" name="テキスト ボックス 400"/>
        <xdr:cNvSpPr txBox="1"/>
      </xdr:nvSpPr>
      <xdr:spPr>
        <a:xfrm>
          <a:off x="16513175"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2" name="楕円 401"/>
        <xdr:cNvSpPr/>
      </xdr:nvSpPr>
      <xdr:spPr>
        <a:xfrm>
          <a:off x="15925800" y="6998546"/>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3" name="テキスト ボックス 402"/>
        <xdr:cNvSpPr txBox="1"/>
      </xdr:nvSpPr>
      <xdr:spPr>
        <a:xfrm>
          <a:off x="15586075"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4" name="楕円 403"/>
        <xdr:cNvSpPr/>
      </xdr:nvSpPr>
      <xdr:spPr>
        <a:xfrm>
          <a:off x="149987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5" name="テキスト ボックス 404"/>
        <xdr:cNvSpPr txBox="1"/>
      </xdr:nvSpPr>
      <xdr:spPr>
        <a:xfrm>
          <a:off x="1464945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xdr:cNvSpPr/>
      </xdr:nvSpPr>
      <xdr:spPr>
        <a:xfrm>
          <a:off x="140716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xdr:cNvSpPr txBox="1"/>
      </xdr:nvSpPr>
      <xdr:spPr>
        <a:xfrm>
          <a:off x="1372235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3408025" y="1206500"/>
          <a:ext cx="530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4377655"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601979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8780125" y="1460500"/>
          <a:ext cx="1600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8780125" y="1651000"/>
          <a:ext cx="1600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20507325" y="146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20507325" y="165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2034500" y="14605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2034500" y="1651000"/>
          <a:ext cx="1327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3408025" y="1968500"/>
          <a:ext cx="53086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916650" y="1968500"/>
          <a:ext cx="63087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916650" y="1968500"/>
          <a:ext cx="39814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9043650" y="2286000"/>
          <a:ext cx="60452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年度は、市債の新規発行額の減少による一般会計地方債現在高の減少や、財政調整基金残高の増加による充当可能基金の増</a:t>
          </a:r>
          <a:r>
            <a:rPr kumimoji="1" lang="ja-JP" altLang="en-US" sz="1100">
              <a:solidFill>
                <a:schemeClr val="dk1"/>
              </a:solidFill>
              <a:effectLst/>
              <a:latin typeface="+mn-lt"/>
              <a:ea typeface="+mn-ea"/>
              <a:cs typeface="+mn-cs"/>
            </a:rPr>
            <a:t>、地方税や普通交付税の増</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今後は老朽化の進む公共施設の改修・更新に伴い地方債残高の増加が見込まれるため、比率の上昇が予想される。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3369925"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3408025" y="4381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607925"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3408025" y="38989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607925"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3408025" y="34163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607925"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3408025" y="29337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607925"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3408025" y="24511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607925"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3408025" y="1968500"/>
          <a:ext cx="5308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3408025" y="1968500"/>
          <a:ext cx="53086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789525"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878425"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7691100" y="3907587"/>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878425"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7691100" y="245110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96876</xdr:rowOff>
    </xdr:from>
    <xdr:to>
      <xdr:col>81</xdr:col>
      <xdr:colOff>44450</xdr:colOff>
      <xdr:row>17</xdr:row>
      <xdr:rowOff>53797</xdr:rowOff>
    </xdr:to>
    <xdr:cxnSp macro="">
      <xdr:nvCxnSpPr>
        <xdr:cNvPr id="439" name="直線コネクタ 438"/>
        <xdr:cNvCxnSpPr/>
      </xdr:nvCxnSpPr>
      <xdr:spPr>
        <a:xfrm flipV="1">
          <a:off x="16913225" y="2840076"/>
          <a:ext cx="876300" cy="1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878425"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7729200" y="2613609"/>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53797</xdr:rowOff>
    </xdr:from>
    <xdr:to>
      <xdr:col>77</xdr:col>
      <xdr:colOff>44450</xdr:colOff>
      <xdr:row>18</xdr:row>
      <xdr:rowOff>16510</xdr:rowOff>
    </xdr:to>
    <xdr:cxnSp macro="">
      <xdr:nvCxnSpPr>
        <xdr:cNvPr id="442" name="直線コネクタ 441"/>
        <xdr:cNvCxnSpPr/>
      </xdr:nvCxnSpPr>
      <xdr:spPr>
        <a:xfrm flipV="1">
          <a:off x="15976600" y="2968447"/>
          <a:ext cx="936625"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852900" y="2633878"/>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6513175"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15545</xdr:rowOff>
    </xdr:from>
    <xdr:to>
      <xdr:col>72</xdr:col>
      <xdr:colOff>203200</xdr:colOff>
      <xdr:row>18</xdr:row>
      <xdr:rowOff>16510</xdr:rowOff>
    </xdr:to>
    <xdr:cxnSp macro="">
      <xdr:nvCxnSpPr>
        <xdr:cNvPr id="445" name="直線コネクタ 444"/>
        <xdr:cNvCxnSpPr/>
      </xdr:nvCxnSpPr>
      <xdr:spPr>
        <a:xfrm>
          <a:off x="15049500" y="3101645"/>
          <a:ext cx="9271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925800" y="2708199"/>
          <a:ext cx="1111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5586075"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15545</xdr:rowOff>
    </xdr:from>
    <xdr:to>
      <xdr:col>68</xdr:col>
      <xdr:colOff>152400</xdr:colOff>
      <xdr:row>18</xdr:row>
      <xdr:rowOff>17475</xdr:rowOff>
    </xdr:to>
    <xdr:cxnSp macro="">
      <xdr:nvCxnSpPr>
        <xdr:cNvPr id="448" name="直線コネクタ 447"/>
        <xdr:cNvCxnSpPr/>
      </xdr:nvCxnSpPr>
      <xdr:spPr>
        <a:xfrm flipV="1">
          <a:off x="14122400" y="3101645"/>
          <a:ext cx="9271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9987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64945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40716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72235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7564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66878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7511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8240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8969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46076</xdr:rowOff>
    </xdr:from>
    <xdr:to>
      <xdr:col>81</xdr:col>
      <xdr:colOff>95250</xdr:colOff>
      <xdr:row>16</xdr:row>
      <xdr:rowOff>147676</xdr:rowOff>
    </xdr:to>
    <xdr:sp macro="" textlink="">
      <xdr:nvSpPr>
        <xdr:cNvPr id="458" name="楕円 457"/>
        <xdr:cNvSpPr/>
      </xdr:nvSpPr>
      <xdr:spPr>
        <a:xfrm>
          <a:off x="17729200" y="2789276"/>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18153</xdr:rowOff>
    </xdr:from>
    <xdr:ext cx="762000" cy="259045"/>
    <xdr:sp macro="" textlink="">
      <xdr:nvSpPr>
        <xdr:cNvPr id="459" name="将来負担の状況該当値テキスト"/>
        <xdr:cNvSpPr txBox="1"/>
      </xdr:nvSpPr>
      <xdr:spPr>
        <a:xfrm>
          <a:off x="17878425" y="276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2997</xdr:rowOff>
    </xdr:from>
    <xdr:to>
      <xdr:col>77</xdr:col>
      <xdr:colOff>95250</xdr:colOff>
      <xdr:row>17</xdr:row>
      <xdr:rowOff>104597</xdr:rowOff>
    </xdr:to>
    <xdr:sp macro="" textlink="">
      <xdr:nvSpPr>
        <xdr:cNvPr id="460" name="楕円 459"/>
        <xdr:cNvSpPr/>
      </xdr:nvSpPr>
      <xdr:spPr>
        <a:xfrm>
          <a:off x="16852900" y="2917647"/>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89374</xdr:rowOff>
    </xdr:from>
    <xdr:ext cx="736600" cy="259045"/>
    <xdr:sp macro="" textlink="">
      <xdr:nvSpPr>
        <xdr:cNvPr id="461" name="テキスト ボックス 460"/>
        <xdr:cNvSpPr txBox="1"/>
      </xdr:nvSpPr>
      <xdr:spPr>
        <a:xfrm>
          <a:off x="16513175" y="300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137160</xdr:rowOff>
    </xdr:from>
    <xdr:to>
      <xdr:col>73</xdr:col>
      <xdr:colOff>44450</xdr:colOff>
      <xdr:row>18</xdr:row>
      <xdr:rowOff>67310</xdr:rowOff>
    </xdr:to>
    <xdr:sp macro="" textlink="">
      <xdr:nvSpPr>
        <xdr:cNvPr id="462" name="楕円 461"/>
        <xdr:cNvSpPr/>
      </xdr:nvSpPr>
      <xdr:spPr>
        <a:xfrm>
          <a:off x="15925800" y="3051810"/>
          <a:ext cx="1111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52087</xdr:rowOff>
    </xdr:from>
    <xdr:ext cx="762000" cy="259045"/>
    <xdr:sp macro="" textlink="">
      <xdr:nvSpPr>
        <xdr:cNvPr id="463" name="テキスト ボックス 462"/>
        <xdr:cNvSpPr txBox="1"/>
      </xdr:nvSpPr>
      <xdr:spPr>
        <a:xfrm>
          <a:off x="15586075"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136195</xdr:rowOff>
    </xdr:from>
    <xdr:to>
      <xdr:col>68</xdr:col>
      <xdr:colOff>203200</xdr:colOff>
      <xdr:row>18</xdr:row>
      <xdr:rowOff>66345</xdr:rowOff>
    </xdr:to>
    <xdr:sp macro="" textlink="">
      <xdr:nvSpPr>
        <xdr:cNvPr id="464" name="楕円 463"/>
        <xdr:cNvSpPr/>
      </xdr:nvSpPr>
      <xdr:spPr>
        <a:xfrm>
          <a:off x="14998700" y="30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51122</xdr:rowOff>
    </xdr:from>
    <xdr:ext cx="762000" cy="259045"/>
    <xdr:sp macro="" textlink="">
      <xdr:nvSpPr>
        <xdr:cNvPr id="465" name="テキスト ボックス 464"/>
        <xdr:cNvSpPr txBox="1"/>
      </xdr:nvSpPr>
      <xdr:spPr>
        <a:xfrm>
          <a:off x="14649450" y="31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138125</xdr:rowOff>
    </xdr:from>
    <xdr:to>
      <xdr:col>64</xdr:col>
      <xdr:colOff>152400</xdr:colOff>
      <xdr:row>18</xdr:row>
      <xdr:rowOff>68275</xdr:rowOff>
    </xdr:to>
    <xdr:sp macro="" textlink="">
      <xdr:nvSpPr>
        <xdr:cNvPr id="466" name="楕円 465"/>
        <xdr:cNvSpPr/>
      </xdr:nvSpPr>
      <xdr:spPr>
        <a:xfrm>
          <a:off x="14071600" y="30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53052</xdr:rowOff>
    </xdr:from>
    <xdr:ext cx="762000" cy="259045"/>
    <xdr:sp macro="" textlink="">
      <xdr:nvSpPr>
        <xdr:cNvPr id="467" name="テキスト ボックス 466"/>
        <xdr:cNvSpPr txBox="1"/>
      </xdr:nvSpPr>
      <xdr:spPr>
        <a:xfrm>
          <a:off x="13722350" y="31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59,525
59,002
17.28
19,977,463
18,632,117
1,285,297
12,192,993
18,310,774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地域手当の支給率が他団体に比べ高く設定されていること、ごみ収集・処理、消防等を単独直営で行ってきたことが人件費の占める割合が高い要因である。平成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緊急財政対策による職員給の削減や技能労務職員の退職不補充、民間委託の推進により人件費の比率は減少した。令和元年度は引き続き職員給の削減を実施したものの、定年退職者数が増加したことで人件費の比率が増加した。</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76381</xdr:rowOff>
    </xdr:from>
    <xdr:to>
      <xdr:col>24</xdr:col>
      <xdr:colOff>25400</xdr:colOff>
      <xdr:row>40</xdr:row>
      <xdr:rowOff>58420</xdr:rowOff>
    </xdr:to>
    <xdr:cxnSp macro="">
      <xdr:nvCxnSpPr>
        <xdr:cNvPr id="63" name="直線コネクタ 62"/>
        <xdr:cNvCxnSpPr/>
      </xdr:nvCxnSpPr>
      <xdr:spPr>
        <a:xfrm flipV="1">
          <a:off x="4826000" y="5734231"/>
          <a:ext cx="0" cy="118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4"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5" name="直線コネクタ 64"/>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162758</xdr:rowOff>
    </xdr:from>
    <xdr:ext cx="762000" cy="259045"/>
    <xdr:sp macro="" textlink="">
      <xdr:nvSpPr>
        <xdr:cNvPr id="66" name="人件費最大値テキスト"/>
        <xdr:cNvSpPr txBox="1"/>
      </xdr:nvSpPr>
      <xdr:spPr>
        <a:xfrm>
          <a:off x="4914900" y="54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76381</xdr:rowOff>
    </xdr:from>
    <xdr:to>
      <xdr:col>24</xdr:col>
      <xdr:colOff>114300</xdr:colOff>
      <xdr:row>33</xdr:row>
      <xdr:rowOff>76381</xdr:rowOff>
    </xdr:to>
    <xdr:cxnSp macro="">
      <xdr:nvCxnSpPr>
        <xdr:cNvPr id="67" name="直線コネクタ 66"/>
        <xdr:cNvCxnSpPr/>
      </xdr:nvCxnSpPr>
      <xdr:spPr>
        <a:xfrm>
          <a:off x="4737100" y="5734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99241</xdr:rowOff>
    </xdr:from>
    <xdr:to>
      <xdr:col>24</xdr:col>
      <xdr:colOff>25400</xdr:colOff>
      <xdr:row>40</xdr:row>
      <xdr:rowOff>58420</xdr:rowOff>
    </xdr:to>
    <xdr:cxnSp macro="">
      <xdr:nvCxnSpPr>
        <xdr:cNvPr id="68" name="直線コネクタ 67"/>
        <xdr:cNvCxnSpPr/>
      </xdr:nvCxnSpPr>
      <xdr:spPr>
        <a:xfrm>
          <a:off x="3987800" y="678579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117220</xdr:rowOff>
    </xdr:from>
    <xdr:ext cx="762000" cy="259045"/>
    <xdr:sp macro="" textlink="">
      <xdr:nvSpPr>
        <xdr:cNvPr id="69" name="人件費平均値テキスト"/>
        <xdr:cNvSpPr txBox="1"/>
      </xdr:nvSpPr>
      <xdr:spPr>
        <a:xfrm>
          <a:off x="4914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70" name="フローチャート: 判断 69"/>
        <xdr:cNvSpPr/>
      </xdr:nvSpPr>
      <xdr:spPr>
        <a:xfrm>
          <a:off x="4775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99241</xdr:rowOff>
    </xdr:from>
    <xdr:to>
      <xdr:col>19</xdr:col>
      <xdr:colOff>187325</xdr:colOff>
      <xdr:row>40</xdr:row>
      <xdr:rowOff>123734</xdr:rowOff>
    </xdr:to>
    <xdr:cxnSp macro="">
      <xdr:nvCxnSpPr>
        <xdr:cNvPr id="71" name="直線コネクタ 70"/>
        <xdr:cNvCxnSpPr/>
      </xdr:nvCxnSpPr>
      <xdr:spPr>
        <a:xfrm flipV="1">
          <a:off x="3098800" y="678579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120287</xdr:rowOff>
    </xdr:from>
    <xdr:to>
      <xdr:col>20</xdr:col>
      <xdr:colOff>38100</xdr:colOff>
      <xdr:row>36</xdr:row>
      <xdr:rowOff>50437</xdr:rowOff>
    </xdr:to>
    <xdr:sp macro="" textlink="">
      <xdr:nvSpPr>
        <xdr:cNvPr id="72" name="フローチャート: 判断 71"/>
        <xdr:cNvSpPr/>
      </xdr:nvSpPr>
      <xdr:spPr>
        <a:xfrm>
          <a:off x="3937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60614</xdr:rowOff>
    </xdr:from>
    <xdr:ext cx="736600" cy="259045"/>
    <xdr:sp macro="" textlink="">
      <xdr:nvSpPr>
        <xdr:cNvPr id="73" name="テキスト ボックス 72"/>
        <xdr:cNvSpPr txBox="1"/>
      </xdr:nvSpPr>
      <xdr:spPr>
        <a:xfrm>
          <a:off x="3606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123734</xdr:rowOff>
    </xdr:from>
    <xdr:to>
      <xdr:col>15</xdr:col>
      <xdr:colOff>98425</xdr:colOff>
      <xdr:row>41</xdr:row>
      <xdr:rowOff>4535</xdr:rowOff>
    </xdr:to>
    <xdr:cxnSp macro="">
      <xdr:nvCxnSpPr>
        <xdr:cNvPr id="74" name="直線コネクタ 73"/>
        <xdr:cNvCxnSpPr/>
      </xdr:nvCxnSpPr>
      <xdr:spPr>
        <a:xfrm flipV="1">
          <a:off x="2209800" y="69817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5" name="フローチャート: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136797</xdr:rowOff>
    </xdr:from>
    <xdr:to>
      <xdr:col>11</xdr:col>
      <xdr:colOff>9525</xdr:colOff>
      <xdr:row>41</xdr:row>
      <xdr:rowOff>4535</xdr:rowOff>
    </xdr:to>
    <xdr:cxnSp macro="">
      <xdr:nvCxnSpPr>
        <xdr:cNvPr id="77" name="直線コネクタ 76"/>
        <xdr:cNvCxnSpPr/>
      </xdr:nvCxnSpPr>
      <xdr:spPr>
        <a:xfrm>
          <a:off x="1320800" y="69947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146413</xdr:rowOff>
    </xdr:from>
    <xdr:to>
      <xdr:col>11</xdr:col>
      <xdr:colOff>60325</xdr:colOff>
      <xdr:row>36</xdr:row>
      <xdr:rowOff>76563</xdr:rowOff>
    </xdr:to>
    <xdr:sp macro="" textlink="">
      <xdr:nvSpPr>
        <xdr:cNvPr id="78" name="フローチャート: 判断 77"/>
        <xdr:cNvSpPr/>
      </xdr:nvSpPr>
      <xdr:spPr>
        <a:xfrm>
          <a:off x="2159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86740</xdr:rowOff>
    </xdr:from>
    <xdr:ext cx="762000" cy="259045"/>
    <xdr:sp macro="" textlink="">
      <xdr:nvSpPr>
        <xdr:cNvPr id="79" name="テキスト ボックス 78"/>
        <xdr:cNvSpPr txBox="1"/>
      </xdr:nvSpPr>
      <xdr:spPr>
        <a:xfrm>
          <a:off x="1828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80" name="フローチャート: 判断 79"/>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81" name="テキスト ボックス 80"/>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7" name="楕円 86"/>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87647</xdr:rowOff>
    </xdr:from>
    <xdr:ext cx="762000" cy="259045"/>
    <xdr:sp macro="" textlink="">
      <xdr:nvSpPr>
        <xdr:cNvPr id="88" name="人件費該当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48441</xdr:rowOff>
    </xdr:from>
    <xdr:to>
      <xdr:col>20</xdr:col>
      <xdr:colOff>38100</xdr:colOff>
      <xdr:row>39</xdr:row>
      <xdr:rowOff>150041</xdr:rowOff>
    </xdr:to>
    <xdr:sp macro="" textlink="">
      <xdr:nvSpPr>
        <xdr:cNvPr id="89" name="楕円 88"/>
        <xdr:cNvSpPr/>
      </xdr:nvSpPr>
      <xdr:spPr>
        <a:xfrm>
          <a:off x="3937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134818</xdr:rowOff>
    </xdr:from>
    <xdr:ext cx="736600" cy="259045"/>
    <xdr:sp macro="" textlink="">
      <xdr:nvSpPr>
        <xdr:cNvPr id="90" name="テキスト ボックス 89"/>
        <xdr:cNvSpPr txBox="1"/>
      </xdr:nvSpPr>
      <xdr:spPr>
        <a:xfrm>
          <a:off x="3606800" y="6821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72934</xdr:rowOff>
    </xdr:from>
    <xdr:to>
      <xdr:col>15</xdr:col>
      <xdr:colOff>149225</xdr:colOff>
      <xdr:row>41</xdr:row>
      <xdr:rowOff>3084</xdr:rowOff>
    </xdr:to>
    <xdr:sp macro="" textlink="">
      <xdr:nvSpPr>
        <xdr:cNvPr id="91" name="楕円 90"/>
        <xdr:cNvSpPr/>
      </xdr:nvSpPr>
      <xdr:spPr>
        <a:xfrm>
          <a:off x="3048000" y="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159311</xdr:rowOff>
    </xdr:from>
    <xdr:ext cx="762000" cy="259045"/>
    <xdr:sp macro="" textlink="">
      <xdr:nvSpPr>
        <xdr:cNvPr id="92" name="テキスト ボックス 91"/>
        <xdr:cNvSpPr txBox="1"/>
      </xdr:nvSpPr>
      <xdr:spPr>
        <a:xfrm>
          <a:off x="2717800" y="70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3" name="楕円 92"/>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4" name="テキスト ボックス 93"/>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85997</xdr:rowOff>
    </xdr:from>
    <xdr:to>
      <xdr:col>6</xdr:col>
      <xdr:colOff>171450</xdr:colOff>
      <xdr:row>41</xdr:row>
      <xdr:rowOff>16147</xdr:rowOff>
    </xdr:to>
    <xdr:sp macro="" textlink="">
      <xdr:nvSpPr>
        <xdr:cNvPr id="95" name="楕円 94"/>
        <xdr:cNvSpPr/>
      </xdr:nvSpPr>
      <xdr:spPr>
        <a:xfrm>
          <a:off x="1270000" y="69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924</xdr:rowOff>
    </xdr:from>
    <xdr:ext cx="762000" cy="259045"/>
    <xdr:sp macro="" textlink="">
      <xdr:nvSpPr>
        <xdr:cNvPr id="96" name="テキスト ボックス 95"/>
        <xdr:cNvSpPr txBox="1"/>
      </xdr:nvSpPr>
      <xdr:spPr>
        <a:xfrm>
          <a:off x="9398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ほぼ横ばいであり、類似団体平均値となっていたが、令和元年度はプレミアム付商品券発行事業や、じんかい収集事業の委託料の増加などにより上昇した。今後も直営で行っていた業務の委託化を進めているため増加傾向となる可能性があるが、コスト削減に取り組んでいく。</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6" name="直線コネクタ 125"/>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69850</xdr:rowOff>
    </xdr:to>
    <xdr:cxnSp macro="">
      <xdr:nvCxnSpPr>
        <xdr:cNvPr id="131" name="直線コネクタ 130"/>
        <xdr:cNvCxnSpPr/>
      </xdr:nvCxnSpPr>
      <xdr:spPr>
        <a:xfrm>
          <a:off x="15671800" y="2940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37193</xdr:rowOff>
    </xdr:to>
    <xdr:cxnSp macro="">
      <xdr:nvCxnSpPr>
        <xdr:cNvPr id="134" name="直線コネクタ 133"/>
        <xdr:cNvCxnSpPr/>
      </xdr:nvCxnSpPr>
      <xdr:spPr>
        <a:xfrm flipV="1">
          <a:off x="14782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5" name="フローチャート: 判断 134"/>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6" name="テキスト ボックス 135"/>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18</xdr:row>
      <xdr:rowOff>50800</xdr:rowOff>
    </xdr:to>
    <xdr:cxnSp macro="">
      <xdr:nvCxnSpPr>
        <xdr:cNvPr id="137" name="直線コネクタ 136"/>
        <xdr:cNvCxnSpPr/>
      </xdr:nvCxnSpPr>
      <xdr:spPr>
        <a:xfrm flipV="1">
          <a:off x="13893800" y="2951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105229</xdr:rowOff>
    </xdr:to>
    <xdr:cxnSp macro="">
      <xdr:nvCxnSpPr>
        <xdr:cNvPr id="140" name="直線コネクタ 139"/>
        <xdr:cNvCxnSpPr/>
      </xdr:nvCxnSpPr>
      <xdr:spPr>
        <a:xfrm flipV="1">
          <a:off x="13004800" y="3136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41" name="フローチャート: 判断 140"/>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2" name="テキスト ボックス 141"/>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3" name="フローチャート: 判断 142"/>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4" name="テキスト ボックス 143"/>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50" name="楕円 14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51"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2" name="楕円 151"/>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3" name="テキスト ボックス 152"/>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4" name="楕円 153"/>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5" name="テキスト ボックス 154"/>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6" name="楕円 155"/>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7" name="テキスト ボックス 156"/>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8" name="楕円 157"/>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9" name="テキスト ボックス 158"/>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令和元年度は幼児教育・保育の無償化に伴う幼児教育・保育無償化給付等事業や、施設型給付事業等により上昇した。類似団体平均を下回って推移しているが、本市は高齢化率が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％を超えていることから、今後も増加傾向が続くと考えられる。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7" name="直線コネクタ 186"/>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8"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9" name="直線コネクタ 188"/>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62230</xdr:rowOff>
    </xdr:from>
    <xdr:to>
      <xdr:col>24</xdr:col>
      <xdr:colOff>25400</xdr:colOff>
      <xdr:row>55</xdr:row>
      <xdr:rowOff>100330</xdr:rowOff>
    </xdr:to>
    <xdr:cxnSp macro="">
      <xdr:nvCxnSpPr>
        <xdr:cNvPr id="192" name="直線コネクタ 191"/>
        <xdr:cNvCxnSpPr/>
      </xdr:nvCxnSpPr>
      <xdr:spPr>
        <a:xfrm>
          <a:off x="3987800" y="949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3"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4" name="フローチャート: 判断 193"/>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62230</xdr:rowOff>
    </xdr:to>
    <xdr:cxnSp macro="">
      <xdr:nvCxnSpPr>
        <xdr:cNvPr id="195" name="直線コネクタ 194"/>
        <xdr:cNvCxnSpPr/>
      </xdr:nvCxnSpPr>
      <xdr:spPr>
        <a:xfrm>
          <a:off x="3098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6" name="フローチャート: 判断 195"/>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7" name="テキスト ボックス 196"/>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54610</xdr:rowOff>
    </xdr:to>
    <xdr:cxnSp macro="">
      <xdr:nvCxnSpPr>
        <xdr:cNvPr id="198" name="直線コネクタ 197"/>
        <xdr:cNvCxnSpPr/>
      </xdr:nvCxnSpPr>
      <xdr:spPr>
        <a:xfrm>
          <a:off x="2209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9" name="フローチャート: 判断 198"/>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0" name="テキスト ボックス 19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39370</xdr:rowOff>
    </xdr:to>
    <xdr:cxnSp macro="">
      <xdr:nvCxnSpPr>
        <xdr:cNvPr id="201" name="直線コネクタ 200"/>
        <xdr:cNvCxnSpPr/>
      </xdr:nvCxnSpPr>
      <xdr:spPr>
        <a:xfrm>
          <a:off x="1320800" y="9408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4" name="フローチャート: 判断 203"/>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5" name="テキスト ボックス 204"/>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49530</xdr:rowOff>
    </xdr:from>
    <xdr:to>
      <xdr:col>24</xdr:col>
      <xdr:colOff>76200</xdr:colOff>
      <xdr:row>55</xdr:row>
      <xdr:rowOff>151130</xdr:rowOff>
    </xdr:to>
    <xdr:sp macro="" textlink="">
      <xdr:nvSpPr>
        <xdr:cNvPr id="211" name="楕円 210"/>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66057</xdr:rowOff>
    </xdr:from>
    <xdr:ext cx="762000" cy="259045"/>
    <xdr:sp macro="" textlink="">
      <xdr:nvSpPr>
        <xdr:cNvPr id="212" name="扶助費該当値テキスト"/>
        <xdr:cNvSpPr txBox="1"/>
      </xdr:nvSpPr>
      <xdr:spPr>
        <a:xfrm>
          <a:off x="4914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xdr:rowOff>
    </xdr:from>
    <xdr:to>
      <xdr:col>20</xdr:col>
      <xdr:colOff>38100</xdr:colOff>
      <xdr:row>55</xdr:row>
      <xdr:rowOff>113030</xdr:rowOff>
    </xdr:to>
    <xdr:sp macro="" textlink="">
      <xdr:nvSpPr>
        <xdr:cNvPr id="213" name="楕円 212"/>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123207</xdr:rowOff>
    </xdr:from>
    <xdr:ext cx="736600" cy="259045"/>
    <xdr:sp macro="" textlink="">
      <xdr:nvSpPr>
        <xdr:cNvPr id="214" name="テキスト ボックス 213"/>
        <xdr:cNvSpPr txBox="1"/>
      </xdr:nvSpPr>
      <xdr:spPr>
        <a:xfrm>
          <a:off x="3606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5" name="楕円 214"/>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115587</xdr:rowOff>
    </xdr:from>
    <xdr:ext cx="762000" cy="259045"/>
    <xdr:sp macro="" textlink="">
      <xdr:nvSpPr>
        <xdr:cNvPr id="216" name="テキスト ボックス 215"/>
        <xdr:cNvSpPr txBox="1"/>
      </xdr:nvSpPr>
      <xdr:spPr>
        <a:xfrm>
          <a:off x="2717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7" name="楕円 216"/>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218" name="テキスト ボックス 217"/>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9" name="楕円 218"/>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20" name="テキスト ボックス 219"/>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その他に係る経常収支比率の主な要因は繰出金であるが、平成</a:t>
          </a:r>
          <a:r>
            <a:rPr kumimoji="1" lang="en-US" altLang="ja-JP" sz="1100" b="0">
              <a:solidFill>
                <a:schemeClr val="dk1"/>
              </a:solidFill>
              <a:effectLst/>
              <a:latin typeface="+mn-lt"/>
              <a:ea typeface="+mn-ea"/>
              <a:cs typeface="+mn-cs"/>
            </a:rPr>
            <a:t>30</a:t>
          </a:r>
          <a:r>
            <a:rPr kumimoji="1" lang="ja-JP" altLang="ja-JP" sz="1100" b="0">
              <a:solidFill>
                <a:schemeClr val="dk1"/>
              </a:solidFill>
              <a:effectLst/>
              <a:latin typeface="+mn-lt"/>
              <a:ea typeface="+mn-ea"/>
              <a:cs typeface="+mn-cs"/>
            </a:rPr>
            <a:t>年度は緊急財政対策により国民健康保険事業特別会計の法定外</a:t>
          </a:r>
          <a:r>
            <a:rPr kumimoji="1" lang="ja-JP" altLang="en-US" sz="1100" b="0">
              <a:solidFill>
                <a:schemeClr val="dk1"/>
              </a:solidFill>
              <a:effectLst/>
              <a:latin typeface="+mn-lt"/>
              <a:ea typeface="+mn-ea"/>
              <a:cs typeface="+mn-cs"/>
            </a:rPr>
            <a:t>繰</a:t>
          </a:r>
          <a:r>
            <a:rPr kumimoji="1" lang="ja-JP" altLang="ja-JP" sz="1100" b="0">
              <a:solidFill>
                <a:schemeClr val="dk1"/>
              </a:solidFill>
              <a:effectLst/>
              <a:latin typeface="+mn-lt"/>
              <a:ea typeface="+mn-ea"/>
              <a:cs typeface="+mn-cs"/>
            </a:rPr>
            <a:t>出金等が減少することで減少した。令和元年度には</a:t>
          </a:r>
          <a:r>
            <a:rPr kumimoji="1" lang="ja-JP" altLang="ja-JP" sz="1100">
              <a:solidFill>
                <a:schemeClr val="dk1"/>
              </a:solidFill>
              <a:effectLst/>
              <a:latin typeface="+mn-lt"/>
              <a:ea typeface="+mn-ea"/>
              <a:cs typeface="+mn-cs"/>
            </a:rPr>
            <a:t>下水道事業が法適用企業に移行し、下水道事業会計</a:t>
          </a:r>
          <a:r>
            <a:rPr kumimoji="1" lang="ja-JP" altLang="en-US" sz="1100">
              <a:solidFill>
                <a:schemeClr val="dk1"/>
              </a:solidFill>
              <a:effectLst/>
              <a:latin typeface="+mn-lt"/>
              <a:ea typeface="+mn-ea"/>
              <a:cs typeface="+mn-cs"/>
            </a:rPr>
            <a:t>繰</a:t>
          </a:r>
          <a:r>
            <a:rPr kumimoji="1" lang="ja-JP" altLang="ja-JP" sz="1100">
              <a:solidFill>
                <a:schemeClr val="dk1"/>
              </a:solidFill>
              <a:effectLst/>
              <a:latin typeface="+mn-lt"/>
              <a:ea typeface="+mn-ea"/>
              <a:cs typeface="+mn-cs"/>
            </a:rPr>
            <a:t>出金が</a:t>
          </a:r>
          <a:r>
            <a:rPr kumimoji="1" lang="ja-JP" altLang="en-US" sz="1100">
              <a:solidFill>
                <a:schemeClr val="dk1"/>
              </a:solidFill>
              <a:effectLst/>
              <a:latin typeface="+mn-lt"/>
              <a:ea typeface="+mn-ea"/>
              <a:cs typeface="+mn-cs"/>
            </a:rPr>
            <a:t>繰</a:t>
          </a:r>
          <a:r>
            <a:rPr kumimoji="1" lang="ja-JP" altLang="ja-JP" sz="1100">
              <a:solidFill>
                <a:schemeClr val="dk1"/>
              </a:solidFill>
              <a:effectLst/>
              <a:latin typeface="+mn-lt"/>
              <a:ea typeface="+mn-ea"/>
              <a:cs typeface="+mn-cs"/>
            </a:rPr>
            <a:t>出金に計上されなくなったことでさらに減少した。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8" name="直線コネクタ 247"/>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9"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50" name="直線コネクタ 249"/>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51"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2" name="直線コネクタ 251"/>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115570</xdr:rowOff>
    </xdr:to>
    <xdr:cxnSp macro="">
      <xdr:nvCxnSpPr>
        <xdr:cNvPr id="253" name="直線コネクタ 252"/>
        <xdr:cNvCxnSpPr/>
      </xdr:nvCxnSpPr>
      <xdr:spPr>
        <a:xfrm flipV="1">
          <a:off x="15671800" y="9857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4"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5" name="フローチャート: 判断 254"/>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50800</xdr:rowOff>
    </xdr:to>
    <xdr:cxnSp macro="">
      <xdr:nvCxnSpPr>
        <xdr:cNvPr id="256" name="直線コネクタ 255"/>
        <xdr:cNvCxnSpPr/>
      </xdr:nvCxnSpPr>
      <xdr:spPr>
        <a:xfrm flipV="1">
          <a:off x="14782800" y="988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7" name="フローチャート: 判断 256"/>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8" name="テキスト ボックス 257"/>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81280</xdr:rowOff>
    </xdr:to>
    <xdr:cxnSp macro="">
      <xdr:nvCxnSpPr>
        <xdr:cNvPr id="259" name="直線コネクタ 258"/>
        <xdr:cNvCxnSpPr/>
      </xdr:nvCxnSpPr>
      <xdr:spPr>
        <a:xfrm flipV="1">
          <a:off x="13893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81280</xdr:rowOff>
    </xdr:to>
    <xdr:cxnSp macro="">
      <xdr:nvCxnSpPr>
        <xdr:cNvPr id="262" name="直線コネクタ 261"/>
        <xdr:cNvCxnSpPr/>
      </xdr:nvCxnSpPr>
      <xdr:spPr>
        <a:xfrm>
          <a:off x="13004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3" name="フローチャート: 判断 262"/>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4" name="テキスト ボックス 263"/>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5" name="フローチャート: 判断 264"/>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6" name="テキスト ボックス 265"/>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2" name="楕円 271"/>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3"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4" name="楕円 273"/>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5" name="テキスト ボックス 274"/>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8" name="楕円 277"/>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9" name="テキスト ボックス 278"/>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80" name="楕円 279"/>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81" name="テキスト ボックス 280"/>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直営・単独事業が多く、一部事務組合負担金等の割合が極端に低いため、類似団体平均を大きく下回っている。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令和元年度は下水道事業が法適用企業に移行し、下水道事業会計</a:t>
          </a:r>
          <a:r>
            <a:rPr kumimoji="1" lang="ja-JP" altLang="en-US" sz="1100">
              <a:solidFill>
                <a:schemeClr val="dk1"/>
              </a:solidFill>
              <a:effectLst/>
              <a:latin typeface="+mn-lt"/>
              <a:ea typeface="+mn-ea"/>
              <a:cs typeface="+mn-cs"/>
            </a:rPr>
            <a:t>繰</a:t>
          </a:r>
          <a:r>
            <a:rPr kumimoji="1" lang="ja-JP" altLang="ja-JP" sz="1100">
              <a:solidFill>
                <a:schemeClr val="dk1"/>
              </a:solidFill>
              <a:effectLst/>
              <a:latin typeface="+mn-lt"/>
              <a:ea typeface="+mn-ea"/>
              <a:cs typeface="+mn-cs"/>
            </a:rPr>
            <a:t>出金が補助費に計上されたことで比率が上昇した。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10" name="直線コネクタ 309"/>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11"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2" name="直線コネクタ 311"/>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3"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4" name="直線コネクタ 313"/>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109039</xdr:rowOff>
    </xdr:from>
    <xdr:to>
      <xdr:col>82</xdr:col>
      <xdr:colOff>107950</xdr:colOff>
      <xdr:row>34</xdr:row>
      <xdr:rowOff>61686</xdr:rowOff>
    </xdr:to>
    <xdr:cxnSp macro="">
      <xdr:nvCxnSpPr>
        <xdr:cNvPr id="315" name="直線コネクタ 314"/>
        <xdr:cNvCxnSpPr/>
      </xdr:nvCxnSpPr>
      <xdr:spPr>
        <a:xfrm>
          <a:off x="15671800" y="576688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6"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7" name="フローチャート: 判断 316"/>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109039</xdr:rowOff>
    </xdr:from>
    <xdr:to>
      <xdr:col>78</xdr:col>
      <xdr:colOff>69850</xdr:colOff>
      <xdr:row>33</xdr:row>
      <xdr:rowOff>148227</xdr:rowOff>
    </xdr:to>
    <xdr:cxnSp macro="">
      <xdr:nvCxnSpPr>
        <xdr:cNvPr id="318" name="直線コネクタ 317"/>
        <xdr:cNvCxnSpPr/>
      </xdr:nvCxnSpPr>
      <xdr:spPr>
        <a:xfrm flipV="1">
          <a:off x="14782800" y="576688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9" name="フローチャート: 判断 318"/>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20" name="テキスト ボックス 319"/>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148227</xdr:rowOff>
    </xdr:from>
    <xdr:to>
      <xdr:col>73</xdr:col>
      <xdr:colOff>180975</xdr:colOff>
      <xdr:row>33</xdr:row>
      <xdr:rowOff>161290</xdr:rowOff>
    </xdr:to>
    <xdr:cxnSp macro="">
      <xdr:nvCxnSpPr>
        <xdr:cNvPr id="321" name="直線コネクタ 320"/>
        <xdr:cNvCxnSpPr/>
      </xdr:nvCxnSpPr>
      <xdr:spPr>
        <a:xfrm flipV="1">
          <a:off x="13893800" y="58060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2" name="フローチャート: 判断 32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3" name="テキスト ボックス 32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167822</xdr:rowOff>
    </xdr:to>
    <xdr:cxnSp macro="">
      <xdr:nvCxnSpPr>
        <xdr:cNvPr id="324" name="直線コネクタ 323"/>
        <xdr:cNvCxnSpPr/>
      </xdr:nvCxnSpPr>
      <xdr:spPr>
        <a:xfrm flipV="1">
          <a:off x="13004800" y="5819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5" name="フローチャート: 判断 324"/>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6" name="テキスト ボックス 325"/>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7" name="フローチャート: 判断 326"/>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8" name="テキスト ボックス 327"/>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34" name="楕円 333"/>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90913</xdr:rowOff>
    </xdr:from>
    <xdr:ext cx="762000" cy="259045"/>
    <xdr:sp macro="" textlink="">
      <xdr:nvSpPr>
        <xdr:cNvPr id="335" name="補助費等該当値テキスト"/>
        <xdr:cNvSpPr txBox="1"/>
      </xdr:nvSpPr>
      <xdr:spPr>
        <a:xfrm>
          <a:off x="16598900" y="57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58239</xdr:rowOff>
    </xdr:from>
    <xdr:to>
      <xdr:col>78</xdr:col>
      <xdr:colOff>120650</xdr:colOff>
      <xdr:row>33</xdr:row>
      <xdr:rowOff>159839</xdr:rowOff>
    </xdr:to>
    <xdr:sp macro="" textlink="">
      <xdr:nvSpPr>
        <xdr:cNvPr id="336" name="楕円 335"/>
        <xdr:cNvSpPr/>
      </xdr:nvSpPr>
      <xdr:spPr>
        <a:xfrm>
          <a:off x="156210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170016</xdr:rowOff>
    </xdr:from>
    <xdr:ext cx="736600" cy="259045"/>
    <xdr:sp macro="" textlink="">
      <xdr:nvSpPr>
        <xdr:cNvPr id="337" name="テキスト ボックス 336"/>
        <xdr:cNvSpPr txBox="1"/>
      </xdr:nvSpPr>
      <xdr:spPr>
        <a:xfrm>
          <a:off x="15290800" y="548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97427</xdr:rowOff>
    </xdr:from>
    <xdr:to>
      <xdr:col>74</xdr:col>
      <xdr:colOff>31750</xdr:colOff>
      <xdr:row>34</xdr:row>
      <xdr:rowOff>27577</xdr:rowOff>
    </xdr:to>
    <xdr:sp macro="" textlink="">
      <xdr:nvSpPr>
        <xdr:cNvPr id="338" name="楕円 337"/>
        <xdr:cNvSpPr/>
      </xdr:nvSpPr>
      <xdr:spPr>
        <a:xfrm>
          <a:off x="14732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37754</xdr:rowOff>
    </xdr:from>
    <xdr:ext cx="762000" cy="259045"/>
    <xdr:sp macro="" textlink="">
      <xdr:nvSpPr>
        <xdr:cNvPr id="339" name="テキスト ボックス 338"/>
        <xdr:cNvSpPr txBox="1"/>
      </xdr:nvSpPr>
      <xdr:spPr>
        <a:xfrm>
          <a:off x="14401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40" name="楕円 339"/>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41" name="テキスト ボックス 340"/>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117022</xdr:rowOff>
    </xdr:from>
    <xdr:to>
      <xdr:col>65</xdr:col>
      <xdr:colOff>53975</xdr:colOff>
      <xdr:row>34</xdr:row>
      <xdr:rowOff>47172</xdr:rowOff>
    </xdr:to>
    <xdr:sp macro="" textlink="">
      <xdr:nvSpPr>
        <xdr:cNvPr id="342" name="楕円 341"/>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57349</xdr:rowOff>
    </xdr:from>
    <xdr:ext cx="762000" cy="259045"/>
    <xdr:sp macro="" textlink="">
      <xdr:nvSpPr>
        <xdr:cNvPr id="343" name="テキスト ボックス 342"/>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年度借入の用地購入に係る一般単独事業債の償還開始などにより比率がわずかに増加した。</a:t>
          </a:r>
          <a:endParaRPr lang="ja-JP" altLang="ja-JP">
            <a:effectLst/>
          </a:endParaRPr>
        </a:p>
        <a:p>
          <a:r>
            <a:rPr kumimoji="1" lang="ja-JP" altLang="ja-JP" sz="1100">
              <a:solidFill>
                <a:schemeClr val="dk1"/>
              </a:solidFill>
              <a:effectLst/>
              <a:latin typeface="+mn-lt"/>
              <a:ea typeface="+mn-ea"/>
              <a:cs typeface="+mn-cs"/>
            </a:rPr>
            <a:t>　今後は市営住宅整備事業債の償還開始や公共施設の老朽化対策による市債発行額の増加などにより、元利償還金等の増加が見込まれるが、償還と借入のバランスに留意し比率の減少に努めていく。</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71" name="直線コネクタ 370"/>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2"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3" name="直線コネクタ 372"/>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4"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5" name="直線コネクタ 374"/>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54611</xdr:rowOff>
    </xdr:to>
    <xdr:cxnSp macro="">
      <xdr:nvCxnSpPr>
        <xdr:cNvPr id="376" name="直線コネクタ 375"/>
        <xdr:cNvCxnSpPr/>
      </xdr:nvCxnSpPr>
      <xdr:spPr>
        <a:xfrm>
          <a:off x="3987800" y="132410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7"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8" name="フローチャート: 判断 377"/>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54611</xdr:rowOff>
    </xdr:to>
    <xdr:cxnSp macro="">
      <xdr:nvCxnSpPr>
        <xdr:cNvPr id="379" name="直線コネクタ 378"/>
        <xdr:cNvCxnSpPr/>
      </xdr:nvCxnSpPr>
      <xdr:spPr>
        <a:xfrm flipV="1">
          <a:off x="3098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80" name="フローチャート: 判断 37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1" name="テキスト ボックス 38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123189</xdr:rowOff>
    </xdr:to>
    <xdr:cxnSp macro="">
      <xdr:nvCxnSpPr>
        <xdr:cNvPr id="382" name="直線コネクタ 381"/>
        <xdr:cNvCxnSpPr/>
      </xdr:nvCxnSpPr>
      <xdr:spPr>
        <a:xfrm flipV="1">
          <a:off x="2209800" y="132562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3" name="フローチャート: 判断 382"/>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4" name="テキスト ボックス 383"/>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123189</xdr:rowOff>
    </xdr:to>
    <xdr:cxnSp macro="">
      <xdr:nvCxnSpPr>
        <xdr:cNvPr id="385" name="直線コネクタ 384"/>
        <xdr:cNvCxnSpPr/>
      </xdr:nvCxnSpPr>
      <xdr:spPr>
        <a:xfrm>
          <a:off x="1320800" y="130886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6" name="フローチャート: 判断 385"/>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7" name="テキスト ボックス 386"/>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8" name="フローチャート: 判断 387"/>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9" name="テキスト ボックス 388"/>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95" name="楕円 394"/>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20338</xdr:rowOff>
    </xdr:from>
    <xdr:ext cx="762000" cy="259045"/>
    <xdr:sp macro="" textlink="">
      <xdr:nvSpPr>
        <xdr:cNvPr id="396"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7" name="楕円 396"/>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8" name="テキスト ボックス 397"/>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9" name="楕円 398"/>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400" name="テキスト ボックス 399"/>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401" name="楕円 400"/>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402" name="テキスト ボックス 401"/>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403" name="楕円 402"/>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404" name="テキスト ボックス 403"/>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元年度は市民税や地方特例交付金、地方交付税といった経常一般財源が増加したものの、退職手当の増による人件費の増加や、介護保険事業への繰出金の増加等で、経常経費が増加した為、類似団体平均を上回った。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今後については少子高齢化の進展により人口や収入が減少する一方で、扶助費等の経常的な支出がさらに増加していくことになるため、事務事業の見直しや効率化に努める必要がある。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30" name="直線コネクタ 429"/>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31"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2" name="直線コネクタ 431"/>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4" name="直線コネクタ 43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79</xdr:row>
      <xdr:rowOff>60706</xdr:rowOff>
    </xdr:to>
    <xdr:cxnSp macro="">
      <xdr:nvCxnSpPr>
        <xdr:cNvPr id="435" name="直線コネクタ 434"/>
        <xdr:cNvCxnSpPr/>
      </xdr:nvCxnSpPr>
      <xdr:spPr>
        <a:xfrm>
          <a:off x="15671800" y="13404087"/>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6"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7" name="フローチャート: 判断 436"/>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79</xdr:row>
      <xdr:rowOff>88137</xdr:rowOff>
    </xdr:to>
    <xdr:cxnSp macro="">
      <xdr:nvCxnSpPr>
        <xdr:cNvPr id="438" name="直線コネクタ 437"/>
        <xdr:cNvCxnSpPr/>
      </xdr:nvCxnSpPr>
      <xdr:spPr>
        <a:xfrm flipV="1">
          <a:off x="14782800" y="1340408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9" name="フローチャート: 判断 438"/>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0" name="テキスト ボックス 439"/>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88137</xdr:rowOff>
    </xdr:from>
    <xdr:to>
      <xdr:col>73</xdr:col>
      <xdr:colOff>180975</xdr:colOff>
      <xdr:row>80</xdr:row>
      <xdr:rowOff>49276</xdr:rowOff>
    </xdr:to>
    <xdr:cxnSp macro="">
      <xdr:nvCxnSpPr>
        <xdr:cNvPr id="441" name="直線コネクタ 440"/>
        <xdr:cNvCxnSpPr/>
      </xdr:nvCxnSpPr>
      <xdr:spPr>
        <a:xfrm flipV="1">
          <a:off x="13893800" y="1363268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2" name="フローチャート: 判断 441"/>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3" name="テキスト ボックス 442"/>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80</xdr:row>
      <xdr:rowOff>49276</xdr:rowOff>
    </xdr:to>
    <xdr:cxnSp macro="">
      <xdr:nvCxnSpPr>
        <xdr:cNvPr id="444" name="直線コネクタ 443"/>
        <xdr:cNvCxnSpPr/>
      </xdr:nvCxnSpPr>
      <xdr:spPr>
        <a:xfrm>
          <a:off x="13004800" y="136738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5" name="フローチャート: 判断 444"/>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6" name="テキスト ボックス 445"/>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7" name="フローチャート: 判断 446"/>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8" name="テキスト ボックス 447"/>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54" name="楕円 453"/>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55"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6" name="楕円 455"/>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91964</xdr:rowOff>
    </xdr:from>
    <xdr:ext cx="736600" cy="259045"/>
    <xdr:sp macro="" textlink="">
      <xdr:nvSpPr>
        <xdr:cNvPr id="457" name="テキスト ボックス 456"/>
        <xdr:cNvSpPr txBox="1"/>
      </xdr:nvSpPr>
      <xdr:spPr>
        <a:xfrm>
          <a:off x="15290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58" name="楕円 457"/>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9" name="テキスト ボックス 458"/>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60" name="楕円 459"/>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61" name="テキスト ボックス 460"/>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78487</xdr:rowOff>
    </xdr:from>
    <xdr:to>
      <xdr:col>65</xdr:col>
      <xdr:colOff>53975</xdr:colOff>
      <xdr:row>80</xdr:row>
      <xdr:rowOff>8637</xdr:rowOff>
    </xdr:to>
    <xdr:sp macro="" textlink="">
      <xdr:nvSpPr>
        <xdr:cNvPr id="462" name="楕円 461"/>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164864</xdr:rowOff>
    </xdr:from>
    <xdr:ext cx="762000" cy="259045"/>
    <xdr:sp macro="" textlink="">
      <xdr:nvSpPr>
        <xdr:cNvPr id="463" name="テキスト ボックス 462"/>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118885</xdr:rowOff>
    </xdr:from>
    <xdr:to>
      <xdr:col>29</xdr:col>
      <xdr:colOff>127000</xdr:colOff>
      <xdr:row>16</xdr:row>
      <xdr:rowOff>132925</xdr:rowOff>
    </xdr:to>
    <xdr:cxnSp macro="">
      <xdr:nvCxnSpPr>
        <xdr:cNvPr id="50" name="直線コネクタ 49"/>
        <xdr:cNvCxnSpPr/>
      </xdr:nvCxnSpPr>
      <xdr:spPr bwMode="auto">
        <a:xfrm flipV="1">
          <a:off x="5003800" y="2909710"/>
          <a:ext cx="647700" cy="14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29121</xdr:rowOff>
    </xdr:from>
    <xdr:to>
      <xdr:col>26</xdr:col>
      <xdr:colOff>50800</xdr:colOff>
      <xdr:row>16</xdr:row>
      <xdr:rowOff>132925</xdr:rowOff>
    </xdr:to>
    <xdr:cxnSp macro="">
      <xdr:nvCxnSpPr>
        <xdr:cNvPr id="53" name="直線コネクタ 52"/>
        <xdr:cNvCxnSpPr/>
      </xdr:nvCxnSpPr>
      <xdr:spPr bwMode="auto">
        <a:xfrm>
          <a:off x="4305300" y="2819946"/>
          <a:ext cx="698500" cy="10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29121</xdr:rowOff>
    </xdr:from>
    <xdr:to>
      <xdr:col>22</xdr:col>
      <xdr:colOff>114300</xdr:colOff>
      <xdr:row>16</xdr:row>
      <xdr:rowOff>34741</xdr:rowOff>
    </xdr:to>
    <xdr:cxnSp macro="">
      <xdr:nvCxnSpPr>
        <xdr:cNvPr id="56" name="直線コネクタ 55"/>
        <xdr:cNvCxnSpPr/>
      </xdr:nvCxnSpPr>
      <xdr:spPr bwMode="auto">
        <a:xfrm flipV="1">
          <a:off x="3606800" y="2819946"/>
          <a:ext cx="6985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25025</xdr:rowOff>
    </xdr:from>
    <xdr:to>
      <xdr:col>18</xdr:col>
      <xdr:colOff>177800</xdr:colOff>
      <xdr:row>16</xdr:row>
      <xdr:rowOff>34741</xdr:rowOff>
    </xdr:to>
    <xdr:cxnSp macro="">
      <xdr:nvCxnSpPr>
        <xdr:cNvPr id="59" name="直線コネクタ 58"/>
        <xdr:cNvCxnSpPr/>
      </xdr:nvCxnSpPr>
      <xdr:spPr bwMode="auto">
        <a:xfrm>
          <a:off x="2908300" y="2815850"/>
          <a:ext cx="6985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68085</xdr:rowOff>
    </xdr:from>
    <xdr:to>
      <xdr:col>29</xdr:col>
      <xdr:colOff>177800</xdr:colOff>
      <xdr:row>16</xdr:row>
      <xdr:rowOff>169685</xdr:rowOff>
    </xdr:to>
    <xdr:sp macro="" textlink="">
      <xdr:nvSpPr>
        <xdr:cNvPr id="69" name="楕円 68"/>
        <xdr:cNvSpPr/>
      </xdr:nvSpPr>
      <xdr:spPr bwMode="auto">
        <a:xfrm>
          <a:off x="5600700" y="28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84612</xdr:rowOff>
    </xdr:from>
    <xdr:ext cx="762000" cy="259045"/>
    <xdr:sp macro="" textlink="">
      <xdr:nvSpPr>
        <xdr:cNvPr id="70" name="人口1人当たり決算額の推移該当値テキスト130"/>
        <xdr:cNvSpPr txBox="1"/>
      </xdr:nvSpPr>
      <xdr:spPr>
        <a:xfrm>
          <a:off x="5740400" y="270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82125</xdr:rowOff>
    </xdr:from>
    <xdr:to>
      <xdr:col>26</xdr:col>
      <xdr:colOff>101600</xdr:colOff>
      <xdr:row>17</xdr:row>
      <xdr:rowOff>12275</xdr:rowOff>
    </xdr:to>
    <xdr:sp macro="" textlink="">
      <xdr:nvSpPr>
        <xdr:cNvPr id="71" name="楕円 70"/>
        <xdr:cNvSpPr/>
      </xdr:nvSpPr>
      <xdr:spPr bwMode="auto">
        <a:xfrm>
          <a:off x="4953000" y="287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22452</xdr:rowOff>
    </xdr:from>
    <xdr:ext cx="736600" cy="259045"/>
    <xdr:sp macro="" textlink="">
      <xdr:nvSpPr>
        <xdr:cNvPr id="72" name="テキスト ボックス 71"/>
        <xdr:cNvSpPr txBox="1"/>
      </xdr:nvSpPr>
      <xdr:spPr>
        <a:xfrm>
          <a:off x="4622800" y="264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149771</xdr:rowOff>
    </xdr:from>
    <xdr:to>
      <xdr:col>22</xdr:col>
      <xdr:colOff>165100</xdr:colOff>
      <xdr:row>16</xdr:row>
      <xdr:rowOff>79921</xdr:rowOff>
    </xdr:to>
    <xdr:sp macro="" textlink="">
      <xdr:nvSpPr>
        <xdr:cNvPr id="73" name="楕円 72"/>
        <xdr:cNvSpPr/>
      </xdr:nvSpPr>
      <xdr:spPr bwMode="auto">
        <a:xfrm>
          <a:off x="4254500" y="276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90098</xdr:rowOff>
    </xdr:from>
    <xdr:ext cx="762000" cy="259045"/>
    <xdr:sp macro="" textlink="">
      <xdr:nvSpPr>
        <xdr:cNvPr id="74" name="テキスト ボックス 73"/>
        <xdr:cNvSpPr txBox="1"/>
      </xdr:nvSpPr>
      <xdr:spPr>
        <a:xfrm>
          <a:off x="3924300" y="253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155391</xdr:rowOff>
    </xdr:from>
    <xdr:to>
      <xdr:col>19</xdr:col>
      <xdr:colOff>38100</xdr:colOff>
      <xdr:row>16</xdr:row>
      <xdr:rowOff>85541</xdr:rowOff>
    </xdr:to>
    <xdr:sp macro="" textlink="">
      <xdr:nvSpPr>
        <xdr:cNvPr id="75" name="楕円 74"/>
        <xdr:cNvSpPr/>
      </xdr:nvSpPr>
      <xdr:spPr bwMode="auto">
        <a:xfrm>
          <a:off x="3556000" y="277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95718</xdr:rowOff>
    </xdr:from>
    <xdr:ext cx="762000" cy="259045"/>
    <xdr:sp macro="" textlink="">
      <xdr:nvSpPr>
        <xdr:cNvPr id="76" name="テキスト ボックス 75"/>
        <xdr:cNvSpPr txBox="1"/>
      </xdr:nvSpPr>
      <xdr:spPr>
        <a:xfrm>
          <a:off x="3225800" y="254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145675</xdr:rowOff>
    </xdr:from>
    <xdr:to>
      <xdr:col>15</xdr:col>
      <xdr:colOff>101600</xdr:colOff>
      <xdr:row>16</xdr:row>
      <xdr:rowOff>75825</xdr:rowOff>
    </xdr:to>
    <xdr:sp macro="" textlink="">
      <xdr:nvSpPr>
        <xdr:cNvPr id="77" name="楕円 76"/>
        <xdr:cNvSpPr/>
      </xdr:nvSpPr>
      <xdr:spPr bwMode="auto">
        <a:xfrm>
          <a:off x="2857500" y="276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86002</xdr:rowOff>
    </xdr:from>
    <xdr:ext cx="762000" cy="259045"/>
    <xdr:sp macro="" textlink="">
      <xdr:nvSpPr>
        <xdr:cNvPr id="78" name="テキスト ボックス 77"/>
        <xdr:cNvSpPr txBox="1"/>
      </xdr:nvSpPr>
      <xdr:spPr>
        <a:xfrm>
          <a:off x="2527300" y="25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304884</xdr:rowOff>
    </xdr:from>
    <xdr:to>
      <xdr:col>29</xdr:col>
      <xdr:colOff>127000</xdr:colOff>
      <xdr:row>35</xdr:row>
      <xdr:rowOff>336757</xdr:rowOff>
    </xdr:to>
    <xdr:cxnSp macro="">
      <xdr:nvCxnSpPr>
        <xdr:cNvPr id="113" name="直線コネクタ 112"/>
        <xdr:cNvCxnSpPr/>
      </xdr:nvCxnSpPr>
      <xdr:spPr bwMode="auto">
        <a:xfrm flipV="1">
          <a:off x="5003800" y="6915234"/>
          <a:ext cx="6477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320559</xdr:rowOff>
    </xdr:from>
    <xdr:to>
      <xdr:col>26</xdr:col>
      <xdr:colOff>50800</xdr:colOff>
      <xdr:row>35</xdr:row>
      <xdr:rowOff>336757</xdr:rowOff>
    </xdr:to>
    <xdr:cxnSp macro="">
      <xdr:nvCxnSpPr>
        <xdr:cNvPr id="116" name="直線コネクタ 115"/>
        <xdr:cNvCxnSpPr/>
      </xdr:nvCxnSpPr>
      <xdr:spPr bwMode="auto">
        <a:xfrm>
          <a:off x="4305300" y="6930909"/>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266544</xdr:rowOff>
    </xdr:from>
    <xdr:to>
      <xdr:col>22</xdr:col>
      <xdr:colOff>114300</xdr:colOff>
      <xdr:row>35</xdr:row>
      <xdr:rowOff>320559</xdr:rowOff>
    </xdr:to>
    <xdr:cxnSp macro="">
      <xdr:nvCxnSpPr>
        <xdr:cNvPr id="119" name="直線コネクタ 118"/>
        <xdr:cNvCxnSpPr/>
      </xdr:nvCxnSpPr>
      <xdr:spPr bwMode="auto">
        <a:xfrm>
          <a:off x="3606800" y="6876894"/>
          <a:ext cx="698500" cy="5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266544</xdr:rowOff>
    </xdr:from>
    <xdr:to>
      <xdr:col>18</xdr:col>
      <xdr:colOff>177800</xdr:colOff>
      <xdr:row>36</xdr:row>
      <xdr:rowOff>59792</xdr:rowOff>
    </xdr:to>
    <xdr:cxnSp macro="">
      <xdr:nvCxnSpPr>
        <xdr:cNvPr id="122" name="直線コネクタ 121"/>
        <xdr:cNvCxnSpPr/>
      </xdr:nvCxnSpPr>
      <xdr:spPr bwMode="auto">
        <a:xfrm flipV="1">
          <a:off x="2908300" y="6876894"/>
          <a:ext cx="698500" cy="136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254084</xdr:rowOff>
    </xdr:from>
    <xdr:to>
      <xdr:col>29</xdr:col>
      <xdr:colOff>177800</xdr:colOff>
      <xdr:row>36</xdr:row>
      <xdr:rowOff>12784</xdr:rowOff>
    </xdr:to>
    <xdr:sp macro="" textlink="">
      <xdr:nvSpPr>
        <xdr:cNvPr id="132" name="楕円 131"/>
        <xdr:cNvSpPr/>
      </xdr:nvSpPr>
      <xdr:spPr bwMode="auto">
        <a:xfrm>
          <a:off x="5600700" y="68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226161</xdr:rowOff>
    </xdr:from>
    <xdr:ext cx="762000" cy="259045"/>
    <xdr:sp macro="" textlink="">
      <xdr:nvSpPr>
        <xdr:cNvPr id="133" name="人口1人当たり決算額の推移該当値テキスト445"/>
        <xdr:cNvSpPr txBox="1"/>
      </xdr:nvSpPr>
      <xdr:spPr>
        <a:xfrm>
          <a:off x="5740400" y="683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285957</xdr:rowOff>
    </xdr:from>
    <xdr:to>
      <xdr:col>26</xdr:col>
      <xdr:colOff>101600</xdr:colOff>
      <xdr:row>36</xdr:row>
      <xdr:rowOff>44657</xdr:rowOff>
    </xdr:to>
    <xdr:sp macro="" textlink="">
      <xdr:nvSpPr>
        <xdr:cNvPr id="134" name="楕円 133"/>
        <xdr:cNvSpPr/>
      </xdr:nvSpPr>
      <xdr:spPr bwMode="auto">
        <a:xfrm>
          <a:off x="4953000" y="689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29434</xdr:rowOff>
    </xdr:from>
    <xdr:ext cx="736600" cy="259045"/>
    <xdr:sp macro="" textlink="">
      <xdr:nvSpPr>
        <xdr:cNvPr id="135" name="テキスト ボックス 134"/>
        <xdr:cNvSpPr txBox="1"/>
      </xdr:nvSpPr>
      <xdr:spPr>
        <a:xfrm>
          <a:off x="4622800" y="6982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269759</xdr:rowOff>
    </xdr:from>
    <xdr:to>
      <xdr:col>22</xdr:col>
      <xdr:colOff>165100</xdr:colOff>
      <xdr:row>36</xdr:row>
      <xdr:rowOff>28459</xdr:rowOff>
    </xdr:to>
    <xdr:sp macro="" textlink="">
      <xdr:nvSpPr>
        <xdr:cNvPr id="136" name="楕円 135"/>
        <xdr:cNvSpPr/>
      </xdr:nvSpPr>
      <xdr:spPr bwMode="auto">
        <a:xfrm>
          <a:off x="4254500" y="6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13236</xdr:rowOff>
    </xdr:from>
    <xdr:ext cx="762000" cy="259045"/>
    <xdr:sp macro="" textlink="">
      <xdr:nvSpPr>
        <xdr:cNvPr id="137" name="テキスト ボックス 136"/>
        <xdr:cNvSpPr txBox="1"/>
      </xdr:nvSpPr>
      <xdr:spPr>
        <a:xfrm>
          <a:off x="3924300" y="696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215744</xdr:rowOff>
    </xdr:from>
    <xdr:to>
      <xdr:col>19</xdr:col>
      <xdr:colOff>38100</xdr:colOff>
      <xdr:row>35</xdr:row>
      <xdr:rowOff>317344</xdr:rowOff>
    </xdr:to>
    <xdr:sp macro="" textlink="">
      <xdr:nvSpPr>
        <xdr:cNvPr id="138" name="楕円 137"/>
        <xdr:cNvSpPr/>
      </xdr:nvSpPr>
      <xdr:spPr bwMode="auto">
        <a:xfrm>
          <a:off x="3556000" y="682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302121</xdr:rowOff>
    </xdr:from>
    <xdr:ext cx="762000" cy="259045"/>
    <xdr:sp macro="" textlink="">
      <xdr:nvSpPr>
        <xdr:cNvPr id="139" name="テキスト ボックス 138"/>
        <xdr:cNvSpPr txBox="1"/>
      </xdr:nvSpPr>
      <xdr:spPr>
        <a:xfrm>
          <a:off x="3225800" y="691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8992</xdr:rowOff>
    </xdr:from>
    <xdr:to>
      <xdr:col>15</xdr:col>
      <xdr:colOff>101600</xdr:colOff>
      <xdr:row>36</xdr:row>
      <xdr:rowOff>110592</xdr:rowOff>
    </xdr:to>
    <xdr:sp macro="" textlink="">
      <xdr:nvSpPr>
        <xdr:cNvPr id="140" name="楕円 139"/>
        <xdr:cNvSpPr/>
      </xdr:nvSpPr>
      <xdr:spPr bwMode="auto">
        <a:xfrm>
          <a:off x="2857500" y="696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95369</xdr:rowOff>
    </xdr:from>
    <xdr:ext cx="762000" cy="259045"/>
    <xdr:sp macro="" textlink="">
      <xdr:nvSpPr>
        <xdr:cNvPr id="141" name="テキスト ボックス 140"/>
        <xdr:cNvSpPr txBox="1"/>
      </xdr:nvSpPr>
      <xdr:spPr>
        <a:xfrm>
          <a:off x="2527300" y="704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59,525
59,002
17.28
19,977,463
18,632,117
1,285,297
12,192,993
18,310,774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11379</xdr:rowOff>
    </xdr:from>
    <xdr:to>
      <xdr:col>24</xdr:col>
      <xdr:colOff>63500</xdr:colOff>
      <xdr:row>35</xdr:row>
      <xdr:rowOff>102705</xdr:rowOff>
    </xdr:to>
    <xdr:cxnSp macro="">
      <xdr:nvCxnSpPr>
        <xdr:cNvPr id="61" name="直線コネクタ 60"/>
        <xdr:cNvCxnSpPr/>
      </xdr:nvCxnSpPr>
      <xdr:spPr>
        <a:xfrm flipV="1">
          <a:off x="3797300" y="6012129"/>
          <a:ext cx="8382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167723</xdr:rowOff>
    </xdr:from>
    <xdr:to>
      <xdr:col>19</xdr:col>
      <xdr:colOff>177800</xdr:colOff>
      <xdr:row>35</xdr:row>
      <xdr:rowOff>102705</xdr:rowOff>
    </xdr:to>
    <xdr:cxnSp macro="">
      <xdr:nvCxnSpPr>
        <xdr:cNvPr id="64" name="直線コネクタ 63"/>
        <xdr:cNvCxnSpPr/>
      </xdr:nvCxnSpPr>
      <xdr:spPr>
        <a:xfrm>
          <a:off x="2908300" y="5997023"/>
          <a:ext cx="889000" cy="10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167723</xdr:rowOff>
    </xdr:from>
    <xdr:to>
      <xdr:col>15</xdr:col>
      <xdr:colOff>50800</xdr:colOff>
      <xdr:row>34</xdr:row>
      <xdr:rowOff>169494</xdr:rowOff>
    </xdr:to>
    <xdr:cxnSp macro="">
      <xdr:nvCxnSpPr>
        <xdr:cNvPr id="67" name="直線コネクタ 66"/>
        <xdr:cNvCxnSpPr/>
      </xdr:nvCxnSpPr>
      <xdr:spPr>
        <a:xfrm flipV="1">
          <a:off x="2019300" y="5997023"/>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141853</xdr:rowOff>
    </xdr:from>
    <xdr:to>
      <xdr:col>10</xdr:col>
      <xdr:colOff>114300</xdr:colOff>
      <xdr:row>34</xdr:row>
      <xdr:rowOff>169494</xdr:rowOff>
    </xdr:to>
    <xdr:cxnSp macro="">
      <xdr:nvCxnSpPr>
        <xdr:cNvPr id="70" name="直線コネクタ 69"/>
        <xdr:cNvCxnSpPr/>
      </xdr:nvCxnSpPr>
      <xdr:spPr>
        <a:xfrm>
          <a:off x="1130300" y="5971153"/>
          <a:ext cx="889000" cy="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132029</xdr:rowOff>
    </xdr:from>
    <xdr:to>
      <xdr:col>24</xdr:col>
      <xdr:colOff>114300</xdr:colOff>
      <xdr:row>35</xdr:row>
      <xdr:rowOff>62179</xdr:rowOff>
    </xdr:to>
    <xdr:sp macro="" textlink="">
      <xdr:nvSpPr>
        <xdr:cNvPr id="80" name="楕円 79"/>
        <xdr:cNvSpPr/>
      </xdr:nvSpPr>
      <xdr:spPr>
        <a:xfrm>
          <a:off x="45847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154906</xdr:rowOff>
    </xdr:from>
    <xdr:ext cx="534377" cy="259045"/>
    <xdr:sp macro="" textlink="">
      <xdr:nvSpPr>
        <xdr:cNvPr id="81" name="人件費該当値テキスト"/>
        <xdr:cNvSpPr txBox="1"/>
      </xdr:nvSpPr>
      <xdr:spPr>
        <a:xfrm>
          <a:off x="4686300" y="58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51905</xdr:rowOff>
    </xdr:from>
    <xdr:to>
      <xdr:col>20</xdr:col>
      <xdr:colOff>38100</xdr:colOff>
      <xdr:row>35</xdr:row>
      <xdr:rowOff>153505</xdr:rowOff>
    </xdr:to>
    <xdr:sp macro="" textlink="">
      <xdr:nvSpPr>
        <xdr:cNvPr id="82" name="楕円 81"/>
        <xdr:cNvSpPr/>
      </xdr:nvSpPr>
      <xdr:spPr>
        <a:xfrm>
          <a:off x="3746500" y="60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170032</xdr:rowOff>
    </xdr:from>
    <xdr:ext cx="534377" cy="259045"/>
    <xdr:sp macro="" textlink="">
      <xdr:nvSpPr>
        <xdr:cNvPr id="83" name="テキスト ボックス 82"/>
        <xdr:cNvSpPr txBox="1"/>
      </xdr:nvSpPr>
      <xdr:spPr>
        <a:xfrm>
          <a:off x="3530111" y="58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116923</xdr:rowOff>
    </xdr:from>
    <xdr:to>
      <xdr:col>15</xdr:col>
      <xdr:colOff>101600</xdr:colOff>
      <xdr:row>35</xdr:row>
      <xdr:rowOff>47073</xdr:rowOff>
    </xdr:to>
    <xdr:sp macro="" textlink="">
      <xdr:nvSpPr>
        <xdr:cNvPr id="84" name="楕円 83"/>
        <xdr:cNvSpPr/>
      </xdr:nvSpPr>
      <xdr:spPr>
        <a:xfrm>
          <a:off x="2857500" y="5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63600</xdr:rowOff>
    </xdr:from>
    <xdr:ext cx="534377" cy="259045"/>
    <xdr:sp macro="" textlink="">
      <xdr:nvSpPr>
        <xdr:cNvPr id="85" name="テキスト ボックス 84"/>
        <xdr:cNvSpPr txBox="1"/>
      </xdr:nvSpPr>
      <xdr:spPr>
        <a:xfrm>
          <a:off x="2641111" y="57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118694</xdr:rowOff>
    </xdr:from>
    <xdr:to>
      <xdr:col>10</xdr:col>
      <xdr:colOff>165100</xdr:colOff>
      <xdr:row>35</xdr:row>
      <xdr:rowOff>48844</xdr:rowOff>
    </xdr:to>
    <xdr:sp macro="" textlink="">
      <xdr:nvSpPr>
        <xdr:cNvPr id="86" name="楕円 85"/>
        <xdr:cNvSpPr/>
      </xdr:nvSpPr>
      <xdr:spPr>
        <a:xfrm>
          <a:off x="1968500" y="59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65371</xdr:rowOff>
    </xdr:from>
    <xdr:ext cx="534377" cy="259045"/>
    <xdr:sp macro="" textlink="">
      <xdr:nvSpPr>
        <xdr:cNvPr id="87" name="テキスト ボックス 86"/>
        <xdr:cNvSpPr txBox="1"/>
      </xdr:nvSpPr>
      <xdr:spPr>
        <a:xfrm>
          <a:off x="1752111" y="57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91053</xdr:rowOff>
    </xdr:from>
    <xdr:to>
      <xdr:col>6</xdr:col>
      <xdr:colOff>38100</xdr:colOff>
      <xdr:row>35</xdr:row>
      <xdr:rowOff>21203</xdr:rowOff>
    </xdr:to>
    <xdr:sp macro="" textlink="">
      <xdr:nvSpPr>
        <xdr:cNvPr id="88" name="楕円 87"/>
        <xdr:cNvSpPr/>
      </xdr:nvSpPr>
      <xdr:spPr>
        <a:xfrm>
          <a:off x="1079500" y="59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37730</xdr:rowOff>
    </xdr:from>
    <xdr:ext cx="534377" cy="259045"/>
    <xdr:sp macro="" textlink="">
      <xdr:nvSpPr>
        <xdr:cNvPr id="89" name="テキスト ボックス 88"/>
        <xdr:cNvSpPr txBox="1"/>
      </xdr:nvSpPr>
      <xdr:spPr>
        <a:xfrm>
          <a:off x="863111" y="56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37173</xdr:rowOff>
    </xdr:from>
    <xdr:to>
      <xdr:col>24</xdr:col>
      <xdr:colOff>63500</xdr:colOff>
      <xdr:row>56</xdr:row>
      <xdr:rowOff>144043</xdr:rowOff>
    </xdr:to>
    <xdr:cxnSp macro="">
      <xdr:nvCxnSpPr>
        <xdr:cNvPr id="123" name="直線コネクタ 122"/>
        <xdr:cNvCxnSpPr/>
      </xdr:nvCxnSpPr>
      <xdr:spPr>
        <a:xfrm flipV="1">
          <a:off x="3797300" y="9638373"/>
          <a:ext cx="8382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80778</xdr:rowOff>
    </xdr:from>
    <xdr:to>
      <xdr:col>19</xdr:col>
      <xdr:colOff>177800</xdr:colOff>
      <xdr:row>56</xdr:row>
      <xdr:rowOff>144043</xdr:rowOff>
    </xdr:to>
    <xdr:cxnSp macro="">
      <xdr:nvCxnSpPr>
        <xdr:cNvPr id="126" name="直線コネクタ 125"/>
        <xdr:cNvCxnSpPr/>
      </xdr:nvCxnSpPr>
      <xdr:spPr>
        <a:xfrm>
          <a:off x="2908300" y="9681978"/>
          <a:ext cx="889000" cy="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43774</xdr:rowOff>
    </xdr:from>
    <xdr:to>
      <xdr:col>15</xdr:col>
      <xdr:colOff>50800</xdr:colOff>
      <xdr:row>56</xdr:row>
      <xdr:rowOff>80778</xdr:rowOff>
    </xdr:to>
    <xdr:cxnSp macro="">
      <xdr:nvCxnSpPr>
        <xdr:cNvPr id="129" name="直線コネクタ 128"/>
        <xdr:cNvCxnSpPr/>
      </xdr:nvCxnSpPr>
      <xdr:spPr>
        <a:xfrm>
          <a:off x="2019300" y="9644974"/>
          <a:ext cx="889000" cy="3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21486</xdr:rowOff>
    </xdr:from>
    <xdr:to>
      <xdr:col>10</xdr:col>
      <xdr:colOff>114300</xdr:colOff>
      <xdr:row>56</xdr:row>
      <xdr:rowOff>43774</xdr:rowOff>
    </xdr:to>
    <xdr:cxnSp macro="">
      <xdr:nvCxnSpPr>
        <xdr:cNvPr id="132" name="直線コネクタ 131"/>
        <xdr:cNvCxnSpPr/>
      </xdr:nvCxnSpPr>
      <xdr:spPr>
        <a:xfrm>
          <a:off x="1130300" y="9622686"/>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157823</xdr:rowOff>
    </xdr:from>
    <xdr:to>
      <xdr:col>24</xdr:col>
      <xdr:colOff>114300</xdr:colOff>
      <xdr:row>56</xdr:row>
      <xdr:rowOff>87973</xdr:rowOff>
    </xdr:to>
    <xdr:sp macro="" textlink="">
      <xdr:nvSpPr>
        <xdr:cNvPr id="142" name="楕円 141"/>
        <xdr:cNvSpPr/>
      </xdr:nvSpPr>
      <xdr:spPr>
        <a:xfrm>
          <a:off x="4584700" y="958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136250</xdr:rowOff>
    </xdr:from>
    <xdr:ext cx="534377" cy="259045"/>
    <xdr:sp macro="" textlink="">
      <xdr:nvSpPr>
        <xdr:cNvPr id="143" name="物件費該当値テキスト"/>
        <xdr:cNvSpPr txBox="1"/>
      </xdr:nvSpPr>
      <xdr:spPr>
        <a:xfrm>
          <a:off x="4686300" y="956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93243</xdr:rowOff>
    </xdr:from>
    <xdr:to>
      <xdr:col>20</xdr:col>
      <xdr:colOff>38100</xdr:colOff>
      <xdr:row>57</xdr:row>
      <xdr:rowOff>23393</xdr:rowOff>
    </xdr:to>
    <xdr:sp macro="" textlink="">
      <xdr:nvSpPr>
        <xdr:cNvPr id="144" name="楕円 143"/>
        <xdr:cNvSpPr/>
      </xdr:nvSpPr>
      <xdr:spPr>
        <a:xfrm>
          <a:off x="3746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14520</xdr:rowOff>
    </xdr:from>
    <xdr:ext cx="534377" cy="259045"/>
    <xdr:sp macro="" textlink="">
      <xdr:nvSpPr>
        <xdr:cNvPr id="145" name="テキスト ボックス 144"/>
        <xdr:cNvSpPr txBox="1"/>
      </xdr:nvSpPr>
      <xdr:spPr>
        <a:xfrm>
          <a:off x="3530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29978</xdr:rowOff>
    </xdr:from>
    <xdr:to>
      <xdr:col>15</xdr:col>
      <xdr:colOff>101600</xdr:colOff>
      <xdr:row>56</xdr:row>
      <xdr:rowOff>131578</xdr:rowOff>
    </xdr:to>
    <xdr:sp macro="" textlink="">
      <xdr:nvSpPr>
        <xdr:cNvPr id="146" name="楕円 145"/>
        <xdr:cNvSpPr/>
      </xdr:nvSpPr>
      <xdr:spPr>
        <a:xfrm>
          <a:off x="2857500" y="96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122705</xdr:rowOff>
    </xdr:from>
    <xdr:ext cx="534377" cy="259045"/>
    <xdr:sp macro="" textlink="">
      <xdr:nvSpPr>
        <xdr:cNvPr id="147" name="テキスト ボックス 146"/>
        <xdr:cNvSpPr txBox="1"/>
      </xdr:nvSpPr>
      <xdr:spPr>
        <a:xfrm>
          <a:off x="2641111" y="972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164424</xdr:rowOff>
    </xdr:from>
    <xdr:to>
      <xdr:col>10</xdr:col>
      <xdr:colOff>165100</xdr:colOff>
      <xdr:row>56</xdr:row>
      <xdr:rowOff>94574</xdr:rowOff>
    </xdr:to>
    <xdr:sp macro="" textlink="">
      <xdr:nvSpPr>
        <xdr:cNvPr id="148" name="楕円 147"/>
        <xdr:cNvSpPr/>
      </xdr:nvSpPr>
      <xdr:spPr>
        <a:xfrm>
          <a:off x="1968500" y="95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111101</xdr:rowOff>
    </xdr:from>
    <xdr:ext cx="534377" cy="259045"/>
    <xdr:sp macro="" textlink="">
      <xdr:nvSpPr>
        <xdr:cNvPr id="149" name="テキスト ボックス 148"/>
        <xdr:cNvSpPr txBox="1"/>
      </xdr:nvSpPr>
      <xdr:spPr>
        <a:xfrm>
          <a:off x="1752111" y="936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142136</xdr:rowOff>
    </xdr:from>
    <xdr:to>
      <xdr:col>6</xdr:col>
      <xdr:colOff>38100</xdr:colOff>
      <xdr:row>56</xdr:row>
      <xdr:rowOff>72286</xdr:rowOff>
    </xdr:to>
    <xdr:sp macro="" textlink="">
      <xdr:nvSpPr>
        <xdr:cNvPr id="150" name="楕円 149"/>
        <xdr:cNvSpPr/>
      </xdr:nvSpPr>
      <xdr:spPr>
        <a:xfrm>
          <a:off x="1079500" y="95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88813</xdr:rowOff>
    </xdr:from>
    <xdr:ext cx="534377" cy="259045"/>
    <xdr:sp macro="" textlink="">
      <xdr:nvSpPr>
        <xdr:cNvPr id="151" name="テキスト ボックス 150"/>
        <xdr:cNvSpPr txBox="1"/>
      </xdr:nvSpPr>
      <xdr:spPr>
        <a:xfrm>
          <a:off x="863111" y="93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33629</xdr:rowOff>
    </xdr:from>
    <xdr:to>
      <xdr:col>24</xdr:col>
      <xdr:colOff>63500</xdr:colOff>
      <xdr:row>78</xdr:row>
      <xdr:rowOff>42362</xdr:rowOff>
    </xdr:to>
    <xdr:cxnSp macro="">
      <xdr:nvCxnSpPr>
        <xdr:cNvPr id="178" name="直線コネクタ 177"/>
        <xdr:cNvCxnSpPr/>
      </xdr:nvCxnSpPr>
      <xdr:spPr>
        <a:xfrm>
          <a:off x="3797300" y="13406729"/>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33629</xdr:rowOff>
    </xdr:from>
    <xdr:to>
      <xdr:col>19</xdr:col>
      <xdr:colOff>177800</xdr:colOff>
      <xdr:row>78</xdr:row>
      <xdr:rowOff>35505</xdr:rowOff>
    </xdr:to>
    <xdr:cxnSp macro="">
      <xdr:nvCxnSpPr>
        <xdr:cNvPr id="181" name="直線コネクタ 180"/>
        <xdr:cNvCxnSpPr/>
      </xdr:nvCxnSpPr>
      <xdr:spPr>
        <a:xfrm flipV="1">
          <a:off x="2908300" y="13406729"/>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17627</xdr:rowOff>
    </xdr:from>
    <xdr:to>
      <xdr:col>15</xdr:col>
      <xdr:colOff>50800</xdr:colOff>
      <xdr:row>78</xdr:row>
      <xdr:rowOff>35505</xdr:rowOff>
    </xdr:to>
    <xdr:cxnSp macro="">
      <xdr:nvCxnSpPr>
        <xdr:cNvPr id="184" name="直線コネクタ 183"/>
        <xdr:cNvCxnSpPr/>
      </xdr:nvCxnSpPr>
      <xdr:spPr>
        <a:xfrm>
          <a:off x="2019300" y="13390727"/>
          <a:ext cx="8890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17627</xdr:rowOff>
    </xdr:from>
    <xdr:to>
      <xdr:col>10</xdr:col>
      <xdr:colOff>114300</xdr:colOff>
      <xdr:row>78</xdr:row>
      <xdr:rowOff>37150</xdr:rowOff>
    </xdr:to>
    <xdr:cxnSp macro="">
      <xdr:nvCxnSpPr>
        <xdr:cNvPr id="187" name="直線コネクタ 186"/>
        <xdr:cNvCxnSpPr/>
      </xdr:nvCxnSpPr>
      <xdr:spPr>
        <a:xfrm flipV="1">
          <a:off x="1130300" y="13390727"/>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163012</xdr:rowOff>
    </xdr:from>
    <xdr:to>
      <xdr:col>24</xdr:col>
      <xdr:colOff>114300</xdr:colOff>
      <xdr:row>78</xdr:row>
      <xdr:rowOff>93162</xdr:rowOff>
    </xdr:to>
    <xdr:sp macro="" textlink="">
      <xdr:nvSpPr>
        <xdr:cNvPr id="197" name="楕円 196"/>
        <xdr:cNvSpPr/>
      </xdr:nvSpPr>
      <xdr:spPr>
        <a:xfrm>
          <a:off x="45847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77939</xdr:rowOff>
    </xdr:from>
    <xdr:ext cx="469744" cy="259045"/>
    <xdr:sp macro="" textlink="">
      <xdr:nvSpPr>
        <xdr:cNvPr id="198" name="維持補修費該当値テキスト"/>
        <xdr:cNvSpPr txBox="1"/>
      </xdr:nvSpPr>
      <xdr:spPr>
        <a:xfrm>
          <a:off x="4686300" y="1327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154279</xdr:rowOff>
    </xdr:from>
    <xdr:to>
      <xdr:col>20</xdr:col>
      <xdr:colOff>38100</xdr:colOff>
      <xdr:row>78</xdr:row>
      <xdr:rowOff>84429</xdr:rowOff>
    </xdr:to>
    <xdr:sp macro="" textlink="">
      <xdr:nvSpPr>
        <xdr:cNvPr id="199" name="楕円 198"/>
        <xdr:cNvSpPr/>
      </xdr:nvSpPr>
      <xdr:spPr>
        <a:xfrm>
          <a:off x="3746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75556</xdr:rowOff>
    </xdr:from>
    <xdr:ext cx="469744" cy="259045"/>
    <xdr:sp macro="" textlink="">
      <xdr:nvSpPr>
        <xdr:cNvPr id="200" name="テキスト ボックス 199"/>
        <xdr:cNvSpPr txBox="1"/>
      </xdr:nvSpPr>
      <xdr:spPr>
        <a:xfrm>
          <a:off x="3562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156155</xdr:rowOff>
    </xdr:from>
    <xdr:to>
      <xdr:col>15</xdr:col>
      <xdr:colOff>101600</xdr:colOff>
      <xdr:row>78</xdr:row>
      <xdr:rowOff>86305</xdr:rowOff>
    </xdr:to>
    <xdr:sp macro="" textlink="">
      <xdr:nvSpPr>
        <xdr:cNvPr id="201" name="楕円 200"/>
        <xdr:cNvSpPr/>
      </xdr:nvSpPr>
      <xdr:spPr>
        <a:xfrm>
          <a:off x="2857500" y="13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77432</xdr:rowOff>
    </xdr:from>
    <xdr:ext cx="469744" cy="259045"/>
    <xdr:sp macro="" textlink="">
      <xdr:nvSpPr>
        <xdr:cNvPr id="202" name="テキスト ボックス 201"/>
        <xdr:cNvSpPr txBox="1"/>
      </xdr:nvSpPr>
      <xdr:spPr>
        <a:xfrm>
          <a:off x="2673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138277</xdr:rowOff>
    </xdr:from>
    <xdr:to>
      <xdr:col>10</xdr:col>
      <xdr:colOff>165100</xdr:colOff>
      <xdr:row>78</xdr:row>
      <xdr:rowOff>68427</xdr:rowOff>
    </xdr:to>
    <xdr:sp macro="" textlink="">
      <xdr:nvSpPr>
        <xdr:cNvPr id="203" name="楕円 202"/>
        <xdr:cNvSpPr/>
      </xdr:nvSpPr>
      <xdr:spPr>
        <a:xfrm>
          <a:off x="1968500" y="13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59554</xdr:rowOff>
    </xdr:from>
    <xdr:ext cx="469744" cy="259045"/>
    <xdr:sp macro="" textlink="">
      <xdr:nvSpPr>
        <xdr:cNvPr id="204" name="テキスト ボックス 203"/>
        <xdr:cNvSpPr txBox="1"/>
      </xdr:nvSpPr>
      <xdr:spPr>
        <a:xfrm>
          <a:off x="1784428" y="134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157800</xdr:rowOff>
    </xdr:from>
    <xdr:to>
      <xdr:col>6</xdr:col>
      <xdr:colOff>38100</xdr:colOff>
      <xdr:row>78</xdr:row>
      <xdr:rowOff>87950</xdr:rowOff>
    </xdr:to>
    <xdr:sp macro="" textlink="">
      <xdr:nvSpPr>
        <xdr:cNvPr id="205" name="楕円 204"/>
        <xdr:cNvSpPr/>
      </xdr:nvSpPr>
      <xdr:spPr>
        <a:xfrm>
          <a:off x="1079500" y="133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79077</xdr:rowOff>
    </xdr:from>
    <xdr:ext cx="469744" cy="259045"/>
    <xdr:sp macro="" textlink="">
      <xdr:nvSpPr>
        <xdr:cNvPr id="206" name="テキスト ボックス 205"/>
        <xdr:cNvSpPr txBox="1"/>
      </xdr:nvSpPr>
      <xdr:spPr>
        <a:xfrm>
          <a:off x="895428" y="134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46431</xdr:rowOff>
    </xdr:from>
    <xdr:to>
      <xdr:col>24</xdr:col>
      <xdr:colOff>63500</xdr:colOff>
      <xdr:row>98</xdr:row>
      <xdr:rowOff>115075</xdr:rowOff>
    </xdr:to>
    <xdr:cxnSp macro="">
      <xdr:nvCxnSpPr>
        <xdr:cNvPr id="236" name="直線コネクタ 235"/>
        <xdr:cNvCxnSpPr/>
      </xdr:nvCxnSpPr>
      <xdr:spPr>
        <a:xfrm flipV="1">
          <a:off x="3797300" y="16848531"/>
          <a:ext cx="8382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115075</xdr:rowOff>
    </xdr:from>
    <xdr:to>
      <xdr:col>19</xdr:col>
      <xdr:colOff>177800</xdr:colOff>
      <xdr:row>98</xdr:row>
      <xdr:rowOff>130544</xdr:rowOff>
    </xdr:to>
    <xdr:cxnSp macro="">
      <xdr:nvCxnSpPr>
        <xdr:cNvPr id="239" name="直線コネクタ 238"/>
        <xdr:cNvCxnSpPr/>
      </xdr:nvCxnSpPr>
      <xdr:spPr>
        <a:xfrm flipV="1">
          <a:off x="2908300" y="1691717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130544</xdr:rowOff>
    </xdr:from>
    <xdr:to>
      <xdr:col>15</xdr:col>
      <xdr:colOff>50800</xdr:colOff>
      <xdr:row>98</xdr:row>
      <xdr:rowOff>157747</xdr:rowOff>
    </xdr:to>
    <xdr:cxnSp macro="">
      <xdr:nvCxnSpPr>
        <xdr:cNvPr id="242" name="直線コネクタ 241"/>
        <xdr:cNvCxnSpPr/>
      </xdr:nvCxnSpPr>
      <xdr:spPr>
        <a:xfrm flipV="1">
          <a:off x="2019300" y="1693264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157747</xdr:rowOff>
    </xdr:from>
    <xdr:to>
      <xdr:col>10</xdr:col>
      <xdr:colOff>114300</xdr:colOff>
      <xdr:row>99</xdr:row>
      <xdr:rowOff>37542</xdr:rowOff>
    </xdr:to>
    <xdr:cxnSp macro="">
      <xdr:nvCxnSpPr>
        <xdr:cNvPr id="245" name="直線コネクタ 244"/>
        <xdr:cNvCxnSpPr/>
      </xdr:nvCxnSpPr>
      <xdr:spPr>
        <a:xfrm flipV="1">
          <a:off x="1130300" y="16959847"/>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167081</xdr:rowOff>
    </xdr:from>
    <xdr:to>
      <xdr:col>24</xdr:col>
      <xdr:colOff>114300</xdr:colOff>
      <xdr:row>98</xdr:row>
      <xdr:rowOff>97231</xdr:rowOff>
    </xdr:to>
    <xdr:sp macro="" textlink="">
      <xdr:nvSpPr>
        <xdr:cNvPr id="255" name="楕円 254"/>
        <xdr:cNvSpPr/>
      </xdr:nvSpPr>
      <xdr:spPr>
        <a:xfrm>
          <a:off x="4584700" y="167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145508</xdr:rowOff>
    </xdr:from>
    <xdr:ext cx="534377" cy="259045"/>
    <xdr:sp macro="" textlink="">
      <xdr:nvSpPr>
        <xdr:cNvPr id="256" name="扶助費該当値テキスト"/>
        <xdr:cNvSpPr txBox="1"/>
      </xdr:nvSpPr>
      <xdr:spPr>
        <a:xfrm>
          <a:off x="4686300" y="1677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64275</xdr:rowOff>
    </xdr:from>
    <xdr:to>
      <xdr:col>20</xdr:col>
      <xdr:colOff>38100</xdr:colOff>
      <xdr:row>98</xdr:row>
      <xdr:rowOff>165875</xdr:rowOff>
    </xdr:to>
    <xdr:sp macro="" textlink="">
      <xdr:nvSpPr>
        <xdr:cNvPr id="257" name="楕円 256"/>
        <xdr:cNvSpPr/>
      </xdr:nvSpPr>
      <xdr:spPr>
        <a:xfrm>
          <a:off x="3746500" y="168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157002</xdr:rowOff>
    </xdr:from>
    <xdr:ext cx="534377" cy="259045"/>
    <xdr:sp macro="" textlink="">
      <xdr:nvSpPr>
        <xdr:cNvPr id="258" name="テキスト ボックス 257"/>
        <xdr:cNvSpPr txBox="1"/>
      </xdr:nvSpPr>
      <xdr:spPr>
        <a:xfrm>
          <a:off x="3530111" y="169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79744</xdr:rowOff>
    </xdr:from>
    <xdr:to>
      <xdr:col>15</xdr:col>
      <xdr:colOff>101600</xdr:colOff>
      <xdr:row>99</xdr:row>
      <xdr:rowOff>9894</xdr:rowOff>
    </xdr:to>
    <xdr:sp macro="" textlink="">
      <xdr:nvSpPr>
        <xdr:cNvPr id="259" name="楕円 258"/>
        <xdr:cNvSpPr/>
      </xdr:nvSpPr>
      <xdr:spPr>
        <a:xfrm>
          <a:off x="2857500" y="168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1021</xdr:rowOff>
    </xdr:from>
    <xdr:ext cx="534377" cy="259045"/>
    <xdr:sp macro="" textlink="">
      <xdr:nvSpPr>
        <xdr:cNvPr id="260" name="テキスト ボックス 259"/>
        <xdr:cNvSpPr txBox="1"/>
      </xdr:nvSpPr>
      <xdr:spPr>
        <a:xfrm>
          <a:off x="2641111" y="169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106947</xdr:rowOff>
    </xdr:from>
    <xdr:to>
      <xdr:col>10</xdr:col>
      <xdr:colOff>165100</xdr:colOff>
      <xdr:row>99</xdr:row>
      <xdr:rowOff>37097</xdr:rowOff>
    </xdr:to>
    <xdr:sp macro="" textlink="">
      <xdr:nvSpPr>
        <xdr:cNvPr id="261" name="楕円 260"/>
        <xdr:cNvSpPr/>
      </xdr:nvSpPr>
      <xdr:spPr>
        <a:xfrm>
          <a:off x="1968500" y="169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28224</xdr:rowOff>
    </xdr:from>
    <xdr:ext cx="534377" cy="259045"/>
    <xdr:sp macro="" textlink="">
      <xdr:nvSpPr>
        <xdr:cNvPr id="262" name="テキスト ボックス 261"/>
        <xdr:cNvSpPr txBox="1"/>
      </xdr:nvSpPr>
      <xdr:spPr>
        <a:xfrm>
          <a:off x="1752111" y="170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158192</xdr:rowOff>
    </xdr:from>
    <xdr:to>
      <xdr:col>6</xdr:col>
      <xdr:colOff>38100</xdr:colOff>
      <xdr:row>99</xdr:row>
      <xdr:rowOff>88342</xdr:rowOff>
    </xdr:to>
    <xdr:sp macro="" textlink="">
      <xdr:nvSpPr>
        <xdr:cNvPr id="263" name="楕円 262"/>
        <xdr:cNvSpPr/>
      </xdr:nvSpPr>
      <xdr:spPr>
        <a:xfrm>
          <a:off x="1079500" y="169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79469</xdr:rowOff>
    </xdr:from>
    <xdr:ext cx="534377" cy="259045"/>
    <xdr:sp macro="" textlink="">
      <xdr:nvSpPr>
        <xdr:cNvPr id="264" name="テキスト ボックス 263"/>
        <xdr:cNvSpPr txBox="1"/>
      </xdr:nvSpPr>
      <xdr:spPr>
        <a:xfrm>
          <a:off x="863111" y="17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148552</xdr:rowOff>
    </xdr:from>
    <xdr:to>
      <xdr:col>54</xdr:col>
      <xdr:colOff>189865</xdr:colOff>
      <xdr:row>38</xdr:row>
      <xdr:rowOff>43307</xdr:rowOff>
    </xdr:to>
    <xdr:cxnSp macro="">
      <xdr:nvCxnSpPr>
        <xdr:cNvPr id="288" name="直線コネクタ 287"/>
        <xdr:cNvCxnSpPr/>
      </xdr:nvCxnSpPr>
      <xdr:spPr>
        <a:xfrm flipV="1">
          <a:off x="10475595" y="5292052"/>
          <a:ext cx="1270" cy="126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47134</xdr:rowOff>
    </xdr:from>
    <xdr:ext cx="534377" cy="259045"/>
    <xdr:sp macro="" textlink="">
      <xdr:nvSpPr>
        <xdr:cNvPr id="289" name="補助費等最小値テキスト"/>
        <xdr:cNvSpPr txBox="1"/>
      </xdr:nvSpPr>
      <xdr:spPr>
        <a:xfrm>
          <a:off x="10528300"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43307</xdr:rowOff>
    </xdr:from>
    <xdr:to>
      <xdr:col>55</xdr:col>
      <xdr:colOff>88900</xdr:colOff>
      <xdr:row>38</xdr:row>
      <xdr:rowOff>43307</xdr:rowOff>
    </xdr:to>
    <xdr:cxnSp macro="">
      <xdr:nvCxnSpPr>
        <xdr:cNvPr id="290" name="直線コネクタ 289"/>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95229</xdr:rowOff>
    </xdr:from>
    <xdr:ext cx="599010" cy="259045"/>
    <xdr:sp macro="" textlink="">
      <xdr:nvSpPr>
        <xdr:cNvPr id="291" name="補助費等最大値テキスト"/>
        <xdr:cNvSpPr txBox="1"/>
      </xdr:nvSpPr>
      <xdr:spPr>
        <a:xfrm>
          <a:off x="10528300" y="50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148552</xdr:rowOff>
    </xdr:from>
    <xdr:to>
      <xdr:col>55</xdr:col>
      <xdr:colOff>88900</xdr:colOff>
      <xdr:row>30</xdr:row>
      <xdr:rowOff>148552</xdr:rowOff>
    </xdr:to>
    <xdr:cxnSp macro="">
      <xdr:nvCxnSpPr>
        <xdr:cNvPr id="292" name="直線コネクタ 291"/>
        <xdr:cNvCxnSpPr/>
      </xdr:nvCxnSpPr>
      <xdr:spPr>
        <a:xfrm>
          <a:off x="10388600" y="52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4966</xdr:rowOff>
    </xdr:from>
    <xdr:to>
      <xdr:col>55</xdr:col>
      <xdr:colOff>0</xdr:colOff>
      <xdr:row>38</xdr:row>
      <xdr:rowOff>103734</xdr:rowOff>
    </xdr:to>
    <xdr:cxnSp macro="">
      <xdr:nvCxnSpPr>
        <xdr:cNvPr id="293" name="直線コネクタ 292"/>
        <xdr:cNvCxnSpPr/>
      </xdr:nvCxnSpPr>
      <xdr:spPr>
        <a:xfrm flipV="1">
          <a:off x="9639300" y="6520066"/>
          <a:ext cx="8382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142308</xdr:rowOff>
    </xdr:from>
    <xdr:ext cx="534377" cy="259045"/>
    <xdr:sp macro="" textlink="">
      <xdr:nvSpPr>
        <xdr:cNvPr id="294" name="補助費等平均値テキスト"/>
        <xdr:cNvSpPr txBox="1"/>
      </xdr:nvSpPr>
      <xdr:spPr>
        <a:xfrm>
          <a:off x="10528300" y="597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119431</xdr:rowOff>
    </xdr:from>
    <xdr:to>
      <xdr:col>55</xdr:col>
      <xdr:colOff>50800</xdr:colOff>
      <xdr:row>36</xdr:row>
      <xdr:rowOff>49581</xdr:rowOff>
    </xdr:to>
    <xdr:sp macro="" textlink="">
      <xdr:nvSpPr>
        <xdr:cNvPr id="295" name="フローチャート: 判断 294"/>
        <xdr:cNvSpPr/>
      </xdr:nvSpPr>
      <xdr:spPr>
        <a:xfrm>
          <a:off x="10426700" y="61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60579</xdr:rowOff>
    </xdr:from>
    <xdr:to>
      <xdr:col>50</xdr:col>
      <xdr:colOff>114300</xdr:colOff>
      <xdr:row>38</xdr:row>
      <xdr:rowOff>103734</xdr:rowOff>
    </xdr:to>
    <xdr:cxnSp macro="">
      <xdr:nvCxnSpPr>
        <xdr:cNvPr id="296" name="直線コネクタ 295"/>
        <xdr:cNvCxnSpPr/>
      </xdr:nvCxnSpPr>
      <xdr:spPr>
        <a:xfrm>
          <a:off x="8750300" y="6575679"/>
          <a:ext cx="889000" cy="4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171005</xdr:rowOff>
    </xdr:from>
    <xdr:to>
      <xdr:col>50</xdr:col>
      <xdr:colOff>165100</xdr:colOff>
      <xdr:row>36</xdr:row>
      <xdr:rowOff>101155</xdr:rowOff>
    </xdr:to>
    <xdr:sp macro="" textlink="">
      <xdr:nvSpPr>
        <xdr:cNvPr id="297" name="フローチャート: 判断 296"/>
        <xdr:cNvSpPr/>
      </xdr:nvSpPr>
      <xdr:spPr>
        <a:xfrm>
          <a:off x="9588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117682</xdr:rowOff>
    </xdr:from>
    <xdr:ext cx="534377" cy="259045"/>
    <xdr:sp macro="" textlink="">
      <xdr:nvSpPr>
        <xdr:cNvPr id="298" name="テキスト ボックス 297"/>
        <xdr:cNvSpPr txBox="1"/>
      </xdr:nvSpPr>
      <xdr:spPr>
        <a:xfrm>
          <a:off x="9372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60579</xdr:rowOff>
    </xdr:from>
    <xdr:to>
      <xdr:col>45</xdr:col>
      <xdr:colOff>177800</xdr:colOff>
      <xdr:row>38</xdr:row>
      <xdr:rowOff>80010</xdr:rowOff>
    </xdr:to>
    <xdr:cxnSp macro="">
      <xdr:nvCxnSpPr>
        <xdr:cNvPr id="299" name="直線コネクタ 298"/>
        <xdr:cNvCxnSpPr/>
      </xdr:nvCxnSpPr>
      <xdr:spPr>
        <a:xfrm flipV="1">
          <a:off x="7861300" y="657567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9106</xdr:rowOff>
    </xdr:from>
    <xdr:to>
      <xdr:col>46</xdr:col>
      <xdr:colOff>38100</xdr:colOff>
      <xdr:row>36</xdr:row>
      <xdr:rowOff>110706</xdr:rowOff>
    </xdr:to>
    <xdr:sp macro="" textlink="">
      <xdr:nvSpPr>
        <xdr:cNvPr id="300" name="フローチャート: 判断 299"/>
        <xdr:cNvSpPr/>
      </xdr:nvSpPr>
      <xdr:spPr>
        <a:xfrm>
          <a:off x="8699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127233</xdr:rowOff>
    </xdr:from>
    <xdr:ext cx="534377" cy="259045"/>
    <xdr:sp macro="" textlink="">
      <xdr:nvSpPr>
        <xdr:cNvPr id="301" name="テキスト ボックス 300"/>
        <xdr:cNvSpPr txBox="1"/>
      </xdr:nvSpPr>
      <xdr:spPr>
        <a:xfrm>
          <a:off x="8483111" y="59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73381</xdr:rowOff>
    </xdr:from>
    <xdr:to>
      <xdr:col>41</xdr:col>
      <xdr:colOff>50800</xdr:colOff>
      <xdr:row>38</xdr:row>
      <xdr:rowOff>80010</xdr:rowOff>
    </xdr:to>
    <xdr:cxnSp macro="">
      <xdr:nvCxnSpPr>
        <xdr:cNvPr id="302" name="直線コネクタ 301"/>
        <xdr:cNvCxnSpPr/>
      </xdr:nvCxnSpPr>
      <xdr:spPr>
        <a:xfrm>
          <a:off x="6972300" y="658848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23038</xdr:rowOff>
    </xdr:from>
    <xdr:to>
      <xdr:col>41</xdr:col>
      <xdr:colOff>101600</xdr:colOff>
      <xdr:row>36</xdr:row>
      <xdr:rowOff>124638</xdr:rowOff>
    </xdr:to>
    <xdr:sp macro="" textlink="">
      <xdr:nvSpPr>
        <xdr:cNvPr id="303" name="フローチャート: 判断 302"/>
        <xdr:cNvSpPr/>
      </xdr:nvSpPr>
      <xdr:spPr>
        <a:xfrm>
          <a:off x="7810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141165</xdr:rowOff>
    </xdr:from>
    <xdr:ext cx="534377" cy="259045"/>
    <xdr:sp macro="" textlink="">
      <xdr:nvSpPr>
        <xdr:cNvPr id="304" name="テキスト ボックス 303"/>
        <xdr:cNvSpPr txBox="1"/>
      </xdr:nvSpPr>
      <xdr:spPr>
        <a:xfrm>
          <a:off x="7594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35611</xdr:rowOff>
    </xdr:from>
    <xdr:to>
      <xdr:col>36</xdr:col>
      <xdr:colOff>165100</xdr:colOff>
      <xdr:row>36</xdr:row>
      <xdr:rowOff>137211</xdr:rowOff>
    </xdr:to>
    <xdr:sp macro="" textlink="">
      <xdr:nvSpPr>
        <xdr:cNvPr id="305" name="フローチャート: 判断 304"/>
        <xdr:cNvSpPr/>
      </xdr:nvSpPr>
      <xdr:spPr>
        <a:xfrm>
          <a:off x="6921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153738</xdr:rowOff>
    </xdr:from>
    <xdr:ext cx="534377" cy="259045"/>
    <xdr:sp macro="" textlink="">
      <xdr:nvSpPr>
        <xdr:cNvPr id="306" name="テキスト ボックス 305"/>
        <xdr:cNvSpPr txBox="1"/>
      </xdr:nvSpPr>
      <xdr:spPr>
        <a:xfrm>
          <a:off x="6705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125616</xdr:rowOff>
    </xdr:from>
    <xdr:to>
      <xdr:col>55</xdr:col>
      <xdr:colOff>50800</xdr:colOff>
      <xdr:row>38</xdr:row>
      <xdr:rowOff>55766</xdr:rowOff>
    </xdr:to>
    <xdr:sp macro="" textlink="">
      <xdr:nvSpPr>
        <xdr:cNvPr id="312" name="楕円 311"/>
        <xdr:cNvSpPr/>
      </xdr:nvSpPr>
      <xdr:spPr>
        <a:xfrm>
          <a:off x="10426700" y="64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40543</xdr:rowOff>
    </xdr:from>
    <xdr:ext cx="534377" cy="259045"/>
    <xdr:sp macro="" textlink="">
      <xdr:nvSpPr>
        <xdr:cNvPr id="313" name="補助費等該当値テキスト"/>
        <xdr:cNvSpPr txBox="1"/>
      </xdr:nvSpPr>
      <xdr:spPr>
        <a:xfrm>
          <a:off x="10528300" y="63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52934</xdr:rowOff>
    </xdr:from>
    <xdr:to>
      <xdr:col>50</xdr:col>
      <xdr:colOff>165100</xdr:colOff>
      <xdr:row>38</xdr:row>
      <xdr:rowOff>154534</xdr:rowOff>
    </xdr:to>
    <xdr:sp macro="" textlink="">
      <xdr:nvSpPr>
        <xdr:cNvPr id="314" name="楕円 313"/>
        <xdr:cNvSpPr/>
      </xdr:nvSpPr>
      <xdr:spPr>
        <a:xfrm>
          <a:off x="9588500" y="65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145661</xdr:rowOff>
    </xdr:from>
    <xdr:ext cx="469744" cy="259045"/>
    <xdr:sp macro="" textlink="">
      <xdr:nvSpPr>
        <xdr:cNvPr id="315" name="テキスト ボックス 314"/>
        <xdr:cNvSpPr txBox="1"/>
      </xdr:nvSpPr>
      <xdr:spPr>
        <a:xfrm>
          <a:off x="9404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9779</xdr:rowOff>
    </xdr:from>
    <xdr:to>
      <xdr:col>46</xdr:col>
      <xdr:colOff>38100</xdr:colOff>
      <xdr:row>38</xdr:row>
      <xdr:rowOff>111379</xdr:rowOff>
    </xdr:to>
    <xdr:sp macro="" textlink="">
      <xdr:nvSpPr>
        <xdr:cNvPr id="316" name="楕円 315"/>
        <xdr:cNvSpPr/>
      </xdr:nvSpPr>
      <xdr:spPr>
        <a:xfrm>
          <a:off x="8699500" y="65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102506</xdr:rowOff>
    </xdr:from>
    <xdr:ext cx="534377" cy="259045"/>
    <xdr:sp macro="" textlink="">
      <xdr:nvSpPr>
        <xdr:cNvPr id="317" name="テキスト ボックス 316"/>
        <xdr:cNvSpPr txBox="1"/>
      </xdr:nvSpPr>
      <xdr:spPr>
        <a:xfrm>
          <a:off x="8483111" y="66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29210</xdr:rowOff>
    </xdr:from>
    <xdr:to>
      <xdr:col>41</xdr:col>
      <xdr:colOff>101600</xdr:colOff>
      <xdr:row>38</xdr:row>
      <xdr:rowOff>130810</xdr:rowOff>
    </xdr:to>
    <xdr:sp macro="" textlink="">
      <xdr:nvSpPr>
        <xdr:cNvPr id="318" name="楕円 317"/>
        <xdr:cNvSpPr/>
      </xdr:nvSpPr>
      <xdr:spPr>
        <a:xfrm>
          <a:off x="7810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121937</xdr:rowOff>
    </xdr:from>
    <xdr:ext cx="534377" cy="259045"/>
    <xdr:sp macro="" textlink="">
      <xdr:nvSpPr>
        <xdr:cNvPr id="319" name="テキスト ボックス 318"/>
        <xdr:cNvSpPr txBox="1"/>
      </xdr:nvSpPr>
      <xdr:spPr>
        <a:xfrm>
          <a:off x="7594111" y="66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22581</xdr:rowOff>
    </xdr:from>
    <xdr:to>
      <xdr:col>36</xdr:col>
      <xdr:colOff>165100</xdr:colOff>
      <xdr:row>38</xdr:row>
      <xdr:rowOff>124181</xdr:rowOff>
    </xdr:to>
    <xdr:sp macro="" textlink="">
      <xdr:nvSpPr>
        <xdr:cNvPr id="320" name="楕円 319"/>
        <xdr:cNvSpPr/>
      </xdr:nvSpPr>
      <xdr:spPr>
        <a:xfrm>
          <a:off x="6921500" y="65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115308</xdr:rowOff>
    </xdr:from>
    <xdr:ext cx="534377" cy="259045"/>
    <xdr:sp macro="" textlink="">
      <xdr:nvSpPr>
        <xdr:cNvPr id="321" name="テキスト ボックス 320"/>
        <xdr:cNvSpPr txBox="1"/>
      </xdr:nvSpPr>
      <xdr:spPr>
        <a:xfrm>
          <a:off x="6705111" y="66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5" name="直線コネクタ 344"/>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6"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7" name="直線コネクタ 346"/>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8"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9" name="直線コネクタ 348"/>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76683</xdr:rowOff>
    </xdr:from>
    <xdr:to>
      <xdr:col>55</xdr:col>
      <xdr:colOff>0</xdr:colOff>
      <xdr:row>59</xdr:row>
      <xdr:rowOff>8651</xdr:rowOff>
    </xdr:to>
    <xdr:cxnSp macro="">
      <xdr:nvCxnSpPr>
        <xdr:cNvPr id="350" name="直線コネクタ 349"/>
        <xdr:cNvCxnSpPr/>
      </xdr:nvCxnSpPr>
      <xdr:spPr>
        <a:xfrm>
          <a:off x="9639300" y="10020783"/>
          <a:ext cx="838200" cy="10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1"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2" name="フローチャート: 判断 351"/>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19700</xdr:rowOff>
    </xdr:from>
    <xdr:to>
      <xdr:col>50</xdr:col>
      <xdr:colOff>114300</xdr:colOff>
      <xdr:row>58</xdr:row>
      <xdr:rowOff>76683</xdr:rowOff>
    </xdr:to>
    <xdr:cxnSp macro="">
      <xdr:nvCxnSpPr>
        <xdr:cNvPr id="353" name="直線コネクタ 352"/>
        <xdr:cNvCxnSpPr/>
      </xdr:nvCxnSpPr>
      <xdr:spPr>
        <a:xfrm>
          <a:off x="8750300" y="9963800"/>
          <a:ext cx="889000" cy="5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4" name="フローチャート: 判断 353"/>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5" name="テキスト ボックス 354"/>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12354</xdr:rowOff>
    </xdr:from>
    <xdr:to>
      <xdr:col>45</xdr:col>
      <xdr:colOff>177800</xdr:colOff>
      <xdr:row>58</xdr:row>
      <xdr:rowOff>19700</xdr:rowOff>
    </xdr:to>
    <xdr:cxnSp macro="">
      <xdr:nvCxnSpPr>
        <xdr:cNvPr id="356" name="直線コネクタ 355"/>
        <xdr:cNvCxnSpPr/>
      </xdr:nvCxnSpPr>
      <xdr:spPr>
        <a:xfrm>
          <a:off x="7861300" y="9956454"/>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7" name="フローチャート: 判断 356"/>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58" name="テキスト ボックス 357"/>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12354</xdr:rowOff>
    </xdr:from>
    <xdr:to>
      <xdr:col>41</xdr:col>
      <xdr:colOff>50800</xdr:colOff>
      <xdr:row>58</xdr:row>
      <xdr:rowOff>67706</xdr:rowOff>
    </xdr:to>
    <xdr:cxnSp macro="">
      <xdr:nvCxnSpPr>
        <xdr:cNvPr id="359" name="直線コネクタ 358"/>
        <xdr:cNvCxnSpPr/>
      </xdr:nvCxnSpPr>
      <xdr:spPr>
        <a:xfrm flipV="1">
          <a:off x="6972300" y="9956454"/>
          <a:ext cx="889000" cy="5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0" name="フローチャート: 判断 359"/>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1" name="テキスト ボックス 360"/>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2" name="フローチャート: 判断 361"/>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3" name="テキスト ボックス 362"/>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129301</xdr:rowOff>
    </xdr:from>
    <xdr:to>
      <xdr:col>55</xdr:col>
      <xdr:colOff>50800</xdr:colOff>
      <xdr:row>59</xdr:row>
      <xdr:rowOff>59451</xdr:rowOff>
    </xdr:to>
    <xdr:sp macro="" textlink="">
      <xdr:nvSpPr>
        <xdr:cNvPr id="369" name="楕円 368"/>
        <xdr:cNvSpPr/>
      </xdr:nvSpPr>
      <xdr:spPr>
        <a:xfrm>
          <a:off x="10426700" y="100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44228</xdr:rowOff>
    </xdr:from>
    <xdr:ext cx="469744" cy="259045"/>
    <xdr:sp macro="" textlink="">
      <xdr:nvSpPr>
        <xdr:cNvPr id="370" name="普通建設事業費該当値テキスト"/>
        <xdr:cNvSpPr txBox="1"/>
      </xdr:nvSpPr>
      <xdr:spPr>
        <a:xfrm>
          <a:off x="10528300" y="99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25883</xdr:rowOff>
    </xdr:from>
    <xdr:to>
      <xdr:col>50</xdr:col>
      <xdr:colOff>165100</xdr:colOff>
      <xdr:row>58</xdr:row>
      <xdr:rowOff>127483</xdr:rowOff>
    </xdr:to>
    <xdr:sp macro="" textlink="">
      <xdr:nvSpPr>
        <xdr:cNvPr id="371" name="楕円 370"/>
        <xdr:cNvSpPr/>
      </xdr:nvSpPr>
      <xdr:spPr>
        <a:xfrm>
          <a:off x="9588500" y="99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118610</xdr:rowOff>
    </xdr:from>
    <xdr:ext cx="534377" cy="259045"/>
    <xdr:sp macro="" textlink="">
      <xdr:nvSpPr>
        <xdr:cNvPr id="372" name="テキスト ボックス 371"/>
        <xdr:cNvSpPr txBox="1"/>
      </xdr:nvSpPr>
      <xdr:spPr>
        <a:xfrm>
          <a:off x="9372111" y="1006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140350</xdr:rowOff>
    </xdr:from>
    <xdr:to>
      <xdr:col>46</xdr:col>
      <xdr:colOff>38100</xdr:colOff>
      <xdr:row>58</xdr:row>
      <xdr:rowOff>70500</xdr:rowOff>
    </xdr:to>
    <xdr:sp macro="" textlink="">
      <xdr:nvSpPr>
        <xdr:cNvPr id="373" name="楕円 372"/>
        <xdr:cNvSpPr/>
      </xdr:nvSpPr>
      <xdr:spPr>
        <a:xfrm>
          <a:off x="8699500" y="99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61627</xdr:rowOff>
    </xdr:from>
    <xdr:ext cx="534377" cy="259045"/>
    <xdr:sp macro="" textlink="">
      <xdr:nvSpPr>
        <xdr:cNvPr id="374" name="テキスト ボックス 373"/>
        <xdr:cNvSpPr txBox="1"/>
      </xdr:nvSpPr>
      <xdr:spPr>
        <a:xfrm>
          <a:off x="8483111" y="100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133004</xdr:rowOff>
    </xdr:from>
    <xdr:to>
      <xdr:col>41</xdr:col>
      <xdr:colOff>101600</xdr:colOff>
      <xdr:row>58</xdr:row>
      <xdr:rowOff>63154</xdr:rowOff>
    </xdr:to>
    <xdr:sp macro="" textlink="">
      <xdr:nvSpPr>
        <xdr:cNvPr id="375" name="楕円 374"/>
        <xdr:cNvSpPr/>
      </xdr:nvSpPr>
      <xdr:spPr>
        <a:xfrm>
          <a:off x="7810500" y="99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54281</xdr:rowOff>
    </xdr:from>
    <xdr:ext cx="534377" cy="259045"/>
    <xdr:sp macro="" textlink="">
      <xdr:nvSpPr>
        <xdr:cNvPr id="376" name="テキスト ボックス 375"/>
        <xdr:cNvSpPr txBox="1"/>
      </xdr:nvSpPr>
      <xdr:spPr>
        <a:xfrm>
          <a:off x="7594111" y="99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16906</xdr:rowOff>
    </xdr:from>
    <xdr:to>
      <xdr:col>36</xdr:col>
      <xdr:colOff>165100</xdr:colOff>
      <xdr:row>58</xdr:row>
      <xdr:rowOff>118506</xdr:rowOff>
    </xdr:to>
    <xdr:sp macro="" textlink="">
      <xdr:nvSpPr>
        <xdr:cNvPr id="377" name="楕円 376"/>
        <xdr:cNvSpPr/>
      </xdr:nvSpPr>
      <xdr:spPr>
        <a:xfrm>
          <a:off x="6921500" y="99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109633</xdr:rowOff>
    </xdr:from>
    <xdr:ext cx="534377" cy="259045"/>
    <xdr:sp macro="" textlink="">
      <xdr:nvSpPr>
        <xdr:cNvPr id="378" name="テキスト ボックス 377"/>
        <xdr:cNvSpPr txBox="1"/>
      </xdr:nvSpPr>
      <xdr:spPr>
        <a:xfrm>
          <a:off x="6705111" y="100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2" name="直線コネクタ 401"/>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5"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6" name="直線コネクタ 405"/>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41847</xdr:rowOff>
    </xdr:from>
    <xdr:to>
      <xdr:col>55</xdr:col>
      <xdr:colOff>0</xdr:colOff>
      <xdr:row>79</xdr:row>
      <xdr:rowOff>42901</xdr:rowOff>
    </xdr:to>
    <xdr:cxnSp macro="">
      <xdr:nvCxnSpPr>
        <xdr:cNvPr id="407" name="直線コネクタ 406"/>
        <xdr:cNvCxnSpPr/>
      </xdr:nvCxnSpPr>
      <xdr:spPr>
        <a:xfrm flipV="1">
          <a:off x="9639300" y="13586397"/>
          <a:ext cx="8382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08"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9" name="フローチャート: 判断 408"/>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39218</xdr:rowOff>
    </xdr:from>
    <xdr:to>
      <xdr:col>50</xdr:col>
      <xdr:colOff>114300</xdr:colOff>
      <xdr:row>79</xdr:row>
      <xdr:rowOff>42901</xdr:rowOff>
    </xdr:to>
    <xdr:cxnSp macro="">
      <xdr:nvCxnSpPr>
        <xdr:cNvPr id="410" name="直線コネクタ 409"/>
        <xdr:cNvCxnSpPr/>
      </xdr:nvCxnSpPr>
      <xdr:spPr>
        <a:xfrm>
          <a:off x="8750300" y="13583768"/>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1" name="フローチャート: 判断 410"/>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2" name="テキスト ボックス 411"/>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108902</xdr:rowOff>
    </xdr:from>
    <xdr:to>
      <xdr:col>45</xdr:col>
      <xdr:colOff>177800</xdr:colOff>
      <xdr:row>79</xdr:row>
      <xdr:rowOff>39218</xdr:rowOff>
    </xdr:to>
    <xdr:cxnSp macro="">
      <xdr:nvCxnSpPr>
        <xdr:cNvPr id="413" name="直線コネクタ 412"/>
        <xdr:cNvCxnSpPr/>
      </xdr:nvCxnSpPr>
      <xdr:spPr>
        <a:xfrm>
          <a:off x="7861300" y="13482002"/>
          <a:ext cx="8890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4" name="フローチャート: 判断 413"/>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5" name="テキスト ボックス 414"/>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108902</xdr:rowOff>
    </xdr:from>
    <xdr:to>
      <xdr:col>41</xdr:col>
      <xdr:colOff>50800</xdr:colOff>
      <xdr:row>78</xdr:row>
      <xdr:rowOff>151637</xdr:rowOff>
    </xdr:to>
    <xdr:cxnSp macro="">
      <xdr:nvCxnSpPr>
        <xdr:cNvPr id="416" name="直線コネクタ 415"/>
        <xdr:cNvCxnSpPr/>
      </xdr:nvCxnSpPr>
      <xdr:spPr>
        <a:xfrm flipV="1">
          <a:off x="6972300" y="13482002"/>
          <a:ext cx="889000" cy="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7" name="フローチャート: 判断 416"/>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18" name="テキスト ボックス 417"/>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9" name="フローチャート: 判断 418"/>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0" name="テキスト ボックス 419"/>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162497</xdr:rowOff>
    </xdr:from>
    <xdr:to>
      <xdr:col>55</xdr:col>
      <xdr:colOff>50800</xdr:colOff>
      <xdr:row>79</xdr:row>
      <xdr:rowOff>92647</xdr:rowOff>
    </xdr:to>
    <xdr:sp macro="" textlink="">
      <xdr:nvSpPr>
        <xdr:cNvPr id="426" name="楕円 425"/>
        <xdr:cNvSpPr/>
      </xdr:nvSpPr>
      <xdr:spPr>
        <a:xfrm>
          <a:off x="10426700" y="135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77424</xdr:rowOff>
    </xdr:from>
    <xdr:ext cx="378565" cy="259045"/>
    <xdr:sp macro="" textlink="">
      <xdr:nvSpPr>
        <xdr:cNvPr id="427" name="普通建設事業費 （ うち新規整備　）該当値テキスト"/>
        <xdr:cNvSpPr txBox="1"/>
      </xdr:nvSpPr>
      <xdr:spPr>
        <a:xfrm>
          <a:off x="10528300" y="13450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163551</xdr:rowOff>
    </xdr:from>
    <xdr:to>
      <xdr:col>50</xdr:col>
      <xdr:colOff>165100</xdr:colOff>
      <xdr:row>79</xdr:row>
      <xdr:rowOff>93701</xdr:rowOff>
    </xdr:to>
    <xdr:sp macro="" textlink="">
      <xdr:nvSpPr>
        <xdr:cNvPr id="428" name="楕円 427"/>
        <xdr:cNvSpPr/>
      </xdr:nvSpPr>
      <xdr:spPr>
        <a:xfrm>
          <a:off x="9588500" y="135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84828</xdr:rowOff>
    </xdr:from>
    <xdr:ext cx="378565" cy="259045"/>
    <xdr:sp macro="" textlink="">
      <xdr:nvSpPr>
        <xdr:cNvPr id="429" name="テキスト ボックス 428"/>
        <xdr:cNvSpPr txBox="1"/>
      </xdr:nvSpPr>
      <xdr:spPr>
        <a:xfrm>
          <a:off x="9450017" y="1362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159868</xdr:rowOff>
    </xdr:from>
    <xdr:to>
      <xdr:col>46</xdr:col>
      <xdr:colOff>38100</xdr:colOff>
      <xdr:row>79</xdr:row>
      <xdr:rowOff>90018</xdr:rowOff>
    </xdr:to>
    <xdr:sp macro="" textlink="">
      <xdr:nvSpPr>
        <xdr:cNvPr id="430" name="楕円 429"/>
        <xdr:cNvSpPr/>
      </xdr:nvSpPr>
      <xdr:spPr>
        <a:xfrm>
          <a:off x="8699500" y="135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81145</xdr:rowOff>
    </xdr:from>
    <xdr:ext cx="378565" cy="259045"/>
    <xdr:sp macro="" textlink="">
      <xdr:nvSpPr>
        <xdr:cNvPr id="431" name="テキスト ボックス 430"/>
        <xdr:cNvSpPr txBox="1"/>
      </xdr:nvSpPr>
      <xdr:spPr>
        <a:xfrm>
          <a:off x="8561017" y="13625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58102</xdr:rowOff>
    </xdr:from>
    <xdr:to>
      <xdr:col>41</xdr:col>
      <xdr:colOff>101600</xdr:colOff>
      <xdr:row>78</xdr:row>
      <xdr:rowOff>159702</xdr:rowOff>
    </xdr:to>
    <xdr:sp macro="" textlink="">
      <xdr:nvSpPr>
        <xdr:cNvPr id="432" name="楕円 431"/>
        <xdr:cNvSpPr/>
      </xdr:nvSpPr>
      <xdr:spPr>
        <a:xfrm>
          <a:off x="7810500" y="134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150829</xdr:rowOff>
    </xdr:from>
    <xdr:ext cx="469744" cy="259045"/>
    <xdr:sp macro="" textlink="">
      <xdr:nvSpPr>
        <xdr:cNvPr id="433" name="テキスト ボックス 432"/>
        <xdr:cNvSpPr txBox="1"/>
      </xdr:nvSpPr>
      <xdr:spPr>
        <a:xfrm>
          <a:off x="7626428" y="1352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100837</xdr:rowOff>
    </xdr:from>
    <xdr:to>
      <xdr:col>36</xdr:col>
      <xdr:colOff>165100</xdr:colOff>
      <xdr:row>79</xdr:row>
      <xdr:rowOff>30987</xdr:rowOff>
    </xdr:to>
    <xdr:sp macro="" textlink="">
      <xdr:nvSpPr>
        <xdr:cNvPr id="434" name="楕円 433"/>
        <xdr:cNvSpPr/>
      </xdr:nvSpPr>
      <xdr:spPr>
        <a:xfrm>
          <a:off x="6921500" y="134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22114</xdr:rowOff>
    </xdr:from>
    <xdr:ext cx="469744" cy="259045"/>
    <xdr:sp macro="" textlink="">
      <xdr:nvSpPr>
        <xdr:cNvPr id="435" name="テキスト ボックス 434"/>
        <xdr:cNvSpPr txBox="1"/>
      </xdr:nvSpPr>
      <xdr:spPr>
        <a:xfrm>
          <a:off x="6737428" y="1356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114212</xdr:rowOff>
    </xdr:from>
    <xdr:to>
      <xdr:col>55</xdr:col>
      <xdr:colOff>0</xdr:colOff>
      <xdr:row>98</xdr:row>
      <xdr:rowOff>150273</xdr:rowOff>
    </xdr:to>
    <xdr:cxnSp macro="">
      <xdr:nvCxnSpPr>
        <xdr:cNvPr id="464" name="直線コネクタ 463"/>
        <xdr:cNvCxnSpPr/>
      </xdr:nvCxnSpPr>
      <xdr:spPr>
        <a:xfrm>
          <a:off x="9639300" y="16744862"/>
          <a:ext cx="838200" cy="20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5"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22313</xdr:rowOff>
    </xdr:from>
    <xdr:to>
      <xdr:col>50</xdr:col>
      <xdr:colOff>114300</xdr:colOff>
      <xdr:row>97</xdr:row>
      <xdr:rowOff>114212</xdr:rowOff>
    </xdr:to>
    <xdr:cxnSp macro="">
      <xdr:nvCxnSpPr>
        <xdr:cNvPr id="467" name="直線コネクタ 466"/>
        <xdr:cNvCxnSpPr/>
      </xdr:nvCxnSpPr>
      <xdr:spPr>
        <a:xfrm>
          <a:off x="8750300" y="16652963"/>
          <a:ext cx="8890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9" name="テキスト ボックス 468"/>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22313</xdr:rowOff>
    </xdr:from>
    <xdr:to>
      <xdr:col>45</xdr:col>
      <xdr:colOff>177800</xdr:colOff>
      <xdr:row>98</xdr:row>
      <xdr:rowOff>32544</xdr:rowOff>
    </xdr:to>
    <xdr:cxnSp macro="">
      <xdr:nvCxnSpPr>
        <xdr:cNvPr id="470" name="直線コネクタ 469"/>
        <xdr:cNvCxnSpPr/>
      </xdr:nvCxnSpPr>
      <xdr:spPr>
        <a:xfrm flipV="1">
          <a:off x="7861300" y="16652963"/>
          <a:ext cx="889000" cy="18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2" name="テキスト ボックス 471"/>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32544</xdr:rowOff>
    </xdr:from>
    <xdr:to>
      <xdr:col>41</xdr:col>
      <xdr:colOff>50800</xdr:colOff>
      <xdr:row>98</xdr:row>
      <xdr:rowOff>119850</xdr:rowOff>
    </xdr:to>
    <xdr:cxnSp macro="">
      <xdr:nvCxnSpPr>
        <xdr:cNvPr id="473" name="直線コネクタ 472"/>
        <xdr:cNvCxnSpPr/>
      </xdr:nvCxnSpPr>
      <xdr:spPr>
        <a:xfrm flipV="1">
          <a:off x="6972300" y="16834644"/>
          <a:ext cx="889000" cy="8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5" name="テキスト ボックス 474"/>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77" name="テキスト ボックス 476"/>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99473</xdr:rowOff>
    </xdr:from>
    <xdr:to>
      <xdr:col>55</xdr:col>
      <xdr:colOff>50800</xdr:colOff>
      <xdr:row>99</xdr:row>
      <xdr:rowOff>29623</xdr:rowOff>
    </xdr:to>
    <xdr:sp macro="" textlink="">
      <xdr:nvSpPr>
        <xdr:cNvPr id="483" name="楕円 482"/>
        <xdr:cNvSpPr/>
      </xdr:nvSpPr>
      <xdr:spPr>
        <a:xfrm>
          <a:off x="10426700" y="169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14400</xdr:rowOff>
    </xdr:from>
    <xdr:ext cx="469744" cy="259045"/>
    <xdr:sp macro="" textlink="">
      <xdr:nvSpPr>
        <xdr:cNvPr id="484" name="普通建設事業費 （ うち更新整備　）該当値テキスト"/>
        <xdr:cNvSpPr txBox="1"/>
      </xdr:nvSpPr>
      <xdr:spPr>
        <a:xfrm>
          <a:off x="10528300" y="1681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63412</xdr:rowOff>
    </xdr:from>
    <xdr:to>
      <xdr:col>50</xdr:col>
      <xdr:colOff>165100</xdr:colOff>
      <xdr:row>97</xdr:row>
      <xdr:rowOff>165012</xdr:rowOff>
    </xdr:to>
    <xdr:sp macro="" textlink="">
      <xdr:nvSpPr>
        <xdr:cNvPr id="485" name="楕円 484"/>
        <xdr:cNvSpPr/>
      </xdr:nvSpPr>
      <xdr:spPr>
        <a:xfrm>
          <a:off x="9588500" y="166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156139</xdr:rowOff>
    </xdr:from>
    <xdr:ext cx="534377" cy="259045"/>
    <xdr:sp macro="" textlink="">
      <xdr:nvSpPr>
        <xdr:cNvPr id="486" name="テキスト ボックス 485"/>
        <xdr:cNvSpPr txBox="1"/>
      </xdr:nvSpPr>
      <xdr:spPr>
        <a:xfrm>
          <a:off x="937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142963</xdr:rowOff>
    </xdr:from>
    <xdr:to>
      <xdr:col>46</xdr:col>
      <xdr:colOff>38100</xdr:colOff>
      <xdr:row>97</xdr:row>
      <xdr:rowOff>73113</xdr:rowOff>
    </xdr:to>
    <xdr:sp macro="" textlink="">
      <xdr:nvSpPr>
        <xdr:cNvPr id="487" name="楕円 486"/>
        <xdr:cNvSpPr/>
      </xdr:nvSpPr>
      <xdr:spPr>
        <a:xfrm>
          <a:off x="8699500" y="166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64240</xdr:rowOff>
    </xdr:from>
    <xdr:ext cx="534377" cy="259045"/>
    <xdr:sp macro="" textlink="">
      <xdr:nvSpPr>
        <xdr:cNvPr id="488" name="テキスト ボックス 487"/>
        <xdr:cNvSpPr txBox="1"/>
      </xdr:nvSpPr>
      <xdr:spPr>
        <a:xfrm>
          <a:off x="8483111" y="166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153194</xdr:rowOff>
    </xdr:from>
    <xdr:to>
      <xdr:col>41</xdr:col>
      <xdr:colOff>101600</xdr:colOff>
      <xdr:row>98</xdr:row>
      <xdr:rowOff>83344</xdr:rowOff>
    </xdr:to>
    <xdr:sp macro="" textlink="">
      <xdr:nvSpPr>
        <xdr:cNvPr id="489" name="楕円 488"/>
        <xdr:cNvSpPr/>
      </xdr:nvSpPr>
      <xdr:spPr>
        <a:xfrm>
          <a:off x="7810500" y="167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74471</xdr:rowOff>
    </xdr:from>
    <xdr:ext cx="469744" cy="259045"/>
    <xdr:sp macro="" textlink="">
      <xdr:nvSpPr>
        <xdr:cNvPr id="490" name="テキスト ボックス 489"/>
        <xdr:cNvSpPr txBox="1"/>
      </xdr:nvSpPr>
      <xdr:spPr>
        <a:xfrm>
          <a:off x="7626428" y="1687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69050</xdr:rowOff>
    </xdr:from>
    <xdr:to>
      <xdr:col>36</xdr:col>
      <xdr:colOff>165100</xdr:colOff>
      <xdr:row>98</xdr:row>
      <xdr:rowOff>170650</xdr:rowOff>
    </xdr:to>
    <xdr:sp macro="" textlink="">
      <xdr:nvSpPr>
        <xdr:cNvPr id="491" name="楕円 490"/>
        <xdr:cNvSpPr/>
      </xdr:nvSpPr>
      <xdr:spPr>
        <a:xfrm>
          <a:off x="6921500" y="168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161777</xdr:rowOff>
    </xdr:from>
    <xdr:ext cx="469744" cy="259045"/>
    <xdr:sp macro="" textlink="">
      <xdr:nvSpPr>
        <xdr:cNvPr id="492" name="テキスト ボックス 491"/>
        <xdr:cNvSpPr txBox="1"/>
      </xdr:nvSpPr>
      <xdr:spPr>
        <a:xfrm>
          <a:off x="6737428" y="169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6" name="直線コネクタ 515"/>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9"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0" name="直線コネクタ 519"/>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126822</xdr:rowOff>
    </xdr:from>
    <xdr:to>
      <xdr:col>85</xdr:col>
      <xdr:colOff>127000</xdr:colOff>
      <xdr:row>39</xdr:row>
      <xdr:rowOff>44450</xdr:rowOff>
    </xdr:to>
    <xdr:cxnSp macro="">
      <xdr:nvCxnSpPr>
        <xdr:cNvPr id="521" name="直線コネクタ 520"/>
        <xdr:cNvCxnSpPr/>
      </xdr:nvCxnSpPr>
      <xdr:spPr>
        <a:xfrm flipV="1">
          <a:off x="15481300" y="6641922"/>
          <a:ext cx="838200" cy="8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2"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3" name="フローチャート: 判断 522"/>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40336</xdr:rowOff>
    </xdr:from>
    <xdr:to>
      <xdr:col>81</xdr:col>
      <xdr:colOff>50800</xdr:colOff>
      <xdr:row>39</xdr:row>
      <xdr:rowOff>44450</xdr:rowOff>
    </xdr:to>
    <xdr:cxnSp macro="">
      <xdr:nvCxnSpPr>
        <xdr:cNvPr id="524" name="直線コネクタ 523"/>
        <xdr:cNvCxnSpPr/>
      </xdr:nvCxnSpPr>
      <xdr:spPr>
        <a:xfrm>
          <a:off x="14592300" y="6726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5" name="フローチャート: 判断 524"/>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6" name="テキスト ボックス 525"/>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40336</xdr:rowOff>
    </xdr:from>
    <xdr:to>
      <xdr:col>76</xdr:col>
      <xdr:colOff>114300</xdr:colOff>
      <xdr:row>39</xdr:row>
      <xdr:rowOff>44450</xdr:rowOff>
    </xdr:to>
    <xdr:cxnSp macro="">
      <xdr:nvCxnSpPr>
        <xdr:cNvPr id="527" name="直線コネクタ 526"/>
        <xdr:cNvCxnSpPr/>
      </xdr:nvCxnSpPr>
      <xdr:spPr>
        <a:xfrm flipV="1">
          <a:off x="13703300" y="6726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8" name="フローチャート: 判断 527"/>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29" name="テキスト ボックス 528"/>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1" name="フローチャート: 判断 530"/>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2" name="テキスト ボックス 531"/>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3" name="フローチャート: 判断 532"/>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4" name="テキスト ボックス 533"/>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76022</xdr:rowOff>
    </xdr:from>
    <xdr:to>
      <xdr:col>85</xdr:col>
      <xdr:colOff>177800</xdr:colOff>
      <xdr:row>39</xdr:row>
      <xdr:rowOff>6172</xdr:rowOff>
    </xdr:to>
    <xdr:sp macro="" textlink="">
      <xdr:nvSpPr>
        <xdr:cNvPr id="540" name="楕円 539"/>
        <xdr:cNvSpPr/>
      </xdr:nvSpPr>
      <xdr:spPr>
        <a:xfrm>
          <a:off x="16268700" y="65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469744" cy="259045"/>
    <xdr:sp macro="" textlink="">
      <xdr:nvSpPr>
        <xdr:cNvPr id="541" name="災害復旧事業費該当値テキスト"/>
        <xdr:cNvSpPr txBox="1"/>
      </xdr:nvSpPr>
      <xdr:spPr>
        <a:xfrm>
          <a:off x="16370300"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160986</xdr:rowOff>
    </xdr:from>
    <xdr:to>
      <xdr:col>76</xdr:col>
      <xdr:colOff>165100</xdr:colOff>
      <xdr:row>39</xdr:row>
      <xdr:rowOff>91136</xdr:rowOff>
    </xdr:to>
    <xdr:sp macro="" textlink="">
      <xdr:nvSpPr>
        <xdr:cNvPr id="544" name="楕円 543"/>
        <xdr:cNvSpPr/>
      </xdr:nvSpPr>
      <xdr:spPr>
        <a:xfrm>
          <a:off x="14541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82263</xdr:rowOff>
    </xdr:from>
    <xdr:ext cx="313932" cy="259045"/>
    <xdr:sp macro="" textlink="">
      <xdr:nvSpPr>
        <xdr:cNvPr id="545" name="テキスト ボックス 544"/>
        <xdr:cNvSpPr txBox="1"/>
      </xdr:nvSpPr>
      <xdr:spPr>
        <a:xfrm>
          <a:off x="14435333" y="6768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2" name="直線コネクタ 621"/>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3"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4" name="直線コネクタ 623"/>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5"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6" name="直線コネクタ 625"/>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152502</xdr:rowOff>
    </xdr:from>
    <xdr:to>
      <xdr:col>85</xdr:col>
      <xdr:colOff>127000</xdr:colOff>
      <xdr:row>76</xdr:row>
      <xdr:rowOff>163144</xdr:rowOff>
    </xdr:to>
    <xdr:cxnSp macro="">
      <xdr:nvCxnSpPr>
        <xdr:cNvPr id="627" name="直線コネクタ 626"/>
        <xdr:cNvCxnSpPr/>
      </xdr:nvCxnSpPr>
      <xdr:spPr>
        <a:xfrm flipV="1">
          <a:off x="15481300" y="13182702"/>
          <a:ext cx="8382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28"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9" name="フローチャート: 判断 628"/>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148056</xdr:rowOff>
    </xdr:from>
    <xdr:to>
      <xdr:col>81</xdr:col>
      <xdr:colOff>50800</xdr:colOff>
      <xdr:row>76</xdr:row>
      <xdr:rowOff>163144</xdr:rowOff>
    </xdr:to>
    <xdr:cxnSp macro="">
      <xdr:nvCxnSpPr>
        <xdr:cNvPr id="630" name="直線コネクタ 629"/>
        <xdr:cNvCxnSpPr/>
      </xdr:nvCxnSpPr>
      <xdr:spPr>
        <a:xfrm>
          <a:off x="14592300" y="13178256"/>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1" name="フローチャート: 判断 630"/>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2" name="テキスト ボックス 631"/>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140729</xdr:rowOff>
    </xdr:from>
    <xdr:to>
      <xdr:col>76</xdr:col>
      <xdr:colOff>114300</xdr:colOff>
      <xdr:row>76</xdr:row>
      <xdr:rowOff>148056</xdr:rowOff>
    </xdr:to>
    <xdr:cxnSp macro="">
      <xdr:nvCxnSpPr>
        <xdr:cNvPr id="633" name="直線コネクタ 632"/>
        <xdr:cNvCxnSpPr/>
      </xdr:nvCxnSpPr>
      <xdr:spPr>
        <a:xfrm>
          <a:off x="13703300" y="13170929"/>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4" name="フローチャート: 判断 633"/>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5" name="テキスト ボックス 634"/>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140729</xdr:rowOff>
    </xdr:from>
    <xdr:to>
      <xdr:col>71</xdr:col>
      <xdr:colOff>177800</xdr:colOff>
      <xdr:row>77</xdr:row>
      <xdr:rowOff>48895</xdr:rowOff>
    </xdr:to>
    <xdr:cxnSp macro="">
      <xdr:nvCxnSpPr>
        <xdr:cNvPr id="636" name="直線コネクタ 635"/>
        <xdr:cNvCxnSpPr/>
      </xdr:nvCxnSpPr>
      <xdr:spPr>
        <a:xfrm flipV="1">
          <a:off x="12814300" y="13170929"/>
          <a:ext cx="889000" cy="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7" name="フローチャート: 判断 636"/>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38" name="テキスト ボックス 637"/>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0" name="テキスト ボックス 639"/>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101702</xdr:rowOff>
    </xdr:from>
    <xdr:to>
      <xdr:col>85</xdr:col>
      <xdr:colOff>177800</xdr:colOff>
      <xdr:row>77</xdr:row>
      <xdr:rowOff>31852</xdr:rowOff>
    </xdr:to>
    <xdr:sp macro="" textlink="">
      <xdr:nvSpPr>
        <xdr:cNvPr id="646" name="楕円 645"/>
        <xdr:cNvSpPr/>
      </xdr:nvSpPr>
      <xdr:spPr>
        <a:xfrm>
          <a:off x="162687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80129</xdr:rowOff>
    </xdr:from>
    <xdr:ext cx="534377" cy="259045"/>
    <xdr:sp macro="" textlink="">
      <xdr:nvSpPr>
        <xdr:cNvPr id="647" name="公債費該当値テキスト"/>
        <xdr:cNvSpPr txBox="1"/>
      </xdr:nvSpPr>
      <xdr:spPr>
        <a:xfrm>
          <a:off x="16370300"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112344</xdr:rowOff>
    </xdr:from>
    <xdr:to>
      <xdr:col>81</xdr:col>
      <xdr:colOff>101600</xdr:colOff>
      <xdr:row>77</xdr:row>
      <xdr:rowOff>42494</xdr:rowOff>
    </xdr:to>
    <xdr:sp macro="" textlink="">
      <xdr:nvSpPr>
        <xdr:cNvPr id="648" name="楕円 647"/>
        <xdr:cNvSpPr/>
      </xdr:nvSpPr>
      <xdr:spPr>
        <a:xfrm>
          <a:off x="15430500" y="131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33621</xdr:rowOff>
    </xdr:from>
    <xdr:ext cx="534377" cy="259045"/>
    <xdr:sp macro="" textlink="">
      <xdr:nvSpPr>
        <xdr:cNvPr id="649" name="テキスト ボックス 648"/>
        <xdr:cNvSpPr txBox="1"/>
      </xdr:nvSpPr>
      <xdr:spPr>
        <a:xfrm>
          <a:off x="15214111" y="132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97256</xdr:rowOff>
    </xdr:from>
    <xdr:to>
      <xdr:col>76</xdr:col>
      <xdr:colOff>165100</xdr:colOff>
      <xdr:row>77</xdr:row>
      <xdr:rowOff>27406</xdr:rowOff>
    </xdr:to>
    <xdr:sp macro="" textlink="">
      <xdr:nvSpPr>
        <xdr:cNvPr id="650" name="楕円 649"/>
        <xdr:cNvSpPr/>
      </xdr:nvSpPr>
      <xdr:spPr>
        <a:xfrm>
          <a:off x="14541500" y="131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18533</xdr:rowOff>
    </xdr:from>
    <xdr:ext cx="534377" cy="259045"/>
    <xdr:sp macro="" textlink="">
      <xdr:nvSpPr>
        <xdr:cNvPr id="651" name="テキスト ボックス 650"/>
        <xdr:cNvSpPr txBox="1"/>
      </xdr:nvSpPr>
      <xdr:spPr>
        <a:xfrm>
          <a:off x="14325111" y="132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89929</xdr:rowOff>
    </xdr:from>
    <xdr:to>
      <xdr:col>72</xdr:col>
      <xdr:colOff>38100</xdr:colOff>
      <xdr:row>77</xdr:row>
      <xdr:rowOff>20079</xdr:rowOff>
    </xdr:to>
    <xdr:sp macro="" textlink="">
      <xdr:nvSpPr>
        <xdr:cNvPr id="652" name="楕円 651"/>
        <xdr:cNvSpPr/>
      </xdr:nvSpPr>
      <xdr:spPr>
        <a:xfrm>
          <a:off x="13652500" y="131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11206</xdr:rowOff>
    </xdr:from>
    <xdr:ext cx="534377" cy="259045"/>
    <xdr:sp macro="" textlink="">
      <xdr:nvSpPr>
        <xdr:cNvPr id="653" name="テキスト ボックス 652"/>
        <xdr:cNvSpPr txBox="1"/>
      </xdr:nvSpPr>
      <xdr:spPr>
        <a:xfrm>
          <a:off x="13436111" y="132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169545</xdr:rowOff>
    </xdr:from>
    <xdr:to>
      <xdr:col>67</xdr:col>
      <xdr:colOff>101600</xdr:colOff>
      <xdr:row>77</xdr:row>
      <xdr:rowOff>99695</xdr:rowOff>
    </xdr:to>
    <xdr:sp macro="" textlink="">
      <xdr:nvSpPr>
        <xdr:cNvPr id="654" name="楕円 653"/>
        <xdr:cNvSpPr/>
      </xdr:nvSpPr>
      <xdr:spPr>
        <a:xfrm>
          <a:off x="127635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90822</xdr:rowOff>
    </xdr:from>
    <xdr:ext cx="534377" cy="259045"/>
    <xdr:sp macro="" textlink="">
      <xdr:nvSpPr>
        <xdr:cNvPr id="655" name="テキスト ボックス 654"/>
        <xdr:cNvSpPr txBox="1"/>
      </xdr:nvSpPr>
      <xdr:spPr>
        <a:xfrm>
          <a:off x="12547111" y="132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7" name="直線コネクタ 676"/>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8"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9" name="直線コネクタ 678"/>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0"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1" name="直線コネクタ 680"/>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2701</xdr:rowOff>
    </xdr:from>
    <xdr:to>
      <xdr:col>85</xdr:col>
      <xdr:colOff>127000</xdr:colOff>
      <xdr:row>97</xdr:row>
      <xdr:rowOff>18450</xdr:rowOff>
    </xdr:to>
    <xdr:cxnSp macro="">
      <xdr:nvCxnSpPr>
        <xdr:cNvPr id="682" name="直線コネクタ 681"/>
        <xdr:cNvCxnSpPr/>
      </xdr:nvCxnSpPr>
      <xdr:spPr>
        <a:xfrm flipV="1">
          <a:off x="15481300" y="16633351"/>
          <a:ext cx="8382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3"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4" name="フローチャート: 判断 683"/>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18450</xdr:rowOff>
    </xdr:from>
    <xdr:to>
      <xdr:col>81</xdr:col>
      <xdr:colOff>50800</xdr:colOff>
      <xdr:row>97</xdr:row>
      <xdr:rowOff>131150</xdr:rowOff>
    </xdr:to>
    <xdr:cxnSp macro="">
      <xdr:nvCxnSpPr>
        <xdr:cNvPr id="685" name="直線コネクタ 684"/>
        <xdr:cNvCxnSpPr/>
      </xdr:nvCxnSpPr>
      <xdr:spPr>
        <a:xfrm flipV="1">
          <a:off x="14592300" y="16649100"/>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6" name="フローチャート: 判断 685"/>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87" name="テキスト ボックス 686"/>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103787</xdr:rowOff>
    </xdr:from>
    <xdr:to>
      <xdr:col>76</xdr:col>
      <xdr:colOff>114300</xdr:colOff>
      <xdr:row>97</xdr:row>
      <xdr:rowOff>131150</xdr:rowOff>
    </xdr:to>
    <xdr:cxnSp macro="">
      <xdr:nvCxnSpPr>
        <xdr:cNvPr id="688" name="直線コネクタ 687"/>
        <xdr:cNvCxnSpPr/>
      </xdr:nvCxnSpPr>
      <xdr:spPr>
        <a:xfrm>
          <a:off x="13703300" y="16734437"/>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9" name="フローチャート: 判断 688"/>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0" name="テキスト ボックス 689"/>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103787</xdr:rowOff>
    </xdr:from>
    <xdr:to>
      <xdr:col>71</xdr:col>
      <xdr:colOff>177800</xdr:colOff>
      <xdr:row>97</xdr:row>
      <xdr:rowOff>143083</xdr:rowOff>
    </xdr:to>
    <xdr:cxnSp macro="">
      <xdr:nvCxnSpPr>
        <xdr:cNvPr id="691" name="直線コネクタ 690"/>
        <xdr:cNvCxnSpPr/>
      </xdr:nvCxnSpPr>
      <xdr:spPr>
        <a:xfrm flipV="1">
          <a:off x="12814300" y="16734437"/>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2" name="フローチャート: 判断 691"/>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3" name="テキスト ボックス 692"/>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4" name="フローチャート: 判断 693"/>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5" name="テキスト ボックス 694"/>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123351</xdr:rowOff>
    </xdr:from>
    <xdr:to>
      <xdr:col>85</xdr:col>
      <xdr:colOff>177800</xdr:colOff>
      <xdr:row>97</xdr:row>
      <xdr:rowOff>53501</xdr:rowOff>
    </xdr:to>
    <xdr:sp macro="" textlink="">
      <xdr:nvSpPr>
        <xdr:cNvPr id="701" name="楕円 700"/>
        <xdr:cNvSpPr/>
      </xdr:nvSpPr>
      <xdr:spPr>
        <a:xfrm>
          <a:off x="16268700" y="165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146228</xdr:rowOff>
    </xdr:from>
    <xdr:ext cx="534377" cy="259045"/>
    <xdr:sp macro="" textlink="">
      <xdr:nvSpPr>
        <xdr:cNvPr id="702" name="積立金該当値テキスト"/>
        <xdr:cNvSpPr txBox="1"/>
      </xdr:nvSpPr>
      <xdr:spPr>
        <a:xfrm>
          <a:off x="16370300" y="164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139100</xdr:rowOff>
    </xdr:from>
    <xdr:to>
      <xdr:col>81</xdr:col>
      <xdr:colOff>101600</xdr:colOff>
      <xdr:row>97</xdr:row>
      <xdr:rowOff>69250</xdr:rowOff>
    </xdr:to>
    <xdr:sp macro="" textlink="">
      <xdr:nvSpPr>
        <xdr:cNvPr id="703" name="楕円 702"/>
        <xdr:cNvSpPr/>
      </xdr:nvSpPr>
      <xdr:spPr>
        <a:xfrm>
          <a:off x="15430500" y="165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85777</xdr:rowOff>
    </xdr:from>
    <xdr:ext cx="534377" cy="259045"/>
    <xdr:sp macro="" textlink="">
      <xdr:nvSpPr>
        <xdr:cNvPr id="704" name="テキスト ボックス 703"/>
        <xdr:cNvSpPr txBox="1"/>
      </xdr:nvSpPr>
      <xdr:spPr>
        <a:xfrm>
          <a:off x="15214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80350</xdr:rowOff>
    </xdr:from>
    <xdr:to>
      <xdr:col>76</xdr:col>
      <xdr:colOff>165100</xdr:colOff>
      <xdr:row>98</xdr:row>
      <xdr:rowOff>10500</xdr:rowOff>
    </xdr:to>
    <xdr:sp macro="" textlink="">
      <xdr:nvSpPr>
        <xdr:cNvPr id="705" name="楕円 704"/>
        <xdr:cNvSpPr/>
      </xdr:nvSpPr>
      <xdr:spPr>
        <a:xfrm>
          <a:off x="14541500" y="167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1627</xdr:rowOff>
    </xdr:from>
    <xdr:ext cx="469744" cy="259045"/>
    <xdr:sp macro="" textlink="">
      <xdr:nvSpPr>
        <xdr:cNvPr id="706" name="テキスト ボックス 705"/>
        <xdr:cNvSpPr txBox="1"/>
      </xdr:nvSpPr>
      <xdr:spPr>
        <a:xfrm>
          <a:off x="14357428" y="1680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52987</xdr:rowOff>
    </xdr:from>
    <xdr:to>
      <xdr:col>72</xdr:col>
      <xdr:colOff>38100</xdr:colOff>
      <xdr:row>97</xdr:row>
      <xdr:rowOff>154587</xdr:rowOff>
    </xdr:to>
    <xdr:sp macro="" textlink="">
      <xdr:nvSpPr>
        <xdr:cNvPr id="707" name="楕円 706"/>
        <xdr:cNvSpPr/>
      </xdr:nvSpPr>
      <xdr:spPr>
        <a:xfrm>
          <a:off x="13652500" y="16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171114</xdr:rowOff>
    </xdr:from>
    <xdr:ext cx="469744" cy="259045"/>
    <xdr:sp macro="" textlink="">
      <xdr:nvSpPr>
        <xdr:cNvPr id="708" name="テキスト ボックス 707"/>
        <xdr:cNvSpPr txBox="1"/>
      </xdr:nvSpPr>
      <xdr:spPr>
        <a:xfrm>
          <a:off x="13468428" y="164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92283</xdr:rowOff>
    </xdr:from>
    <xdr:to>
      <xdr:col>67</xdr:col>
      <xdr:colOff>101600</xdr:colOff>
      <xdr:row>98</xdr:row>
      <xdr:rowOff>22433</xdr:rowOff>
    </xdr:to>
    <xdr:sp macro="" textlink="">
      <xdr:nvSpPr>
        <xdr:cNvPr id="709" name="楕円 708"/>
        <xdr:cNvSpPr/>
      </xdr:nvSpPr>
      <xdr:spPr>
        <a:xfrm>
          <a:off x="12763500" y="167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13560</xdr:rowOff>
    </xdr:from>
    <xdr:ext cx="469744" cy="259045"/>
    <xdr:sp macro="" textlink="">
      <xdr:nvSpPr>
        <xdr:cNvPr id="710" name="テキスト ボックス 709"/>
        <xdr:cNvSpPr txBox="1"/>
      </xdr:nvSpPr>
      <xdr:spPr>
        <a:xfrm>
          <a:off x="12579428" y="1681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4" name="直線コネクタ 733"/>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7"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8" name="直線コネクタ 737"/>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0"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1" name="フローチャート: 判断 740"/>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3" name="フローチャート: 判断 742"/>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4" name="テキスト ボックス 743"/>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6" name="フローチャート: 判断 745"/>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7" name="テキスト ボックス 746"/>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9" name="フローチャート: 判断 748"/>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0" name="テキスト ボックス 749"/>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1" name="フローチャート: 判断 750"/>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2" name="テキスト ボックス 751"/>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1" name="直線コネクタ 790"/>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4"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5" name="直線コネクタ 794"/>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21399</xdr:rowOff>
    </xdr:from>
    <xdr:to>
      <xdr:col>116</xdr:col>
      <xdr:colOff>63500</xdr:colOff>
      <xdr:row>59</xdr:row>
      <xdr:rowOff>21437</xdr:rowOff>
    </xdr:to>
    <xdr:cxnSp macro="">
      <xdr:nvCxnSpPr>
        <xdr:cNvPr id="796" name="直線コネクタ 795"/>
        <xdr:cNvCxnSpPr/>
      </xdr:nvCxnSpPr>
      <xdr:spPr>
        <a:xfrm flipV="1">
          <a:off x="21323300" y="1013694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797"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8" name="フローチャート: 判断 797"/>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20600</xdr:rowOff>
    </xdr:from>
    <xdr:to>
      <xdr:col>111</xdr:col>
      <xdr:colOff>177800</xdr:colOff>
      <xdr:row>59</xdr:row>
      <xdr:rowOff>21437</xdr:rowOff>
    </xdr:to>
    <xdr:cxnSp macro="">
      <xdr:nvCxnSpPr>
        <xdr:cNvPr id="799" name="直線コネクタ 798"/>
        <xdr:cNvCxnSpPr/>
      </xdr:nvCxnSpPr>
      <xdr:spPr>
        <a:xfrm>
          <a:off x="20434300" y="1013615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0" name="フローチャート: 判断 799"/>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1" name="テキスト ボックス 800"/>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19762</xdr:rowOff>
    </xdr:from>
    <xdr:to>
      <xdr:col>107</xdr:col>
      <xdr:colOff>50800</xdr:colOff>
      <xdr:row>59</xdr:row>
      <xdr:rowOff>20600</xdr:rowOff>
    </xdr:to>
    <xdr:cxnSp macro="">
      <xdr:nvCxnSpPr>
        <xdr:cNvPr id="802" name="直線コネクタ 801"/>
        <xdr:cNvCxnSpPr/>
      </xdr:nvCxnSpPr>
      <xdr:spPr>
        <a:xfrm>
          <a:off x="19545300" y="1013531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3" name="フローチャート: 判断 802"/>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4" name="テキスト ボックス 803"/>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18732</xdr:rowOff>
    </xdr:from>
    <xdr:to>
      <xdr:col>102</xdr:col>
      <xdr:colOff>114300</xdr:colOff>
      <xdr:row>59</xdr:row>
      <xdr:rowOff>19762</xdr:rowOff>
    </xdr:to>
    <xdr:cxnSp macro="">
      <xdr:nvCxnSpPr>
        <xdr:cNvPr id="805" name="直線コネクタ 804"/>
        <xdr:cNvCxnSpPr/>
      </xdr:nvCxnSpPr>
      <xdr:spPr>
        <a:xfrm>
          <a:off x="18656300" y="10134282"/>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6" name="フローチャート: 判断 805"/>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07" name="テキスト ボックス 806"/>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8" name="フローチャート: 判断 807"/>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09" name="テキスト ボックス 808"/>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142049</xdr:rowOff>
    </xdr:from>
    <xdr:to>
      <xdr:col>116</xdr:col>
      <xdr:colOff>114300</xdr:colOff>
      <xdr:row>59</xdr:row>
      <xdr:rowOff>72199</xdr:rowOff>
    </xdr:to>
    <xdr:sp macro="" textlink="">
      <xdr:nvSpPr>
        <xdr:cNvPr id="815" name="楕円 814"/>
        <xdr:cNvSpPr/>
      </xdr:nvSpPr>
      <xdr:spPr>
        <a:xfrm>
          <a:off x="221107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56976</xdr:rowOff>
    </xdr:from>
    <xdr:ext cx="378565" cy="259045"/>
    <xdr:sp macro="" textlink="">
      <xdr:nvSpPr>
        <xdr:cNvPr id="816" name="貸付金該当値テキスト"/>
        <xdr:cNvSpPr txBox="1"/>
      </xdr:nvSpPr>
      <xdr:spPr>
        <a:xfrm>
          <a:off x="22212300" y="10001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142087</xdr:rowOff>
    </xdr:from>
    <xdr:to>
      <xdr:col>112</xdr:col>
      <xdr:colOff>38100</xdr:colOff>
      <xdr:row>59</xdr:row>
      <xdr:rowOff>72237</xdr:rowOff>
    </xdr:to>
    <xdr:sp macro="" textlink="">
      <xdr:nvSpPr>
        <xdr:cNvPr id="817" name="楕円 816"/>
        <xdr:cNvSpPr/>
      </xdr:nvSpPr>
      <xdr:spPr>
        <a:xfrm>
          <a:off x="21272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63364</xdr:rowOff>
    </xdr:from>
    <xdr:ext cx="378565" cy="259045"/>
    <xdr:sp macro="" textlink="">
      <xdr:nvSpPr>
        <xdr:cNvPr id="818" name="テキスト ボックス 817"/>
        <xdr:cNvSpPr txBox="1"/>
      </xdr:nvSpPr>
      <xdr:spPr>
        <a:xfrm>
          <a:off x="21134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141250</xdr:rowOff>
    </xdr:from>
    <xdr:to>
      <xdr:col>107</xdr:col>
      <xdr:colOff>101600</xdr:colOff>
      <xdr:row>59</xdr:row>
      <xdr:rowOff>71400</xdr:rowOff>
    </xdr:to>
    <xdr:sp macro="" textlink="">
      <xdr:nvSpPr>
        <xdr:cNvPr id="819" name="楕円 818"/>
        <xdr:cNvSpPr/>
      </xdr:nvSpPr>
      <xdr:spPr>
        <a:xfrm>
          <a:off x="203835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62527</xdr:rowOff>
    </xdr:from>
    <xdr:ext cx="378565" cy="259045"/>
    <xdr:sp macro="" textlink="">
      <xdr:nvSpPr>
        <xdr:cNvPr id="820" name="テキスト ボックス 819"/>
        <xdr:cNvSpPr txBox="1"/>
      </xdr:nvSpPr>
      <xdr:spPr>
        <a:xfrm>
          <a:off x="20245017" y="1017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140412</xdr:rowOff>
    </xdr:from>
    <xdr:to>
      <xdr:col>102</xdr:col>
      <xdr:colOff>165100</xdr:colOff>
      <xdr:row>59</xdr:row>
      <xdr:rowOff>70562</xdr:rowOff>
    </xdr:to>
    <xdr:sp macro="" textlink="">
      <xdr:nvSpPr>
        <xdr:cNvPr id="821" name="楕円 820"/>
        <xdr:cNvSpPr/>
      </xdr:nvSpPr>
      <xdr:spPr>
        <a:xfrm>
          <a:off x="194945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61689</xdr:rowOff>
    </xdr:from>
    <xdr:ext cx="378565" cy="259045"/>
    <xdr:sp macro="" textlink="">
      <xdr:nvSpPr>
        <xdr:cNvPr id="822" name="テキスト ボックス 821"/>
        <xdr:cNvSpPr txBox="1"/>
      </xdr:nvSpPr>
      <xdr:spPr>
        <a:xfrm>
          <a:off x="19356017" y="10177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139382</xdr:rowOff>
    </xdr:from>
    <xdr:to>
      <xdr:col>98</xdr:col>
      <xdr:colOff>38100</xdr:colOff>
      <xdr:row>59</xdr:row>
      <xdr:rowOff>69532</xdr:rowOff>
    </xdr:to>
    <xdr:sp macro="" textlink="">
      <xdr:nvSpPr>
        <xdr:cNvPr id="823" name="楕円 822"/>
        <xdr:cNvSpPr/>
      </xdr:nvSpPr>
      <xdr:spPr>
        <a:xfrm>
          <a:off x="18605500" y="100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60659</xdr:rowOff>
    </xdr:from>
    <xdr:ext cx="378565" cy="259045"/>
    <xdr:sp macro="" textlink="">
      <xdr:nvSpPr>
        <xdr:cNvPr id="824" name="テキスト ボックス 823"/>
        <xdr:cNvSpPr txBox="1"/>
      </xdr:nvSpPr>
      <xdr:spPr>
        <a:xfrm>
          <a:off x="18467017" y="10176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7" name="直線コネクタ 846"/>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8"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9" name="直線コネクタ 848"/>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0"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1" name="直線コネクタ 850"/>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100609</xdr:rowOff>
    </xdr:from>
    <xdr:to>
      <xdr:col>116</xdr:col>
      <xdr:colOff>63500</xdr:colOff>
      <xdr:row>76</xdr:row>
      <xdr:rowOff>33424</xdr:rowOff>
    </xdr:to>
    <xdr:cxnSp macro="">
      <xdr:nvCxnSpPr>
        <xdr:cNvPr id="852" name="直線コネクタ 851"/>
        <xdr:cNvCxnSpPr/>
      </xdr:nvCxnSpPr>
      <xdr:spPr>
        <a:xfrm>
          <a:off x="21323300" y="12959359"/>
          <a:ext cx="838200" cy="10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3"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4" name="フローチャート: 判断 853"/>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6632</xdr:rowOff>
    </xdr:from>
    <xdr:to>
      <xdr:col>111</xdr:col>
      <xdr:colOff>177800</xdr:colOff>
      <xdr:row>75</xdr:row>
      <xdr:rowOff>100609</xdr:rowOff>
    </xdr:to>
    <xdr:cxnSp macro="">
      <xdr:nvCxnSpPr>
        <xdr:cNvPr id="855" name="直線コネクタ 854"/>
        <xdr:cNvCxnSpPr/>
      </xdr:nvCxnSpPr>
      <xdr:spPr>
        <a:xfrm>
          <a:off x="20434300" y="12865382"/>
          <a:ext cx="889000" cy="9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6" name="フローチャート: 判断 855"/>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57" name="テキスト ボックス 856"/>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6632</xdr:rowOff>
    </xdr:from>
    <xdr:to>
      <xdr:col>107</xdr:col>
      <xdr:colOff>50800</xdr:colOff>
      <xdr:row>75</xdr:row>
      <xdr:rowOff>31412</xdr:rowOff>
    </xdr:to>
    <xdr:cxnSp macro="">
      <xdr:nvCxnSpPr>
        <xdr:cNvPr id="858" name="直線コネクタ 857"/>
        <xdr:cNvCxnSpPr/>
      </xdr:nvCxnSpPr>
      <xdr:spPr>
        <a:xfrm flipV="1">
          <a:off x="19545300" y="12865382"/>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9" name="フローチャート: 判断 858"/>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0" name="テキスト ボックス 859"/>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29789</xdr:rowOff>
    </xdr:from>
    <xdr:to>
      <xdr:col>102</xdr:col>
      <xdr:colOff>114300</xdr:colOff>
      <xdr:row>75</xdr:row>
      <xdr:rowOff>31412</xdr:rowOff>
    </xdr:to>
    <xdr:cxnSp macro="">
      <xdr:nvCxnSpPr>
        <xdr:cNvPr id="861" name="直線コネクタ 860"/>
        <xdr:cNvCxnSpPr/>
      </xdr:nvCxnSpPr>
      <xdr:spPr>
        <a:xfrm>
          <a:off x="18656300" y="12888539"/>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2" name="フローチャート: 判断 861"/>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3" name="テキスト ボックス 862"/>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4" name="フローチャート: 判断 863"/>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5" name="テキスト ボックス 864"/>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154074</xdr:rowOff>
    </xdr:from>
    <xdr:to>
      <xdr:col>116</xdr:col>
      <xdr:colOff>114300</xdr:colOff>
      <xdr:row>76</xdr:row>
      <xdr:rowOff>84224</xdr:rowOff>
    </xdr:to>
    <xdr:sp macro="" textlink="">
      <xdr:nvSpPr>
        <xdr:cNvPr id="871" name="楕円 870"/>
        <xdr:cNvSpPr/>
      </xdr:nvSpPr>
      <xdr:spPr>
        <a:xfrm>
          <a:off x="22110700" y="1301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5501</xdr:rowOff>
    </xdr:from>
    <xdr:ext cx="534377" cy="259045"/>
    <xdr:sp macro="" textlink="">
      <xdr:nvSpPr>
        <xdr:cNvPr id="872" name="繰出金該当値テキスト"/>
        <xdr:cNvSpPr txBox="1"/>
      </xdr:nvSpPr>
      <xdr:spPr>
        <a:xfrm>
          <a:off x="22212300" y="1286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49809</xdr:rowOff>
    </xdr:from>
    <xdr:to>
      <xdr:col>112</xdr:col>
      <xdr:colOff>38100</xdr:colOff>
      <xdr:row>75</xdr:row>
      <xdr:rowOff>151409</xdr:rowOff>
    </xdr:to>
    <xdr:sp macro="" textlink="">
      <xdr:nvSpPr>
        <xdr:cNvPr id="873" name="楕円 872"/>
        <xdr:cNvSpPr/>
      </xdr:nvSpPr>
      <xdr:spPr>
        <a:xfrm>
          <a:off x="21272500" y="129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167936</xdr:rowOff>
    </xdr:from>
    <xdr:ext cx="534377" cy="259045"/>
    <xdr:sp macro="" textlink="">
      <xdr:nvSpPr>
        <xdr:cNvPr id="874" name="テキスト ボックス 873"/>
        <xdr:cNvSpPr txBox="1"/>
      </xdr:nvSpPr>
      <xdr:spPr>
        <a:xfrm>
          <a:off x="21056111" y="126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127282</xdr:rowOff>
    </xdr:from>
    <xdr:to>
      <xdr:col>107</xdr:col>
      <xdr:colOff>101600</xdr:colOff>
      <xdr:row>75</xdr:row>
      <xdr:rowOff>57432</xdr:rowOff>
    </xdr:to>
    <xdr:sp macro="" textlink="">
      <xdr:nvSpPr>
        <xdr:cNvPr id="875" name="楕円 874"/>
        <xdr:cNvSpPr/>
      </xdr:nvSpPr>
      <xdr:spPr>
        <a:xfrm>
          <a:off x="20383500" y="128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73959</xdr:rowOff>
    </xdr:from>
    <xdr:ext cx="534377" cy="259045"/>
    <xdr:sp macro="" textlink="">
      <xdr:nvSpPr>
        <xdr:cNvPr id="876" name="テキスト ボックス 875"/>
        <xdr:cNvSpPr txBox="1"/>
      </xdr:nvSpPr>
      <xdr:spPr>
        <a:xfrm>
          <a:off x="20167111" y="125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152062</xdr:rowOff>
    </xdr:from>
    <xdr:to>
      <xdr:col>102</xdr:col>
      <xdr:colOff>165100</xdr:colOff>
      <xdr:row>75</xdr:row>
      <xdr:rowOff>82212</xdr:rowOff>
    </xdr:to>
    <xdr:sp macro="" textlink="">
      <xdr:nvSpPr>
        <xdr:cNvPr id="877" name="楕円 876"/>
        <xdr:cNvSpPr/>
      </xdr:nvSpPr>
      <xdr:spPr>
        <a:xfrm>
          <a:off x="19494500" y="128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98739</xdr:rowOff>
    </xdr:from>
    <xdr:ext cx="534377" cy="259045"/>
    <xdr:sp macro="" textlink="">
      <xdr:nvSpPr>
        <xdr:cNvPr id="878" name="テキスト ボックス 877"/>
        <xdr:cNvSpPr txBox="1"/>
      </xdr:nvSpPr>
      <xdr:spPr>
        <a:xfrm>
          <a:off x="19278111" y="126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150439</xdr:rowOff>
    </xdr:from>
    <xdr:to>
      <xdr:col>98</xdr:col>
      <xdr:colOff>38100</xdr:colOff>
      <xdr:row>75</xdr:row>
      <xdr:rowOff>80589</xdr:rowOff>
    </xdr:to>
    <xdr:sp macro="" textlink="">
      <xdr:nvSpPr>
        <xdr:cNvPr id="879" name="楕円 878"/>
        <xdr:cNvSpPr/>
      </xdr:nvSpPr>
      <xdr:spPr>
        <a:xfrm>
          <a:off x="18605500" y="128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97116</xdr:rowOff>
    </xdr:from>
    <xdr:ext cx="534377" cy="259045"/>
    <xdr:sp macro="" textlink="">
      <xdr:nvSpPr>
        <xdr:cNvPr id="880" name="テキスト ボックス 879"/>
        <xdr:cNvSpPr txBox="1"/>
      </xdr:nvSpPr>
      <xdr:spPr>
        <a:xfrm>
          <a:off x="18389111" y="126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313</a:t>
          </a:r>
          <a:r>
            <a:rPr kumimoji="1" lang="en-US" altLang="ja-JP" sz="1100" baseline="0">
              <a:solidFill>
                <a:schemeClr val="dk1"/>
              </a:solidFill>
              <a:effectLst/>
              <a:latin typeface="+mn-lt"/>
              <a:ea typeface="+mn-ea"/>
              <a:cs typeface="+mn-cs"/>
            </a:rPr>
            <a:t>,013</a:t>
          </a:r>
          <a:r>
            <a:rPr kumimoji="1" lang="ja-JP" altLang="ja-JP" sz="1100" baseline="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となり、前年度に比して増加した。主な構成項目である人件費は、平成</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７年度から</a:t>
          </a:r>
          <a:r>
            <a:rPr kumimoji="1" lang="en-US" altLang="ja-JP" sz="1100">
              <a:solidFill>
                <a:schemeClr val="dk1"/>
              </a:solidFill>
              <a:effectLst/>
              <a:latin typeface="+mn-lt"/>
              <a:ea typeface="+mn-ea"/>
              <a:cs typeface="+mn-cs"/>
            </a:rPr>
            <a:t>80,000</a:t>
          </a:r>
          <a:r>
            <a:rPr kumimoji="1" lang="ja-JP" altLang="ja-JP" sz="1100">
              <a:solidFill>
                <a:schemeClr val="dk1"/>
              </a:solidFill>
              <a:effectLst/>
              <a:latin typeface="+mn-lt"/>
              <a:ea typeface="+mn-ea"/>
              <a:cs typeface="+mn-cs"/>
            </a:rPr>
            <a:t>円程度で推移していたが、平成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年度は緊急財政対策による職員給の削減によって大きく減少した。しかし令和元年度は定年退職者数が増加したことで、住民一人当たり</a:t>
          </a:r>
          <a:r>
            <a:rPr kumimoji="1" lang="en-US" altLang="ja-JP" sz="1100">
              <a:solidFill>
                <a:schemeClr val="dk1"/>
              </a:solidFill>
              <a:effectLst/>
              <a:latin typeface="+mn-lt"/>
              <a:ea typeface="+mn-ea"/>
              <a:cs typeface="+mn-cs"/>
            </a:rPr>
            <a:t>77,736</a:t>
          </a:r>
          <a:r>
            <a:rPr kumimoji="1" lang="ja-JP" altLang="ja-JP" sz="1100">
              <a:solidFill>
                <a:schemeClr val="dk1"/>
              </a:solidFill>
              <a:effectLst/>
              <a:latin typeface="+mn-lt"/>
              <a:ea typeface="+mn-ea"/>
              <a:cs typeface="+mn-cs"/>
            </a:rPr>
            <a:t>円となり増加となった。依然として人件費は類似団体内平均値と比べ高い状況にあるが、これは地域手当の支給率が他団体に比べ高く設定されていること、ごみ収集・処理、消防業務等を直営単独で行ってきたことが主な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物件費について、令和元年度はプレミアム付商品券発行事業や、じんかい収集事業の委託料の増等により増加した。平成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度以降は類似団体平均を下回っているが、これまで直営で行っていた業務の委託化の推進により今後は増加傾向となる可能性がある。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扶助費について、類似団体平均値を下回っているが年々増加傾向にある。令和元年度は幼児教育・保育の無償化に伴う幼児教育・保育無償化給付等事業や、施設型給付事業等で大きく増加した。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年度は療育教育総合センター整備、神武寺トンネル改良の施設整備などにより増加し、平成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年度も神武寺トンネル改良の施設整備の最終年度であったため前年と同水準となった。平成３０年度、令和元年度は大規模な整備事業や用地購入等がなかったことで大きく減少した。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59,525
59,002
17.28
19,977,463
18,632,117
1,285,297
12,192,993
18,310,774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64719</xdr:rowOff>
    </xdr:from>
    <xdr:to>
      <xdr:col>24</xdr:col>
      <xdr:colOff>63500</xdr:colOff>
      <xdr:row>34</xdr:row>
      <xdr:rowOff>65176</xdr:rowOff>
    </xdr:to>
    <xdr:cxnSp macro="">
      <xdr:nvCxnSpPr>
        <xdr:cNvPr id="59" name="直線コネクタ 58"/>
        <xdr:cNvCxnSpPr/>
      </xdr:nvCxnSpPr>
      <xdr:spPr>
        <a:xfrm>
          <a:off x="3797300" y="589401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105410</xdr:rowOff>
    </xdr:from>
    <xdr:to>
      <xdr:col>19</xdr:col>
      <xdr:colOff>177800</xdr:colOff>
      <xdr:row>34</xdr:row>
      <xdr:rowOff>64719</xdr:rowOff>
    </xdr:to>
    <xdr:cxnSp macro="">
      <xdr:nvCxnSpPr>
        <xdr:cNvPr id="62" name="直線コネクタ 61"/>
        <xdr:cNvCxnSpPr/>
      </xdr:nvCxnSpPr>
      <xdr:spPr>
        <a:xfrm>
          <a:off x="2908300" y="5763260"/>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147472</xdr:rowOff>
    </xdr:from>
    <xdr:to>
      <xdr:col>15</xdr:col>
      <xdr:colOff>50800</xdr:colOff>
      <xdr:row>33</xdr:row>
      <xdr:rowOff>105410</xdr:rowOff>
    </xdr:to>
    <xdr:cxnSp macro="">
      <xdr:nvCxnSpPr>
        <xdr:cNvPr id="65" name="直線コネクタ 64"/>
        <xdr:cNvCxnSpPr/>
      </xdr:nvCxnSpPr>
      <xdr:spPr>
        <a:xfrm>
          <a:off x="2019300" y="5633872"/>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139243</xdr:rowOff>
    </xdr:from>
    <xdr:to>
      <xdr:col>10</xdr:col>
      <xdr:colOff>114300</xdr:colOff>
      <xdr:row>32</xdr:row>
      <xdr:rowOff>147472</xdr:rowOff>
    </xdr:to>
    <xdr:cxnSp macro="">
      <xdr:nvCxnSpPr>
        <xdr:cNvPr id="68" name="直線コネクタ 67"/>
        <xdr:cNvCxnSpPr/>
      </xdr:nvCxnSpPr>
      <xdr:spPr>
        <a:xfrm>
          <a:off x="1130300" y="5454193"/>
          <a:ext cx="8890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14376</xdr:rowOff>
    </xdr:from>
    <xdr:to>
      <xdr:col>24</xdr:col>
      <xdr:colOff>114300</xdr:colOff>
      <xdr:row>34</xdr:row>
      <xdr:rowOff>115976</xdr:rowOff>
    </xdr:to>
    <xdr:sp macro="" textlink="">
      <xdr:nvSpPr>
        <xdr:cNvPr id="78" name="楕円 77"/>
        <xdr:cNvSpPr/>
      </xdr:nvSpPr>
      <xdr:spPr>
        <a:xfrm>
          <a:off x="45847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37253</xdr:rowOff>
    </xdr:from>
    <xdr:ext cx="469744" cy="259045"/>
    <xdr:sp macro="" textlink="">
      <xdr:nvSpPr>
        <xdr:cNvPr id="79" name="議会費該当値テキスト"/>
        <xdr:cNvSpPr txBox="1"/>
      </xdr:nvSpPr>
      <xdr:spPr>
        <a:xfrm>
          <a:off x="4686300" y="56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13919</xdr:rowOff>
    </xdr:from>
    <xdr:to>
      <xdr:col>20</xdr:col>
      <xdr:colOff>38100</xdr:colOff>
      <xdr:row>34</xdr:row>
      <xdr:rowOff>115519</xdr:rowOff>
    </xdr:to>
    <xdr:sp macro="" textlink="">
      <xdr:nvSpPr>
        <xdr:cNvPr id="80" name="楕円 79"/>
        <xdr:cNvSpPr/>
      </xdr:nvSpPr>
      <xdr:spPr>
        <a:xfrm>
          <a:off x="3746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132046</xdr:rowOff>
    </xdr:from>
    <xdr:ext cx="469744" cy="259045"/>
    <xdr:sp macro="" textlink="">
      <xdr:nvSpPr>
        <xdr:cNvPr id="81" name="テキスト ボックス 80"/>
        <xdr:cNvSpPr txBox="1"/>
      </xdr:nvSpPr>
      <xdr:spPr>
        <a:xfrm>
          <a:off x="3562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54610</xdr:rowOff>
    </xdr:from>
    <xdr:to>
      <xdr:col>15</xdr:col>
      <xdr:colOff>101600</xdr:colOff>
      <xdr:row>33</xdr:row>
      <xdr:rowOff>156210</xdr:rowOff>
    </xdr:to>
    <xdr:sp macro="" textlink="">
      <xdr:nvSpPr>
        <xdr:cNvPr id="82" name="楕円 81"/>
        <xdr:cNvSpPr/>
      </xdr:nvSpPr>
      <xdr:spPr>
        <a:xfrm>
          <a:off x="2857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1287</xdr:rowOff>
    </xdr:from>
    <xdr:ext cx="469744" cy="259045"/>
    <xdr:sp macro="" textlink="">
      <xdr:nvSpPr>
        <xdr:cNvPr id="83" name="テキスト ボックス 82"/>
        <xdr:cNvSpPr txBox="1"/>
      </xdr:nvSpPr>
      <xdr:spPr>
        <a:xfrm>
          <a:off x="2673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96672</xdr:rowOff>
    </xdr:from>
    <xdr:to>
      <xdr:col>10</xdr:col>
      <xdr:colOff>165100</xdr:colOff>
      <xdr:row>33</xdr:row>
      <xdr:rowOff>26822</xdr:rowOff>
    </xdr:to>
    <xdr:sp macro="" textlink="">
      <xdr:nvSpPr>
        <xdr:cNvPr id="84" name="楕円 83"/>
        <xdr:cNvSpPr/>
      </xdr:nvSpPr>
      <xdr:spPr>
        <a:xfrm>
          <a:off x="1968500" y="55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43349</xdr:rowOff>
    </xdr:from>
    <xdr:ext cx="469744" cy="259045"/>
    <xdr:sp macro="" textlink="">
      <xdr:nvSpPr>
        <xdr:cNvPr id="85" name="テキスト ボックス 84"/>
        <xdr:cNvSpPr txBox="1"/>
      </xdr:nvSpPr>
      <xdr:spPr>
        <a:xfrm>
          <a:off x="1784428" y="535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88443</xdr:rowOff>
    </xdr:from>
    <xdr:to>
      <xdr:col>6</xdr:col>
      <xdr:colOff>38100</xdr:colOff>
      <xdr:row>32</xdr:row>
      <xdr:rowOff>18593</xdr:rowOff>
    </xdr:to>
    <xdr:sp macro="" textlink="">
      <xdr:nvSpPr>
        <xdr:cNvPr id="86" name="楕円 85"/>
        <xdr:cNvSpPr/>
      </xdr:nvSpPr>
      <xdr:spPr>
        <a:xfrm>
          <a:off x="1079500" y="54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35120</xdr:rowOff>
    </xdr:from>
    <xdr:ext cx="469744" cy="259045"/>
    <xdr:sp macro="" textlink="">
      <xdr:nvSpPr>
        <xdr:cNvPr id="87" name="テキスト ボックス 86"/>
        <xdr:cNvSpPr txBox="1"/>
      </xdr:nvSpPr>
      <xdr:spPr>
        <a:xfrm>
          <a:off x="895428" y="51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81045</xdr:rowOff>
    </xdr:from>
    <xdr:to>
      <xdr:col>24</xdr:col>
      <xdr:colOff>63500</xdr:colOff>
      <xdr:row>56</xdr:row>
      <xdr:rowOff>23228</xdr:rowOff>
    </xdr:to>
    <xdr:cxnSp macro="">
      <xdr:nvCxnSpPr>
        <xdr:cNvPr id="117" name="直線コネクタ 116"/>
        <xdr:cNvCxnSpPr/>
      </xdr:nvCxnSpPr>
      <xdr:spPr>
        <a:xfrm flipV="1">
          <a:off x="3797300" y="9510795"/>
          <a:ext cx="838200" cy="1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21666</xdr:rowOff>
    </xdr:from>
    <xdr:to>
      <xdr:col>19</xdr:col>
      <xdr:colOff>177800</xdr:colOff>
      <xdr:row>56</xdr:row>
      <xdr:rowOff>23228</xdr:rowOff>
    </xdr:to>
    <xdr:cxnSp macro="">
      <xdr:nvCxnSpPr>
        <xdr:cNvPr id="120" name="直線コネクタ 119"/>
        <xdr:cNvCxnSpPr/>
      </xdr:nvCxnSpPr>
      <xdr:spPr>
        <a:xfrm>
          <a:off x="2908300" y="9622866"/>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90036</xdr:rowOff>
    </xdr:from>
    <xdr:to>
      <xdr:col>15</xdr:col>
      <xdr:colOff>50800</xdr:colOff>
      <xdr:row>56</xdr:row>
      <xdr:rowOff>21666</xdr:rowOff>
    </xdr:to>
    <xdr:cxnSp macro="">
      <xdr:nvCxnSpPr>
        <xdr:cNvPr id="123" name="直線コネクタ 122"/>
        <xdr:cNvCxnSpPr/>
      </xdr:nvCxnSpPr>
      <xdr:spPr>
        <a:xfrm>
          <a:off x="2019300" y="9519786"/>
          <a:ext cx="889000" cy="10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90036</xdr:rowOff>
    </xdr:from>
    <xdr:to>
      <xdr:col>10</xdr:col>
      <xdr:colOff>114300</xdr:colOff>
      <xdr:row>56</xdr:row>
      <xdr:rowOff>17266</xdr:rowOff>
    </xdr:to>
    <xdr:cxnSp macro="">
      <xdr:nvCxnSpPr>
        <xdr:cNvPr id="126" name="直線コネクタ 125"/>
        <xdr:cNvCxnSpPr/>
      </xdr:nvCxnSpPr>
      <xdr:spPr>
        <a:xfrm flipV="1">
          <a:off x="1130300" y="9519786"/>
          <a:ext cx="8890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30245</xdr:rowOff>
    </xdr:from>
    <xdr:to>
      <xdr:col>24</xdr:col>
      <xdr:colOff>114300</xdr:colOff>
      <xdr:row>55</xdr:row>
      <xdr:rowOff>131845</xdr:rowOff>
    </xdr:to>
    <xdr:sp macro="" textlink="">
      <xdr:nvSpPr>
        <xdr:cNvPr id="136" name="楕円 135"/>
        <xdr:cNvSpPr/>
      </xdr:nvSpPr>
      <xdr:spPr>
        <a:xfrm>
          <a:off x="4584700" y="94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53122</xdr:rowOff>
    </xdr:from>
    <xdr:ext cx="534377" cy="259045"/>
    <xdr:sp macro="" textlink="">
      <xdr:nvSpPr>
        <xdr:cNvPr id="137" name="総務費該当値テキスト"/>
        <xdr:cNvSpPr txBox="1"/>
      </xdr:nvSpPr>
      <xdr:spPr>
        <a:xfrm>
          <a:off x="4686300" y="9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143878</xdr:rowOff>
    </xdr:from>
    <xdr:to>
      <xdr:col>20</xdr:col>
      <xdr:colOff>38100</xdr:colOff>
      <xdr:row>56</xdr:row>
      <xdr:rowOff>74028</xdr:rowOff>
    </xdr:to>
    <xdr:sp macro="" textlink="">
      <xdr:nvSpPr>
        <xdr:cNvPr id="138" name="楕円 137"/>
        <xdr:cNvSpPr/>
      </xdr:nvSpPr>
      <xdr:spPr>
        <a:xfrm>
          <a:off x="37465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90555</xdr:rowOff>
    </xdr:from>
    <xdr:ext cx="534377" cy="259045"/>
    <xdr:sp macro="" textlink="">
      <xdr:nvSpPr>
        <xdr:cNvPr id="139" name="テキスト ボックス 138"/>
        <xdr:cNvSpPr txBox="1"/>
      </xdr:nvSpPr>
      <xdr:spPr>
        <a:xfrm>
          <a:off x="3530111" y="93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142316</xdr:rowOff>
    </xdr:from>
    <xdr:to>
      <xdr:col>15</xdr:col>
      <xdr:colOff>101600</xdr:colOff>
      <xdr:row>56</xdr:row>
      <xdr:rowOff>72466</xdr:rowOff>
    </xdr:to>
    <xdr:sp macro="" textlink="">
      <xdr:nvSpPr>
        <xdr:cNvPr id="140" name="楕円 139"/>
        <xdr:cNvSpPr/>
      </xdr:nvSpPr>
      <xdr:spPr>
        <a:xfrm>
          <a:off x="2857500" y="95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63593</xdr:rowOff>
    </xdr:from>
    <xdr:ext cx="534377" cy="259045"/>
    <xdr:sp macro="" textlink="">
      <xdr:nvSpPr>
        <xdr:cNvPr id="141" name="テキスト ボックス 140"/>
        <xdr:cNvSpPr txBox="1"/>
      </xdr:nvSpPr>
      <xdr:spPr>
        <a:xfrm>
          <a:off x="2641111" y="96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39236</xdr:rowOff>
    </xdr:from>
    <xdr:to>
      <xdr:col>10</xdr:col>
      <xdr:colOff>165100</xdr:colOff>
      <xdr:row>55</xdr:row>
      <xdr:rowOff>140836</xdr:rowOff>
    </xdr:to>
    <xdr:sp macro="" textlink="">
      <xdr:nvSpPr>
        <xdr:cNvPr id="142" name="楕円 141"/>
        <xdr:cNvSpPr/>
      </xdr:nvSpPr>
      <xdr:spPr>
        <a:xfrm>
          <a:off x="1968500" y="9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157363</xdr:rowOff>
    </xdr:from>
    <xdr:ext cx="534377" cy="259045"/>
    <xdr:sp macro="" textlink="">
      <xdr:nvSpPr>
        <xdr:cNvPr id="143" name="テキスト ボックス 142"/>
        <xdr:cNvSpPr txBox="1"/>
      </xdr:nvSpPr>
      <xdr:spPr>
        <a:xfrm>
          <a:off x="1752111" y="92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137916</xdr:rowOff>
    </xdr:from>
    <xdr:to>
      <xdr:col>6</xdr:col>
      <xdr:colOff>38100</xdr:colOff>
      <xdr:row>56</xdr:row>
      <xdr:rowOff>68066</xdr:rowOff>
    </xdr:to>
    <xdr:sp macro="" textlink="">
      <xdr:nvSpPr>
        <xdr:cNvPr id="144" name="楕円 143"/>
        <xdr:cNvSpPr/>
      </xdr:nvSpPr>
      <xdr:spPr>
        <a:xfrm>
          <a:off x="1079500" y="95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59193</xdr:rowOff>
    </xdr:from>
    <xdr:ext cx="534377" cy="259045"/>
    <xdr:sp macro="" textlink="">
      <xdr:nvSpPr>
        <xdr:cNvPr id="145" name="テキスト ボックス 144"/>
        <xdr:cNvSpPr txBox="1"/>
      </xdr:nvSpPr>
      <xdr:spPr>
        <a:xfrm>
          <a:off x="863111" y="96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152262</xdr:rowOff>
    </xdr:from>
    <xdr:to>
      <xdr:col>24</xdr:col>
      <xdr:colOff>63500</xdr:colOff>
      <xdr:row>77</xdr:row>
      <xdr:rowOff>61291</xdr:rowOff>
    </xdr:to>
    <xdr:cxnSp macro="">
      <xdr:nvCxnSpPr>
        <xdr:cNvPr id="177" name="直線コネクタ 176"/>
        <xdr:cNvCxnSpPr/>
      </xdr:nvCxnSpPr>
      <xdr:spPr>
        <a:xfrm flipV="1">
          <a:off x="3797300" y="13182462"/>
          <a:ext cx="838200" cy="8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10933</xdr:rowOff>
    </xdr:from>
    <xdr:to>
      <xdr:col>19</xdr:col>
      <xdr:colOff>177800</xdr:colOff>
      <xdr:row>77</xdr:row>
      <xdr:rowOff>61291</xdr:rowOff>
    </xdr:to>
    <xdr:cxnSp macro="">
      <xdr:nvCxnSpPr>
        <xdr:cNvPr id="180" name="直線コネクタ 179"/>
        <xdr:cNvCxnSpPr/>
      </xdr:nvCxnSpPr>
      <xdr:spPr>
        <a:xfrm>
          <a:off x="2908300" y="13212583"/>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165717</xdr:rowOff>
    </xdr:from>
    <xdr:to>
      <xdr:col>15</xdr:col>
      <xdr:colOff>50800</xdr:colOff>
      <xdr:row>77</xdr:row>
      <xdr:rowOff>10933</xdr:rowOff>
    </xdr:to>
    <xdr:cxnSp macro="">
      <xdr:nvCxnSpPr>
        <xdr:cNvPr id="183" name="直線コネクタ 182"/>
        <xdr:cNvCxnSpPr/>
      </xdr:nvCxnSpPr>
      <xdr:spPr>
        <a:xfrm>
          <a:off x="2019300" y="13195917"/>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165717</xdr:rowOff>
    </xdr:from>
    <xdr:to>
      <xdr:col>10</xdr:col>
      <xdr:colOff>114300</xdr:colOff>
      <xdr:row>77</xdr:row>
      <xdr:rowOff>71469</xdr:rowOff>
    </xdr:to>
    <xdr:cxnSp macro="">
      <xdr:nvCxnSpPr>
        <xdr:cNvPr id="186" name="直線コネクタ 185"/>
        <xdr:cNvCxnSpPr/>
      </xdr:nvCxnSpPr>
      <xdr:spPr>
        <a:xfrm flipV="1">
          <a:off x="1130300" y="13195917"/>
          <a:ext cx="889000" cy="7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101462</xdr:rowOff>
    </xdr:from>
    <xdr:to>
      <xdr:col>24</xdr:col>
      <xdr:colOff>114300</xdr:colOff>
      <xdr:row>77</xdr:row>
      <xdr:rowOff>31612</xdr:rowOff>
    </xdr:to>
    <xdr:sp macro="" textlink="">
      <xdr:nvSpPr>
        <xdr:cNvPr id="196" name="楕円 195"/>
        <xdr:cNvSpPr/>
      </xdr:nvSpPr>
      <xdr:spPr>
        <a:xfrm>
          <a:off x="4584700" y="131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79889</xdr:rowOff>
    </xdr:from>
    <xdr:ext cx="599010" cy="259045"/>
    <xdr:sp macro="" textlink="">
      <xdr:nvSpPr>
        <xdr:cNvPr id="197" name="民生費該当値テキスト"/>
        <xdr:cNvSpPr txBox="1"/>
      </xdr:nvSpPr>
      <xdr:spPr>
        <a:xfrm>
          <a:off x="4686300" y="1311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10491</xdr:rowOff>
    </xdr:from>
    <xdr:to>
      <xdr:col>20</xdr:col>
      <xdr:colOff>38100</xdr:colOff>
      <xdr:row>77</xdr:row>
      <xdr:rowOff>112091</xdr:rowOff>
    </xdr:to>
    <xdr:sp macro="" textlink="">
      <xdr:nvSpPr>
        <xdr:cNvPr id="198" name="楕円 197"/>
        <xdr:cNvSpPr/>
      </xdr:nvSpPr>
      <xdr:spPr>
        <a:xfrm>
          <a:off x="3746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103218</xdr:rowOff>
    </xdr:from>
    <xdr:ext cx="599010" cy="259045"/>
    <xdr:sp macro="" textlink="">
      <xdr:nvSpPr>
        <xdr:cNvPr id="199" name="テキスト ボックス 198"/>
        <xdr:cNvSpPr txBox="1"/>
      </xdr:nvSpPr>
      <xdr:spPr>
        <a:xfrm>
          <a:off x="3497795" y="1330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131583</xdr:rowOff>
    </xdr:from>
    <xdr:to>
      <xdr:col>15</xdr:col>
      <xdr:colOff>101600</xdr:colOff>
      <xdr:row>77</xdr:row>
      <xdr:rowOff>61733</xdr:rowOff>
    </xdr:to>
    <xdr:sp macro="" textlink="">
      <xdr:nvSpPr>
        <xdr:cNvPr id="200" name="楕円 199"/>
        <xdr:cNvSpPr/>
      </xdr:nvSpPr>
      <xdr:spPr>
        <a:xfrm>
          <a:off x="2857500" y="131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52860</xdr:rowOff>
    </xdr:from>
    <xdr:ext cx="599010" cy="259045"/>
    <xdr:sp macro="" textlink="">
      <xdr:nvSpPr>
        <xdr:cNvPr id="201" name="テキスト ボックス 200"/>
        <xdr:cNvSpPr txBox="1"/>
      </xdr:nvSpPr>
      <xdr:spPr>
        <a:xfrm>
          <a:off x="2608795" y="1325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114917</xdr:rowOff>
    </xdr:from>
    <xdr:to>
      <xdr:col>10</xdr:col>
      <xdr:colOff>165100</xdr:colOff>
      <xdr:row>77</xdr:row>
      <xdr:rowOff>45067</xdr:rowOff>
    </xdr:to>
    <xdr:sp macro="" textlink="">
      <xdr:nvSpPr>
        <xdr:cNvPr id="202" name="楕円 201"/>
        <xdr:cNvSpPr/>
      </xdr:nvSpPr>
      <xdr:spPr>
        <a:xfrm>
          <a:off x="1968500" y="131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36194</xdr:rowOff>
    </xdr:from>
    <xdr:ext cx="599010" cy="259045"/>
    <xdr:sp macro="" textlink="">
      <xdr:nvSpPr>
        <xdr:cNvPr id="203" name="テキスト ボックス 202"/>
        <xdr:cNvSpPr txBox="1"/>
      </xdr:nvSpPr>
      <xdr:spPr>
        <a:xfrm>
          <a:off x="1719795" y="1323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20669</xdr:rowOff>
    </xdr:from>
    <xdr:to>
      <xdr:col>6</xdr:col>
      <xdr:colOff>38100</xdr:colOff>
      <xdr:row>77</xdr:row>
      <xdr:rowOff>122269</xdr:rowOff>
    </xdr:to>
    <xdr:sp macro="" textlink="">
      <xdr:nvSpPr>
        <xdr:cNvPr id="204" name="楕円 203"/>
        <xdr:cNvSpPr/>
      </xdr:nvSpPr>
      <xdr:spPr>
        <a:xfrm>
          <a:off x="1079500" y="132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113396</xdr:rowOff>
    </xdr:from>
    <xdr:ext cx="599010" cy="259045"/>
    <xdr:sp macro="" textlink="">
      <xdr:nvSpPr>
        <xdr:cNvPr id="205" name="テキスト ボックス 204"/>
        <xdr:cNvSpPr txBox="1"/>
      </xdr:nvSpPr>
      <xdr:spPr>
        <a:xfrm>
          <a:off x="830795" y="1331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2034</xdr:rowOff>
    </xdr:from>
    <xdr:to>
      <xdr:col>24</xdr:col>
      <xdr:colOff>63500</xdr:colOff>
      <xdr:row>99</xdr:row>
      <xdr:rowOff>3552</xdr:rowOff>
    </xdr:to>
    <xdr:cxnSp macro="">
      <xdr:nvCxnSpPr>
        <xdr:cNvPr id="237" name="直線コネクタ 236"/>
        <xdr:cNvCxnSpPr/>
      </xdr:nvCxnSpPr>
      <xdr:spPr>
        <a:xfrm>
          <a:off x="3797300" y="16975584"/>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166920</xdr:rowOff>
    </xdr:from>
    <xdr:to>
      <xdr:col>19</xdr:col>
      <xdr:colOff>177800</xdr:colOff>
      <xdr:row>99</xdr:row>
      <xdr:rowOff>2034</xdr:rowOff>
    </xdr:to>
    <xdr:cxnSp macro="">
      <xdr:nvCxnSpPr>
        <xdr:cNvPr id="240" name="直線コネクタ 239"/>
        <xdr:cNvCxnSpPr/>
      </xdr:nvCxnSpPr>
      <xdr:spPr>
        <a:xfrm>
          <a:off x="2908300" y="16969020"/>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166920</xdr:rowOff>
    </xdr:from>
    <xdr:to>
      <xdr:col>15</xdr:col>
      <xdr:colOff>50800</xdr:colOff>
      <xdr:row>99</xdr:row>
      <xdr:rowOff>1871</xdr:rowOff>
    </xdr:to>
    <xdr:cxnSp macro="">
      <xdr:nvCxnSpPr>
        <xdr:cNvPr id="243" name="直線コネクタ 242"/>
        <xdr:cNvCxnSpPr/>
      </xdr:nvCxnSpPr>
      <xdr:spPr>
        <a:xfrm flipV="1">
          <a:off x="2019300" y="169690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147619</xdr:rowOff>
    </xdr:from>
    <xdr:to>
      <xdr:col>10</xdr:col>
      <xdr:colOff>114300</xdr:colOff>
      <xdr:row>99</xdr:row>
      <xdr:rowOff>1871</xdr:rowOff>
    </xdr:to>
    <xdr:cxnSp macro="">
      <xdr:nvCxnSpPr>
        <xdr:cNvPr id="246" name="直線コネクタ 245"/>
        <xdr:cNvCxnSpPr/>
      </xdr:nvCxnSpPr>
      <xdr:spPr>
        <a:xfrm>
          <a:off x="1130300" y="16949719"/>
          <a:ext cx="889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124202</xdr:rowOff>
    </xdr:from>
    <xdr:to>
      <xdr:col>24</xdr:col>
      <xdr:colOff>114300</xdr:colOff>
      <xdr:row>99</xdr:row>
      <xdr:rowOff>54352</xdr:rowOff>
    </xdr:to>
    <xdr:sp macro="" textlink="">
      <xdr:nvSpPr>
        <xdr:cNvPr id="256" name="楕円 255"/>
        <xdr:cNvSpPr/>
      </xdr:nvSpPr>
      <xdr:spPr>
        <a:xfrm>
          <a:off x="4584700" y="169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39129</xdr:rowOff>
    </xdr:from>
    <xdr:ext cx="534377" cy="259045"/>
    <xdr:sp macro="" textlink="">
      <xdr:nvSpPr>
        <xdr:cNvPr id="257" name="衛生費該当値テキスト"/>
        <xdr:cNvSpPr txBox="1"/>
      </xdr:nvSpPr>
      <xdr:spPr>
        <a:xfrm>
          <a:off x="4686300" y="168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122684</xdr:rowOff>
    </xdr:from>
    <xdr:to>
      <xdr:col>20</xdr:col>
      <xdr:colOff>38100</xdr:colOff>
      <xdr:row>99</xdr:row>
      <xdr:rowOff>52834</xdr:rowOff>
    </xdr:to>
    <xdr:sp macro="" textlink="">
      <xdr:nvSpPr>
        <xdr:cNvPr id="258" name="楕円 257"/>
        <xdr:cNvSpPr/>
      </xdr:nvSpPr>
      <xdr:spPr>
        <a:xfrm>
          <a:off x="3746500" y="169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43961</xdr:rowOff>
    </xdr:from>
    <xdr:ext cx="534377" cy="259045"/>
    <xdr:sp macro="" textlink="">
      <xdr:nvSpPr>
        <xdr:cNvPr id="259" name="テキスト ボックス 258"/>
        <xdr:cNvSpPr txBox="1"/>
      </xdr:nvSpPr>
      <xdr:spPr>
        <a:xfrm>
          <a:off x="3530111" y="170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116120</xdr:rowOff>
    </xdr:from>
    <xdr:to>
      <xdr:col>15</xdr:col>
      <xdr:colOff>101600</xdr:colOff>
      <xdr:row>99</xdr:row>
      <xdr:rowOff>46270</xdr:rowOff>
    </xdr:to>
    <xdr:sp macro="" textlink="">
      <xdr:nvSpPr>
        <xdr:cNvPr id="260" name="楕円 259"/>
        <xdr:cNvSpPr/>
      </xdr:nvSpPr>
      <xdr:spPr>
        <a:xfrm>
          <a:off x="2857500" y="169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37397</xdr:rowOff>
    </xdr:from>
    <xdr:ext cx="534377" cy="259045"/>
    <xdr:sp macro="" textlink="">
      <xdr:nvSpPr>
        <xdr:cNvPr id="261" name="テキスト ボックス 260"/>
        <xdr:cNvSpPr txBox="1"/>
      </xdr:nvSpPr>
      <xdr:spPr>
        <a:xfrm>
          <a:off x="2641111" y="1701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122521</xdr:rowOff>
    </xdr:from>
    <xdr:to>
      <xdr:col>10</xdr:col>
      <xdr:colOff>165100</xdr:colOff>
      <xdr:row>99</xdr:row>
      <xdr:rowOff>52671</xdr:rowOff>
    </xdr:to>
    <xdr:sp macro="" textlink="">
      <xdr:nvSpPr>
        <xdr:cNvPr id="262" name="楕円 261"/>
        <xdr:cNvSpPr/>
      </xdr:nvSpPr>
      <xdr:spPr>
        <a:xfrm>
          <a:off x="1968500" y="1692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43798</xdr:rowOff>
    </xdr:from>
    <xdr:ext cx="534377" cy="259045"/>
    <xdr:sp macro="" textlink="">
      <xdr:nvSpPr>
        <xdr:cNvPr id="263" name="テキスト ボックス 262"/>
        <xdr:cNvSpPr txBox="1"/>
      </xdr:nvSpPr>
      <xdr:spPr>
        <a:xfrm>
          <a:off x="1752111" y="1701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96819</xdr:rowOff>
    </xdr:from>
    <xdr:to>
      <xdr:col>6</xdr:col>
      <xdr:colOff>38100</xdr:colOff>
      <xdr:row>99</xdr:row>
      <xdr:rowOff>26969</xdr:rowOff>
    </xdr:to>
    <xdr:sp macro="" textlink="">
      <xdr:nvSpPr>
        <xdr:cNvPr id="264" name="楕円 263"/>
        <xdr:cNvSpPr/>
      </xdr:nvSpPr>
      <xdr:spPr>
        <a:xfrm>
          <a:off x="1079500" y="168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18096</xdr:rowOff>
    </xdr:from>
    <xdr:ext cx="534377" cy="259045"/>
    <xdr:sp macro="" textlink="">
      <xdr:nvSpPr>
        <xdr:cNvPr id="265" name="テキスト ボックス 264"/>
        <xdr:cNvSpPr txBox="1"/>
      </xdr:nvSpPr>
      <xdr:spPr>
        <a:xfrm>
          <a:off x="863111" y="169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142367</xdr:rowOff>
    </xdr:from>
    <xdr:to>
      <xdr:col>55</xdr:col>
      <xdr:colOff>0</xdr:colOff>
      <xdr:row>37</xdr:row>
      <xdr:rowOff>144653</xdr:rowOff>
    </xdr:to>
    <xdr:cxnSp macro="">
      <xdr:nvCxnSpPr>
        <xdr:cNvPr id="294" name="直線コネクタ 293"/>
        <xdr:cNvCxnSpPr/>
      </xdr:nvCxnSpPr>
      <xdr:spPr>
        <a:xfrm flipV="1">
          <a:off x="9639300" y="648601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144272</xdr:rowOff>
    </xdr:from>
    <xdr:to>
      <xdr:col>50</xdr:col>
      <xdr:colOff>114300</xdr:colOff>
      <xdr:row>37</xdr:row>
      <xdr:rowOff>144653</xdr:rowOff>
    </xdr:to>
    <xdr:cxnSp macro="">
      <xdr:nvCxnSpPr>
        <xdr:cNvPr id="297" name="直線コネクタ 296"/>
        <xdr:cNvCxnSpPr/>
      </xdr:nvCxnSpPr>
      <xdr:spPr>
        <a:xfrm>
          <a:off x="8750300" y="64879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142748</xdr:rowOff>
    </xdr:from>
    <xdr:to>
      <xdr:col>45</xdr:col>
      <xdr:colOff>177800</xdr:colOff>
      <xdr:row>37</xdr:row>
      <xdr:rowOff>144272</xdr:rowOff>
    </xdr:to>
    <xdr:cxnSp macro="">
      <xdr:nvCxnSpPr>
        <xdr:cNvPr id="300" name="直線コネクタ 299"/>
        <xdr:cNvCxnSpPr/>
      </xdr:nvCxnSpPr>
      <xdr:spPr>
        <a:xfrm>
          <a:off x="7861300" y="64863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141605</xdr:rowOff>
    </xdr:from>
    <xdr:to>
      <xdr:col>41</xdr:col>
      <xdr:colOff>50800</xdr:colOff>
      <xdr:row>37</xdr:row>
      <xdr:rowOff>142748</xdr:rowOff>
    </xdr:to>
    <xdr:cxnSp macro="">
      <xdr:nvCxnSpPr>
        <xdr:cNvPr id="303" name="直線コネクタ 302"/>
        <xdr:cNvCxnSpPr/>
      </xdr:nvCxnSpPr>
      <xdr:spPr>
        <a:xfrm>
          <a:off x="6972300" y="64852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91567</xdr:rowOff>
    </xdr:from>
    <xdr:to>
      <xdr:col>55</xdr:col>
      <xdr:colOff>50800</xdr:colOff>
      <xdr:row>38</xdr:row>
      <xdr:rowOff>21717</xdr:rowOff>
    </xdr:to>
    <xdr:sp macro="" textlink="">
      <xdr:nvSpPr>
        <xdr:cNvPr id="313" name="楕円 312"/>
        <xdr:cNvSpPr/>
      </xdr:nvSpPr>
      <xdr:spPr>
        <a:xfrm>
          <a:off x="104267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114444</xdr:rowOff>
    </xdr:from>
    <xdr:ext cx="378565" cy="259045"/>
    <xdr:sp macro="" textlink="">
      <xdr:nvSpPr>
        <xdr:cNvPr id="314" name="労働費該当値テキスト"/>
        <xdr:cNvSpPr txBox="1"/>
      </xdr:nvSpPr>
      <xdr:spPr>
        <a:xfrm>
          <a:off x="10528300"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93853</xdr:rowOff>
    </xdr:from>
    <xdr:to>
      <xdr:col>50</xdr:col>
      <xdr:colOff>165100</xdr:colOff>
      <xdr:row>38</xdr:row>
      <xdr:rowOff>24003</xdr:rowOff>
    </xdr:to>
    <xdr:sp macro="" textlink="">
      <xdr:nvSpPr>
        <xdr:cNvPr id="315" name="楕円 314"/>
        <xdr:cNvSpPr/>
      </xdr:nvSpPr>
      <xdr:spPr>
        <a:xfrm>
          <a:off x="9588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40530</xdr:rowOff>
    </xdr:from>
    <xdr:ext cx="378565" cy="259045"/>
    <xdr:sp macro="" textlink="">
      <xdr:nvSpPr>
        <xdr:cNvPr id="316" name="テキスト ボックス 315"/>
        <xdr:cNvSpPr txBox="1"/>
      </xdr:nvSpPr>
      <xdr:spPr>
        <a:xfrm>
          <a:off x="9450017" y="621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93472</xdr:rowOff>
    </xdr:from>
    <xdr:to>
      <xdr:col>46</xdr:col>
      <xdr:colOff>38100</xdr:colOff>
      <xdr:row>38</xdr:row>
      <xdr:rowOff>23622</xdr:rowOff>
    </xdr:to>
    <xdr:sp macro="" textlink="">
      <xdr:nvSpPr>
        <xdr:cNvPr id="317" name="楕円 316"/>
        <xdr:cNvSpPr/>
      </xdr:nvSpPr>
      <xdr:spPr>
        <a:xfrm>
          <a:off x="8699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14749</xdr:rowOff>
    </xdr:from>
    <xdr:ext cx="378565" cy="259045"/>
    <xdr:sp macro="" textlink="">
      <xdr:nvSpPr>
        <xdr:cNvPr id="318" name="テキスト ボックス 317"/>
        <xdr:cNvSpPr txBox="1"/>
      </xdr:nvSpPr>
      <xdr:spPr>
        <a:xfrm>
          <a:off x="8561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91948</xdr:rowOff>
    </xdr:from>
    <xdr:to>
      <xdr:col>41</xdr:col>
      <xdr:colOff>101600</xdr:colOff>
      <xdr:row>38</xdr:row>
      <xdr:rowOff>22098</xdr:rowOff>
    </xdr:to>
    <xdr:sp macro="" textlink="">
      <xdr:nvSpPr>
        <xdr:cNvPr id="319" name="楕円 318"/>
        <xdr:cNvSpPr/>
      </xdr:nvSpPr>
      <xdr:spPr>
        <a:xfrm>
          <a:off x="7810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13225</xdr:rowOff>
    </xdr:from>
    <xdr:ext cx="378565" cy="259045"/>
    <xdr:sp macro="" textlink="">
      <xdr:nvSpPr>
        <xdr:cNvPr id="320" name="テキスト ボックス 319"/>
        <xdr:cNvSpPr txBox="1"/>
      </xdr:nvSpPr>
      <xdr:spPr>
        <a:xfrm>
          <a:off x="7672017"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90805</xdr:rowOff>
    </xdr:from>
    <xdr:to>
      <xdr:col>36</xdr:col>
      <xdr:colOff>165100</xdr:colOff>
      <xdr:row>38</xdr:row>
      <xdr:rowOff>20955</xdr:rowOff>
    </xdr:to>
    <xdr:sp macro="" textlink="">
      <xdr:nvSpPr>
        <xdr:cNvPr id="321" name="楕円 320"/>
        <xdr:cNvSpPr/>
      </xdr:nvSpPr>
      <xdr:spPr>
        <a:xfrm>
          <a:off x="6921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12082</xdr:rowOff>
    </xdr:from>
    <xdr:ext cx="378565" cy="259045"/>
    <xdr:sp macro="" textlink="">
      <xdr:nvSpPr>
        <xdr:cNvPr id="322" name="テキスト ボックス 321"/>
        <xdr:cNvSpPr txBox="1"/>
      </xdr:nvSpPr>
      <xdr:spPr>
        <a:xfrm>
          <a:off x="6783017" y="652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36887</xdr:rowOff>
    </xdr:from>
    <xdr:to>
      <xdr:col>55</xdr:col>
      <xdr:colOff>0</xdr:colOff>
      <xdr:row>59</xdr:row>
      <xdr:rowOff>38106</xdr:rowOff>
    </xdr:to>
    <xdr:cxnSp macro="">
      <xdr:nvCxnSpPr>
        <xdr:cNvPr id="351" name="直線コネクタ 350"/>
        <xdr:cNvCxnSpPr/>
      </xdr:nvCxnSpPr>
      <xdr:spPr>
        <a:xfrm flipV="1">
          <a:off x="9639300" y="1015243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11417</xdr:rowOff>
    </xdr:from>
    <xdr:to>
      <xdr:col>50</xdr:col>
      <xdr:colOff>114300</xdr:colOff>
      <xdr:row>59</xdr:row>
      <xdr:rowOff>38106</xdr:rowOff>
    </xdr:to>
    <xdr:cxnSp macro="">
      <xdr:nvCxnSpPr>
        <xdr:cNvPr id="354" name="直線コネクタ 353"/>
        <xdr:cNvCxnSpPr/>
      </xdr:nvCxnSpPr>
      <xdr:spPr>
        <a:xfrm>
          <a:off x="8750300" y="10126967"/>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11417</xdr:rowOff>
    </xdr:from>
    <xdr:to>
      <xdr:col>45</xdr:col>
      <xdr:colOff>177800</xdr:colOff>
      <xdr:row>59</xdr:row>
      <xdr:rowOff>31915</xdr:rowOff>
    </xdr:to>
    <xdr:cxnSp macro="">
      <xdr:nvCxnSpPr>
        <xdr:cNvPr id="357" name="直線コネクタ 356"/>
        <xdr:cNvCxnSpPr/>
      </xdr:nvCxnSpPr>
      <xdr:spPr>
        <a:xfrm flipV="1">
          <a:off x="7861300" y="1012696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31915</xdr:rowOff>
    </xdr:from>
    <xdr:to>
      <xdr:col>41</xdr:col>
      <xdr:colOff>50800</xdr:colOff>
      <xdr:row>59</xdr:row>
      <xdr:rowOff>35249</xdr:rowOff>
    </xdr:to>
    <xdr:cxnSp macro="">
      <xdr:nvCxnSpPr>
        <xdr:cNvPr id="360" name="直線コネクタ 359"/>
        <xdr:cNvCxnSpPr/>
      </xdr:nvCxnSpPr>
      <xdr:spPr>
        <a:xfrm flipV="1">
          <a:off x="6972300" y="10147465"/>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157537</xdr:rowOff>
    </xdr:from>
    <xdr:to>
      <xdr:col>55</xdr:col>
      <xdr:colOff>50800</xdr:colOff>
      <xdr:row>59</xdr:row>
      <xdr:rowOff>87687</xdr:rowOff>
    </xdr:to>
    <xdr:sp macro="" textlink="">
      <xdr:nvSpPr>
        <xdr:cNvPr id="370" name="楕円 369"/>
        <xdr:cNvSpPr/>
      </xdr:nvSpPr>
      <xdr:spPr>
        <a:xfrm>
          <a:off x="10426700" y="101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72464</xdr:rowOff>
    </xdr:from>
    <xdr:ext cx="378565" cy="259045"/>
    <xdr:sp macro="" textlink="">
      <xdr:nvSpPr>
        <xdr:cNvPr id="371" name="農林水産業費該当値テキスト"/>
        <xdr:cNvSpPr txBox="1"/>
      </xdr:nvSpPr>
      <xdr:spPr>
        <a:xfrm>
          <a:off x="10528300" y="10016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158756</xdr:rowOff>
    </xdr:from>
    <xdr:to>
      <xdr:col>50</xdr:col>
      <xdr:colOff>165100</xdr:colOff>
      <xdr:row>59</xdr:row>
      <xdr:rowOff>88906</xdr:rowOff>
    </xdr:to>
    <xdr:sp macro="" textlink="">
      <xdr:nvSpPr>
        <xdr:cNvPr id="372" name="楕円 371"/>
        <xdr:cNvSpPr/>
      </xdr:nvSpPr>
      <xdr:spPr>
        <a:xfrm>
          <a:off x="9588500" y="10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80033</xdr:rowOff>
    </xdr:from>
    <xdr:ext cx="378565" cy="259045"/>
    <xdr:sp macro="" textlink="">
      <xdr:nvSpPr>
        <xdr:cNvPr id="373" name="テキスト ボックス 372"/>
        <xdr:cNvSpPr txBox="1"/>
      </xdr:nvSpPr>
      <xdr:spPr>
        <a:xfrm>
          <a:off x="9450017" y="1019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132067</xdr:rowOff>
    </xdr:from>
    <xdr:to>
      <xdr:col>46</xdr:col>
      <xdr:colOff>38100</xdr:colOff>
      <xdr:row>59</xdr:row>
      <xdr:rowOff>62217</xdr:rowOff>
    </xdr:to>
    <xdr:sp macro="" textlink="">
      <xdr:nvSpPr>
        <xdr:cNvPr id="374" name="楕円 373"/>
        <xdr:cNvSpPr/>
      </xdr:nvSpPr>
      <xdr:spPr>
        <a:xfrm>
          <a:off x="8699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53344</xdr:rowOff>
    </xdr:from>
    <xdr:ext cx="469744" cy="259045"/>
    <xdr:sp macro="" textlink="">
      <xdr:nvSpPr>
        <xdr:cNvPr id="375" name="テキスト ボックス 374"/>
        <xdr:cNvSpPr txBox="1"/>
      </xdr:nvSpPr>
      <xdr:spPr>
        <a:xfrm>
          <a:off x="8515428" y="101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152565</xdr:rowOff>
    </xdr:from>
    <xdr:to>
      <xdr:col>41</xdr:col>
      <xdr:colOff>101600</xdr:colOff>
      <xdr:row>59</xdr:row>
      <xdr:rowOff>82715</xdr:rowOff>
    </xdr:to>
    <xdr:sp macro="" textlink="">
      <xdr:nvSpPr>
        <xdr:cNvPr id="376" name="楕円 375"/>
        <xdr:cNvSpPr/>
      </xdr:nvSpPr>
      <xdr:spPr>
        <a:xfrm>
          <a:off x="7810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73842</xdr:rowOff>
    </xdr:from>
    <xdr:ext cx="378565" cy="259045"/>
    <xdr:sp macro="" textlink="">
      <xdr:nvSpPr>
        <xdr:cNvPr id="377" name="テキスト ボックス 376"/>
        <xdr:cNvSpPr txBox="1"/>
      </xdr:nvSpPr>
      <xdr:spPr>
        <a:xfrm>
          <a:off x="7672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155899</xdr:rowOff>
    </xdr:from>
    <xdr:to>
      <xdr:col>36</xdr:col>
      <xdr:colOff>165100</xdr:colOff>
      <xdr:row>59</xdr:row>
      <xdr:rowOff>86049</xdr:rowOff>
    </xdr:to>
    <xdr:sp macro="" textlink="">
      <xdr:nvSpPr>
        <xdr:cNvPr id="378" name="楕円 377"/>
        <xdr:cNvSpPr/>
      </xdr:nvSpPr>
      <xdr:spPr>
        <a:xfrm>
          <a:off x="6921500" y="100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77176</xdr:rowOff>
    </xdr:from>
    <xdr:ext cx="378565" cy="259045"/>
    <xdr:sp macro="" textlink="">
      <xdr:nvSpPr>
        <xdr:cNvPr id="379" name="テキスト ボックス 378"/>
        <xdr:cNvSpPr txBox="1"/>
      </xdr:nvSpPr>
      <xdr:spPr>
        <a:xfrm>
          <a:off x="6783017" y="10192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141757</xdr:rowOff>
    </xdr:from>
    <xdr:to>
      <xdr:col>55</xdr:col>
      <xdr:colOff>0</xdr:colOff>
      <xdr:row>78</xdr:row>
      <xdr:rowOff>152197</xdr:rowOff>
    </xdr:to>
    <xdr:cxnSp macro="">
      <xdr:nvCxnSpPr>
        <xdr:cNvPr id="408" name="直線コネクタ 407"/>
        <xdr:cNvCxnSpPr/>
      </xdr:nvCxnSpPr>
      <xdr:spPr>
        <a:xfrm flipV="1">
          <a:off x="9639300" y="13514857"/>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131166</xdr:rowOff>
    </xdr:from>
    <xdr:to>
      <xdr:col>50</xdr:col>
      <xdr:colOff>114300</xdr:colOff>
      <xdr:row>78</xdr:row>
      <xdr:rowOff>152197</xdr:rowOff>
    </xdr:to>
    <xdr:cxnSp macro="">
      <xdr:nvCxnSpPr>
        <xdr:cNvPr id="411" name="直線コネクタ 410"/>
        <xdr:cNvCxnSpPr/>
      </xdr:nvCxnSpPr>
      <xdr:spPr>
        <a:xfrm>
          <a:off x="8750300" y="1350426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93714</xdr:rowOff>
    </xdr:from>
    <xdr:to>
      <xdr:col>45</xdr:col>
      <xdr:colOff>177800</xdr:colOff>
      <xdr:row>78</xdr:row>
      <xdr:rowOff>131166</xdr:rowOff>
    </xdr:to>
    <xdr:cxnSp macro="">
      <xdr:nvCxnSpPr>
        <xdr:cNvPr id="414" name="直線コネクタ 413"/>
        <xdr:cNvCxnSpPr/>
      </xdr:nvCxnSpPr>
      <xdr:spPr>
        <a:xfrm>
          <a:off x="7861300" y="13466814"/>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93675</xdr:rowOff>
    </xdr:from>
    <xdr:to>
      <xdr:col>41</xdr:col>
      <xdr:colOff>50800</xdr:colOff>
      <xdr:row>78</xdr:row>
      <xdr:rowOff>93714</xdr:rowOff>
    </xdr:to>
    <xdr:cxnSp macro="">
      <xdr:nvCxnSpPr>
        <xdr:cNvPr id="417" name="直線コネクタ 416"/>
        <xdr:cNvCxnSpPr/>
      </xdr:nvCxnSpPr>
      <xdr:spPr>
        <a:xfrm>
          <a:off x="6972300" y="1346677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90957</xdr:rowOff>
    </xdr:from>
    <xdr:to>
      <xdr:col>55</xdr:col>
      <xdr:colOff>50800</xdr:colOff>
      <xdr:row>79</xdr:row>
      <xdr:rowOff>21107</xdr:rowOff>
    </xdr:to>
    <xdr:sp macro="" textlink="">
      <xdr:nvSpPr>
        <xdr:cNvPr id="427" name="楕円 426"/>
        <xdr:cNvSpPr/>
      </xdr:nvSpPr>
      <xdr:spPr>
        <a:xfrm>
          <a:off x="10426700" y="13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5884</xdr:rowOff>
    </xdr:from>
    <xdr:ext cx="469744" cy="259045"/>
    <xdr:sp macro="" textlink="">
      <xdr:nvSpPr>
        <xdr:cNvPr id="428" name="商工費該当値テキスト"/>
        <xdr:cNvSpPr txBox="1"/>
      </xdr:nvSpPr>
      <xdr:spPr>
        <a:xfrm>
          <a:off x="10528300" y="1337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101397</xdr:rowOff>
    </xdr:from>
    <xdr:to>
      <xdr:col>50</xdr:col>
      <xdr:colOff>165100</xdr:colOff>
      <xdr:row>79</xdr:row>
      <xdr:rowOff>31547</xdr:rowOff>
    </xdr:to>
    <xdr:sp macro="" textlink="">
      <xdr:nvSpPr>
        <xdr:cNvPr id="429" name="楕円 428"/>
        <xdr:cNvSpPr/>
      </xdr:nvSpPr>
      <xdr:spPr>
        <a:xfrm>
          <a:off x="95885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22674</xdr:rowOff>
    </xdr:from>
    <xdr:ext cx="469744" cy="259045"/>
    <xdr:sp macro="" textlink="">
      <xdr:nvSpPr>
        <xdr:cNvPr id="430" name="テキスト ボックス 429"/>
        <xdr:cNvSpPr txBox="1"/>
      </xdr:nvSpPr>
      <xdr:spPr>
        <a:xfrm>
          <a:off x="9404428" y="135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80366</xdr:rowOff>
    </xdr:from>
    <xdr:to>
      <xdr:col>46</xdr:col>
      <xdr:colOff>38100</xdr:colOff>
      <xdr:row>79</xdr:row>
      <xdr:rowOff>10516</xdr:rowOff>
    </xdr:to>
    <xdr:sp macro="" textlink="">
      <xdr:nvSpPr>
        <xdr:cNvPr id="431" name="楕円 430"/>
        <xdr:cNvSpPr/>
      </xdr:nvSpPr>
      <xdr:spPr>
        <a:xfrm>
          <a:off x="8699500" y="13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1643</xdr:rowOff>
    </xdr:from>
    <xdr:ext cx="469744" cy="259045"/>
    <xdr:sp macro="" textlink="">
      <xdr:nvSpPr>
        <xdr:cNvPr id="432" name="テキスト ボックス 431"/>
        <xdr:cNvSpPr txBox="1"/>
      </xdr:nvSpPr>
      <xdr:spPr>
        <a:xfrm>
          <a:off x="8515428" y="135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42914</xdr:rowOff>
    </xdr:from>
    <xdr:to>
      <xdr:col>41</xdr:col>
      <xdr:colOff>101600</xdr:colOff>
      <xdr:row>78</xdr:row>
      <xdr:rowOff>144514</xdr:rowOff>
    </xdr:to>
    <xdr:sp macro="" textlink="">
      <xdr:nvSpPr>
        <xdr:cNvPr id="433" name="楕円 432"/>
        <xdr:cNvSpPr/>
      </xdr:nvSpPr>
      <xdr:spPr>
        <a:xfrm>
          <a:off x="7810500" y="134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135641</xdr:rowOff>
    </xdr:from>
    <xdr:ext cx="469744" cy="259045"/>
    <xdr:sp macro="" textlink="">
      <xdr:nvSpPr>
        <xdr:cNvPr id="434" name="テキスト ボックス 433"/>
        <xdr:cNvSpPr txBox="1"/>
      </xdr:nvSpPr>
      <xdr:spPr>
        <a:xfrm>
          <a:off x="7626428" y="135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42875</xdr:rowOff>
    </xdr:from>
    <xdr:to>
      <xdr:col>36</xdr:col>
      <xdr:colOff>165100</xdr:colOff>
      <xdr:row>78</xdr:row>
      <xdr:rowOff>144475</xdr:rowOff>
    </xdr:to>
    <xdr:sp macro="" textlink="">
      <xdr:nvSpPr>
        <xdr:cNvPr id="435" name="楕円 434"/>
        <xdr:cNvSpPr/>
      </xdr:nvSpPr>
      <xdr:spPr>
        <a:xfrm>
          <a:off x="6921500" y="134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135602</xdr:rowOff>
    </xdr:from>
    <xdr:ext cx="469744" cy="259045"/>
    <xdr:sp macro="" textlink="">
      <xdr:nvSpPr>
        <xdr:cNvPr id="436" name="テキスト ボックス 435"/>
        <xdr:cNvSpPr txBox="1"/>
      </xdr:nvSpPr>
      <xdr:spPr>
        <a:xfrm>
          <a:off x="6737428" y="135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169723</xdr:rowOff>
    </xdr:from>
    <xdr:to>
      <xdr:col>55</xdr:col>
      <xdr:colOff>0</xdr:colOff>
      <xdr:row>98</xdr:row>
      <xdr:rowOff>63074</xdr:rowOff>
    </xdr:to>
    <xdr:cxnSp macro="">
      <xdr:nvCxnSpPr>
        <xdr:cNvPr id="465" name="直線コネクタ 464"/>
        <xdr:cNvCxnSpPr/>
      </xdr:nvCxnSpPr>
      <xdr:spPr>
        <a:xfrm>
          <a:off x="9639300" y="16800373"/>
          <a:ext cx="838200" cy="6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98301</xdr:rowOff>
    </xdr:from>
    <xdr:to>
      <xdr:col>50</xdr:col>
      <xdr:colOff>114300</xdr:colOff>
      <xdr:row>97</xdr:row>
      <xdr:rowOff>169723</xdr:rowOff>
    </xdr:to>
    <xdr:cxnSp macro="">
      <xdr:nvCxnSpPr>
        <xdr:cNvPr id="468" name="直線コネクタ 467"/>
        <xdr:cNvCxnSpPr/>
      </xdr:nvCxnSpPr>
      <xdr:spPr>
        <a:xfrm>
          <a:off x="8750300" y="16728951"/>
          <a:ext cx="889000" cy="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98301</xdr:rowOff>
    </xdr:from>
    <xdr:to>
      <xdr:col>45</xdr:col>
      <xdr:colOff>177800</xdr:colOff>
      <xdr:row>97</xdr:row>
      <xdr:rowOff>164503</xdr:rowOff>
    </xdr:to>
    <xdr:cxnSp macro="">
      <xdr:nvCxnSpPr>
        <xdr:cNvPr id="471" name="直線コネクタ 470"/>
        <xdr:cNvCxnSpPr/>
      </xdr:nvCxnSpPr>
      <xdr:spPr>
        <a:xfrm flipV="1">
          <a:off x="7861300" y="16728951"/>
          <a:ext cx="8890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164503</xdr:rowOff>
    </xdr:from>
    <xdr:to>
      <xdr:col>41</xdr:col>
      <xdr:colOff>50800</xdr:colOff>
      <xdr:row>97</xdr:row>
      <xdr:rowOff>170241</xdr:rowOff>
    </xdr:to>
    <xdr:cxnSp macro="">
      <xdr:nvCxnSpPr>
        <xdr:cNvPr id="474" name="直線コネクタ 473"/>
        <xdr:cNvCxnSpPr/>
      </xdr:nvCxnSpPr>
      <xdr:spPr>
        <a:xfrm flipV="1">
          <a:off x="6972300" y="16795153"/>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12274</xdr:rowOff>
    </xdr:from>
    <xdr:to>
      <xdr:col>55</xdr:col>
      <xdr:colOff>50800</xdr:colOff>
      <xdr:row>98</xdr:row>
      <xdr:rowOff>113874</xdr:rowOff>
    </xdr:to>
    <xdr:sp macro="" textlink="">
      <xdr:nvSpPr>
        <xdr:cNvPr id="484" name="楕円 483"/>
        <xdr:cNvSpPr/>
      </xdr:nvSpPr>
      <xdr:spPr>
        <a:xfrm>
          <a:off x="10426700" y="168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98651</xdr:rowOff>
    </xdr:from>
    <xdr:ext cx="534377" cy="259045"/>
    <xdr:sp macro="" textlink="">
      <xdr:nvSpPr>
        <xdr:cNvPr id="485" name="土木費該当値テキスト"/>
        <xdr:cNvSpPr txBox="1"/>
      </xdr:nvSpPr>
      <xdr:spPr>
        <a:xfrm>
          <a:off x="10528300" y="167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118923</xdr:rowOff>
    </xdr:from>
    <xdr:to>
      <xdr:col>50</xdr:col>
      <xdr:colOff>165100</xdr:colOff>
      <xdr:row>98</xdr:row>
      <xdr:rowOff>49073</xdr:rowOff>
    </xdr:to>
    <xdr:sp macro="" textlink="">
      <xdr:nvSpPr>
        <xdr:cNvPr id="486" name="楕円 485"/>
        <xdr:cNvSpPr/>
      </xdr:nvSpPr>
      <xdr:spPr>
        <a:xfrm>
          <a:off x="9588500" y="167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40200</xdr:rowOff>
    </xdr:from>
    <xdr:ext cx="534377" cy="259045"/>
    <xdr:sp macro="" textlink="">
      <xdr:nvSpPr>
        <xdr:cNvPr id="487" name="テキスト ボックス 486"/>
        <xdr:cNvSpPr txBox="1"/>
      </xdr:nvSpPr>
      <xdr:spPr>
        <a:xfrm>
          <a:off x="9372111" y="168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47501</xdr:rowOff>
    </xdr:from>
    <xdr:to>
      <xdr:col>46</xdr:col>
      <xdr:colOff>38100</xdr:colOff>
      <xdr:row>97</xdr:row>
      <xdr:rowOff>149101</xdr:rowOff>
    </xdr:to>
    <xdr:sp macro="" textlink="">
      <xdr:nvSpPr>
        <xdr:cNvPr id="488" name="楕円 487"/>
        <xdr:cNvSpPr/>
      </xdr:nvSpPr>
      <xdr:spPr>
        <a:xfrm>
          <a:off x="8699500" y="166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140228</xdr:rowOff>
    </xdr:from>
    <xdr:ext cx="534377" cy="259045"/>
    <xdr:sp macro="" textlink="">
      <xdr:nvSpPr>
        <xdr:cNvPr id="489" name="テキスト ボックス 488"/>
        <xdr:cNvSpPr txBox="1"/>
      </xdr:nvSpPr>
      <xdr:spPr>
        <a:xfrm>
          <a:off x="8483111" y="167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113703</xdr:rowOff>
    </xdr:from>
    <xdr:to>
      <xdr:col>41</xdr:col>
      <xdr:colOff>101600</xdr:colOff>
      <xdr:row>98</xdr:row>
      <xdr:rowOff>43853</xdr:rowOff>
    </xdr:to>
    <xdr:sp macro="" textlink="">
      <xdr:nvSpPr>
        <xdr:cNvPr id="490" name="楕円 489"/>
        <xdr:cNvSpPr/>
      </xdr:nvSpPr>
      <xdr:spPr>
        <a:xfrm>
          <a:off x="7810500" y="1674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34980</xdr:rowOff>
    </xdr:from>
    <xdr:ext cx="534377" cy="259045"/>
    <xdr:sp macro="" textlink="">
      <xdr:nvSpPr>
        <xdr:cNvPr id="491" name="テキスト ボックス 490"/>
        <xdr:cNvSpPr txBox="1"/>
      </xdr:nvSpPr>
      <xdr:spPr>
        <a:xfrm>
          <a:off x="7594111" y="1683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119441</xdr:rowOff>
    </xdr:from>
    <xdr:to>
      <xdr:col>36</xdr:col>
      <xdr:colOff>165100</xdr:colOff>
      <xdr:row>98</xdr:row>
      <xdr:rowOff>49591</xdr:rowOff>
    </xdr:to>
    <xdr:sp macro="" textlink="">
      <xdr:nvSpPr>
        <xdr:cNvPr id="492" name="楕円 491"/>
        <xdr:cNvSpPr/>
      </xdr:nvSpPr>
      <xdr:spPr>
        <a:xfrm>
          <a:off x="6921500" y="167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40718</xdr:rowOff>
    </xdr:from>
    <xdr:ext cx="534377" cy="259045"/>
    <xdr:sp macro="" textlink="">
      <xdr:nvSpPr>
        <xdr:cNvPr id="493" name="テキスト ボックス 492"/>
        <xdr:cNvSpPr txBox="1"/>
      </xdr:nvSpPr>
      <xdr:spPr>
        <a:xfrm>
          <a:off x="6705111" y="1684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30018</xdr:rowOff>
    </xdr:from>
    <xdr:to>
      <xdr:col>85</xdr:col>
      <xdr:colOff>127000</xdr:colOff>
      <xdr:row>37</xdr:row>
      <xdr:rowOff>128544</xdr:rowOff>
    </xdr:to>
    <xdr:cxnSp macro="">
      <xdr:nvCxnSpPr>
        <xdr:cNvPr id="521" name="直線コネクタ 520"/>
        <xdr:cNvCxnSpPr/>
      </xdr:nvCxnSpPr>
      <xdr:spPr>
        <a:xfrm>
          <a:off x="15481300" y="6373668"/>
          <a:ext cx="8382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30018</xdr:rowOff>
    </xdr:from>
    <xdr:to>
      <xdr:col>81</xdr:col>
      <xdr:colOff>50800</xdr:colOff>
      <xdr:row>37</xdr:row>
      <xdr:rowOff>38064</xdr:rowOff>
    </xdr:to>
    <xdr:cxnSp macro="">
      <xdr:nvCxnSpPr>
        <xdr:cNvPr id="524" name="直線コネクタ 523"/>
        <xdr:cNvCxnSpPr/>
      </xdr:nvCxnSpPr>
      <xdr:spPr>
        <a:xfrm flipV="1">
          <a:off x="14592300" y="637366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36647</xdr:rowOff>
    </xdr:from>
    <xdr:to>
      <xdr:col>76</xdr:col>
      <xdr:colOff>114300</xdr:colOff>
      <xdr:row>37</xdr:row>
      <xdr:rowOff>38064</xdr:rowOff>
    </xdr:to>
    <xdr:cxnSp macro="">
      <xdr:nvCxnSpPr>
        <xdr:cNvPr id="527" name="直線コネクタ 526"/>
        <xdr:cNvCxnSpPr/>
      </xdr:nvCxnSpPr>
      <xdr:spPr>
        <a:xfrm>
          <a:off x="13703300" y="638029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17765</xdr:rowOff>
    </xdr:from>
    <xdr:to>
      <xdr:col>71</xdr:col>
      <xdr:colOff>177800</xdr:colOff>
      <xdr:row>37</xdr:row>
      <xdr:rowOff>36647</xdr:rowOff>
    </xdr:to>
    <xdr:cxnSp macro="">
      <xdr:nvCxnSpPr>
        <xdr:cNvPr id="530" name="直線コネクタ 529"/>
        <xdr:cNvCxnSpPr/>
      </xdr:nvCxnSpPr>
      <xdr:spPr>
        <a:xfrm>
          <a:off x="12814300" y="6361415"/>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77744</xdr:rowOff>
    </xdr:from>
    <xdr:to>
      <xdr:col>85</xdr:col>
      <xdr:colOff>177800</xdr:colOff>
      <xdr:row>38</xdr:row>
      <xdr:rowOff>7894</xdr:rowOff>
    </xdr:to>
    <xdr:sp macro="" textlink="">
      <xdr:nvSpPr>
        <xdr:cNvPr id="540" name="楕円 539"/>
        <xdr:cNvSpPr/>
      </xdr:nvSpPr>
      <xdr:spPr>
        <a:xfrm>
          <a:off x="16268700" y="64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56171</xdr:rowOff>
    </xdr:from>
    <xdr:ext cx="534377" cy="259045"/>
    <xdr:sp macro="" textlink="">
      <xdr:nvSpPr>
        <xdr:cNvPr id="541" name="消防費該当値テキスト"/>
        <xdr:cNvSpPr txBox="1"/>
      </xdr:nvSpPr>
      <xdr:spPr>
        <a:xfrm>
          <a:off x="16370300" y="63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150668</xdr:rowOff>
    </xdr:from>
    <xdr:to>
      <xdr:col>81</xdr:col>
      <xdr:colOff>101600</xdr:colOff>
      <xdr:row>37</xdr:row>
      <xdr:rowOff>80818</xdr:rowOff>
    </xdr:to>
    <xdr:sp macro="" textlink="">
      <xdr:nvSpPr>
        <xdr:cNvPr id="542" name="楕円 541"/>
        <xdr:cNvSpPr/>
      </xdr:nvSpPr>
      <xdr:spPr>
        <a:xfrm>
          <a:off x="15430500" y="63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97345</xdr:rowOff>
    </xdr:from>
    <xdr:ext cx="534377" cy="259045"/>
    <xdr:sp macro="" textlink="">
      <xdr:nvSpPr>
        <xdr:cNvPr id="543" name="テキスト ボックス 542"/>
        <xdr:cNvSpPr txBox="1"/>
      </xdr:nvSpPr>
      <xdr:spPr>
        <a:xfrm>
          <a:off x="15214111" y="60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158714</xdr:rowOff>
    </xdr:from>
    <xdr:to>
      <xdr:col>76</xdr:col>
      <xdr:colOff>165100</xdr:colOff>
      <xdr:row>37</xdr:row>
      <xdr:rowOff>88864</xdr:rowOff>
    </xdr:to>
    <xdr:sp macro="" textlink="">
      <xdr:nvSpPr>
        <xdr:cNvPr id="544" name="楕円 543"/>
        <xdr:cNvSpPr/>
      </xdr:nvSpPr>
      <xdr:spPr>
        <a:xfrm>
          <a:off x="14541500" y="6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105391</xdr:rowOff>
    </xdr:from>
    <xdr:ext cx="534377" cy="259045"/>
    <xdr:sp macro="" textlink="">
      <xdr:nvSpPr>
        <xdr:cNvPr id="545" name="テキスト ボックス 544"/>
        <xdr:cNvSpPr txBox="1"/>
      </xdr:nvSpPr>
      <xdr:spPr>
        <a:xfrm>
          <a:off x="14325111" y="61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157297</xdr:rowOff>
    </xdr:from>
    <xdr:to>
      <xdr:col>72</xdr:col>
      <xdr:colOff>38100</xdr:colOff>
      <xdr:row>37</xdr:row>
      <xdr:rowOff>87447</xdr:rowOff>
    </xdr:to>
    <xdr:sp macro="" textlink="">
      <xdr:nvSpPr>
        <xdr:cNvPr id="546" name="楕円 545"/>
        <xdr:cNvSpPr/>
      </xdr:nvSpPr>
      <xdr:spPr>
        <a:xfrm>
          <a:off x="13652500" y="63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103974</xdr:rowOff>
    </xdr:from>
    <xdr:ext cx="534377" cy="259045"/>
    <xdr:sp macro="" textlink="">
      <xdr:nvSpPr>
        <xdr:cNvPr id="547" name="テキスト ボックス 546"/>
        <xdr:cNvSpPr txBox="1"/>
      </xdr:nvSpPr>
      <xdr:spPr>
        <a:xfrm>
          <a:off x="13436111" y="610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138415</xdr:rowOff>
    </xdr:from>
    <xdr:to>
      <xdr:col>67</xdr:col>
      <xdr:colOff>101600</xdr:colOff>
      <xdr:row>37</xdr:row>
      <xdr:rowOff>68565</xdr:rowOff>
    </xdr:to>
    <xdr:sp macro="" textlink="">
      <xdr:nvSpPr>
        <xdr:cNvPr id="548" name="楕円 547"/>
        <xdr:cNvSpPr/>
      </xdr:nvSpPr>
      <xdr:spPr>
        <a:xfrm>
          <a:off x="12763500" y="6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85092</xdr:rowOff>
    </xdr:from>
    <xdr:ext cx="534377" cy="259045"/>
    <xdr:sp macro="" textlink="">
      <xdr:nvSpPr>
        <xdr:cNvPr id="549" name="テキスト ボックス 548"/>
        <xdr:cNvSpPr txBox="1"/>
      </xdr:nvSpPr>
      <xdr:spPr>
        <a:xfrm>
          <a:off x="12547111" y="608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84645</xdr:rowOff>
    </xdr:from>
    <xdr:to>
      <xdr:col>85</xdr:col>
      <xdr:colOff>127000</xdr:colOff>
      <xdr:row>58</xdr:row>
      <xdr:rowOff>106249</xdr:rowOff>
    </xdr:to>
    <xdr:cxnSp macro="">
      <xdr:nvCxnSpPr>
        <xdr:cNvPr id="579" name="直線コネクタ 578"/>
        <xdr:cNvCxnSpPr/>
      </xdr:nvCxnSpPr>
      <xdr:spPr>
        <a:xfrm flipV="1">
          <a:off x="15481300" y="10028745"/>
          <a:ext cx="8382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106249</xdr:rowOff>
    </xdr:from>
    <xdr:to>
      <xdr:col>81</xdr:col>
      <xdr:colOff>50800</xdr:colOff>
      <xdr:row>58</xdr:row>
      <xdr:rowOff>106325</xdr:rowOff>
    </xdr:to>
    <xdr:cxnSp macro="">
      <xdr:nvCxnSpPr>
        <xdr:cNvPr id="582" name="直線コネクタ 581"/>
        <xdr:cNvCxnSpPr/>
      </xdr:nvCxnSpPr>
      <xdr:spPr>
        <a:xfrm flipV="1">
          <a:off x="14592300" y="1005034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87008</xdr:rowOff>
    </xdr:from>
    <xdr:to>
      <xdr:col>76</xdr:col>
      <xdr:colOff>114300</xdr:colOff>
      <xdr:row>58</xdr:row>
      <xdr:rowOff>106325</xdr:rowOff>
    </xdr:to>
    <xdr:cxnSp macro="">
      <xdr:nvCxnSpPr>
        <xdr:cNvPr id="585" name="直線コネクタ 584"/>
        <xdr:cNvCxnSpPr/>
      </xdr:nvCxnSpPr>
      <xdr:spPr>
        <a:xfrm>
          <a:off x="13703300" y="1003110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82836</xdr:rowOff>
    </xdr:from>
    <xdr:to>
      <xdr:col>71</xdr:col>
      <xdr:colOff>177800</xdr:colOff>
      <xdr:row>58</xdr:row>
      <xdr:rowOff>87008</xdr:rowOff>
    </xdr:to>
    <xdr:cxnSp macro="">
      <xdr:nvCxnSpPr>
        <xdr:cNvPr id="588" name="直線コネクタ 587"/>
        <xdr:cNvCxnSpPr/>
      </xdr:nvCxnSpPr>
      <xdr:spPr>
        <a:xfrm>
          <a:off x="12814300" y="10026936"/>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33845</xdr:rowOff>
    </xdr:from>
    <xdr:to>
      <xdr:col>85</xdr:col>
      <xdr:colOff>177800</xdr:colOff>
      <xdr:row>58</xdr:row>
      <xdr:rowOff>135445</xdr:rowOff>
    </xdr:to>
    <xdr:sp macro="" textlink="">
      <xdr:nvSpPr>
        <xdr:cNvPr id="598" name="楕円 597"/>
        <xdr:cNvSpPr/>
      </xdr:nvSpPr>
      <xdr:spPr>
        <a:xfrm>
          <a:off x="16268700" y="99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120222</xdr:rowOff>
    </xdr:from>
    <xdr:ext cx="534377" cy="259045"/>
    <xdr:sp macro="" textlink="">
      <xdr:nvSpPr>
        <xdr:cNvPr id="599" name="教育費該当値テキスト"/>
        <xdr:cNvSpPr txBox="1"/>
      </xdr:nvSpPr>
      <xdr:spPr>
        <a:xfrm>
          <a:off x="16370300" y="98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55449</xdr:rowOff>
    </xdr:from>
    <xdr:to>
      <xdr:col>81</xdr:col>
      <xdr:colOff>101600</xdr:colOff>
      <xdr:row>58</xdr:row>
      <xdr:rowOff>157049</xdr:rowOff>
    </xdr:to>
    <xdr:sp macro="" textlink="">
      <xdr:nvSpPr>
        <xdr:cNvPr id="600" name="楕円 599"/>
        <xdr:cNvSpPr/>
      </xdr:nvSpPr>
      <xdr:spPr>
        <a:xfrm>
          <a:off x="15430500" y="99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148176</xdr:rowOff>
    </xdr:from>
    <xdr:ext cx="534377" cy="259045"/>
    <xdr:sp macro="" textlink="">
      <xdr:nvSpPr>
        <xdr:cNvPr id="601" name="テキスト ボックス 600"/>
        <xdr:cNvSpPr txBox="1"/>
      </xdr:nvSpPr>
      <xdr:spPr>
        <a:xfrm>
          <a:off x="15214111" y="100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55525</xdr:rowOff>
    </xdr:from>
    <xdr:to>
      <xdr:col>76</xdr:col>
      <xdr:colOff>165100</xdr:colOff>
      <xdr:row>58</xdr:row>
      <xdr:rowOff>157125</xdr:rowOff>
    </xdr:to>
    <xdr:sp macro="" textlink="">
      <xdr:nvSpPr>
        <xdr:cNvPr id="602" name="楕円 601"/>
        <xdr:cNvSpPr/>
      </xdr:nvSpPr>
      <xdr:spPr>
        <a:xfrm>
          <a:off x="145415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148252</xdr:rowOff>
    </xdr:from>
    <xdr:ext cx="534377" cy="259045"/>
    <xdr:sp macro="" textlink="">
      <xdr:nvSpPr>
        <xdr:cNvPr id="603" name="テキスト ボックス 602"/>
        <xdr:cNvSpPr txBox="1"/>
      </xdr:nvSpPr>
      <xdr:spPr>
        <a:xfrm>
          <a:off x="14325111" y="1009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36208</xdr:rowOff>
    </xdr:from>
    <xdr:to>
      <xdr:col>72</xdr:col>
      <xdr:colOff>38100</xdr:colOff>
      <xdr:row>58</xdr:row>
      <xdr:rowOff>137808</xdr:rowOff>
    </xdr:to>
    <xdr:sp macro="" textlink="">
      <xdr:nvSpPr>
        <xdr:cNvPr id="604" name="楕円 603"/>
        <xdr:cNvSpPr/>
      </xdr:nvSpPr>
      <xdr:spPr>
        <a:xfrm>
          <a:off x="13652500" y="99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128935</xdr:rowOff>
    </xdr:from>
    <xdr:ext cx="534377" cy="259045"/>
    <xdr:sp macro="" textlink="">
      <xdr:nvSpPr>
        <xdr:cNvPr id="605" name="テキスト ボックス 604"/>
        <xdr:cNvSpPr txBox="1"/>
      </xdr:nvSpPr>
      <xdr:spPr>
        <a:xfrm>
          <a:off x="13436111" y="100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32036</xdr:rowOff>
    </xdr:from>
    <xdr:to>
      <xdr:col>67</xdr:col>
      <xdr:colOff>101600</xdr:colOff>
      <xdr:row>58</xdr:row>
      <xdr:rowOff>133636</xdr:rowOff>
    </xdr:to>
    <xdr:sp macro="" textlink="">
      <xdr:nvSpPr>
        <xdr:cNvPr id="606" name="楕円 605"/>
        <xdr:cNvSpPr/>
      </xdr:nvSpPr>
      <xdr:spPr>
        <a:xfrm>
          <a:off x="12763500" y="99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124763</xdr:rowOff>
    </xdr:from>
    <xdr:ext cx="534377" cy="259045"/>
    <xdr:sp macro="" textlink="">
      <xdr:nvSpPr>
        <xdr:cNvPr id="607" name="テキスト ボックス 606"/>
        <xdr:cNvSpPr txBox="1"/>
      </xdr:nvSpPr>
      <xdr:spPr>
        <a:xfrm>
          <a:off x="12547111" y="1006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126822</xdr:rowOff>
    </xdr:from>
    <xdr:to>
      <xdr:col>85</xdr:col>
      <xdr:colOff>127000</xdr:colOff>
      <xdr:row>79</xdr:row>
      <xdr:rowOff>44450</xdr:rowOff>
    </xdr:to>
    <xdr:cxnSp macro="">
      <xdr:nvCxnSpPr>
        <xdr:cNvPr id="636" name="直線コネクタ 635"/>
        <xdr:cNvCxnSpPr/>
      </xdr:nvCxnSpPr>
      <xdr:spPr>
        <a:xfrm flipV="1">
          <a:off x="15481300" y="13499922"/>
          <a:ext cx="838200" cy="8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40336</xdr:rowOff>
    </xdr:from>
    <xdr:to>
      <xdr:col>81</xdr:col>
      <xdr:colOff>50800</xdr:colOff>
      <xdr:row>79</xdr:row>
      <xdr:rowOff>44450</xdr:rowOff>
    </xdr:to>
    <xdr:cxnSp macro="">
      <xdr:nvCxnSpPr>
        <xdr:cNvPr id="639" name="直線コネクタ 638"/>
        <xdr:cNvCxnSpPr/>
      </xdr:nvCxnSpPr>
      <xdr:spPr>
        <a:xfrm>
          <a:off x="14592300" y="13584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40336</xdr:rowOff>
    </xdr:from>
    <xdr:to>
      <xdr:col>76</xdr:col>
      <xdr:colOff>114300</xdr:colOff>
      <xdr:row>79</xdr:row>
      <xdr:rowOff>44450</xdr:rowOff>
    </xdr:to>
    <xdr:cxnSp macro="">
      <xdr:nvCxnSpPr>
        <xdr:cNvPr id="642" name="直線コネクタ 641"/>
        <xdr:cNvCxnSpPr/>
      </xdr:nvCxnSpPr>
      <xdr:spPr>
        <a:xfrm flipV="1">
          <a:off x="13703300" y="13584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76022</xdr:rowOff>
    </xdr:from>
    <xdr:to>
      <xdr:col>85</xdr:col>
      <xdr:colOff>177800</xdr:colOff>
      <xdr:row>79</xdr:row>
      <xdr:rowOff>6172</xdr:rowOff>
    </xdr:to>
    <xdr:sp macro="" textlink="">
      <xdr:nvSpPr>
        <xdr:cNvPr id="655" name="楕円 654"/>
        <xdr:cNvSpPr/>
      </xdr:nvSpPr>
      <xdr:spPr>
        <a:xfrm>
          <a:off x="16268700" y="134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45000</xdr:rowOff>
    </xdr:from>
    <xdr:ext cx="469744" cy="259045"/>
    <xdr:sp macro="" textlink="">
      <xdr:nvSpPr>
        <xdr:cNvPr id="656" name="災害復旧費該当値テキスト"/>
        <xdr:cNvSpPr txBox="1"/>
      </xdr:nvSpPr>
      <xdr:spPr>
        <a:xfrm>
          <a:off x="16370300" y="1341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160986</xdr:rowOff>
    </xdr:from>
    <xdr:to>
      <xdr:col>76</xdr:col>
      <xdr:colOff>165100</xdr:colOff>
      <xdr:row>79</xdr:row>
      <xdr:rowOff>91136</xdr:rowOff>
    </xdr:to>
    <xdr:sp macro="" textlink="">
      <xdr:nvSpPr>
        <xdr:cNvPr id="659" name="楕円 658"/>
        <xdr:cNvSpPr/>
      </xdr:nvSpPr>
      <xdr:spPr>
        <a:xfrm>
          <a:off x="14541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82263</xdr:rowOff>
    </xdr:from>
    <xdr:ext cx="313932" cy="259045"/>
    <xdr:sp macro="" textlink="">
      <xdr:nvSpPr>
        <xdr:cNvPr id="660" name="テキスト ボックス 659"/>
        <xdr:cNvSpPr txBox="1"/>
      </xdr:nvSpPr>
      <xdr:spPr>
        <a:xfrm>
          <a:off x="14435333" y="13626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152502</xdr:rowOff>
    </xdr:from>
    <xdr:to>
      <xdr:col>85</xdr:col>
      <xdr:colOff>127000</xdr:colOff>
      <xdr:row>96</xdr:row>
      <xdr:rowOff>163144</xdr:rowOff>
    </xdr:to>
    <xdr:cxnSp macro="">
      <xdr:nvCxnSpPr>
        <xdr:cNvPr id="693" name="直線コネクタ 692"/>
        <xdr:cNvCxnSpPr/>
      </xdr:nvCxnSpPr>
      <xdr:spPr>
        <a:xfrm flipV="1">
          <a:off x="15481300" y="16611702"/>
          <a:ext cx="8382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147092</xdr:rowOff>
    </xdr:from>
    <xdr:to>
      <xdr:col>81</xdr:col>
      <xdr:colOff>50800</xdr:colOff>
      <xdr:row>96</xdr:row>
      <xdr:rowOff>163144</xdr:rowOff>
    </xdr:to>
    <xdr:cxnSp macro="">
      <xdr:nvCxnSpPr>
        <xdr:cNvPr id="696" name="直線コネクタ 695"/>
        <xdr:cNvCxnSpPr/>
      </xdr:nvCxnSpPr>
      <xdr:spPr>
        <a:xfrm>
          <a:off x="14592300" y="16606292"/>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140729</xdr:rowOff>
    </xdr:from>
    <xdr:to>
      <xdr:col>76</xdr:col>
      <xdr:colOff>114300</xdr:colOff>
      <xdr:row>96</xdr:row>
      <xdr:rowOff>147092</xdr:rowOff>
    </xdr:to>
    <xdr:cxnSp macro="">
      <xdr:nvCxnSpPr>
        <xdr:cNvPr id="699" name="直線コネクタ 698"/>
        <xdr:cNvCxnSpPr/>
      </xdr:nvCxnSpPr>
      <xdr:spPr>
        <a:xfrm>
          <a:off x="13703300" y="16599929"/>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140729</xdr:rowOff>
    </xdr:from>
    <xdr:to>
      <xdr:col>71</xdr:col>
      <xdr:colOff>177800</xdr:colOff>
      <xdr:row>97</xdr:row>
      <xdr:rowOff>48895</xdr:rowOff>
    </xdr:to>
    <xdr:cxnSp macro="">
      <xdr:nvCxnSpPr>
        <xdr:cNvPr id="702" name="直線コネクタ 701"/>
        <xdr:cNvCxnSpPr/>
      </xdr:nvCxnSpPr>
      <xdr:spPr>
        <a:xfrm flipV="1">
          <a:off x="12814300" y="16599929"/>
          <a:ext cx="889000" cy="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101702</xdr:rowOff>
    </xdr:from>
    <xdr:to>
      <xdr:col>85</xdr:col>
      <xdr:colOff>177800</xdr:colOff>
      <xdr:row>97</xdr:row>
      <xdr:rowOff>31852</xdr:rowOff>
    </xdr:to>
    <xdr:sp macro="" textlink="">
      <xdr:nvSpPr>
        <xdr:cNvPr id="712" name="楕円 711"/>
        <xdr:cNvSpPr/>
      </xdr:nvSpPr>
      <xdr:spPr>
        <a:xfrm>
          <a:off x="162687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80129</xdr:rowOff>
    </xdr:from>
    <xdr:ext cx="534377" cy="259045"/>
    <xdr:sp macro="" textlink="">
      <xdr:nvSpPr>
        <xdr:cNvPr id="713" name="公債費該当値テキスト"/>
        <xdr:cNvSpPr txBox="1"/>
      </xdr:nvSpPr>
      <xdr:spPr>
        <a:xfrm>
          <a:off x="16370300" y="16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112344</xdr:rowOff>
    </xdr:from>
    <xdr:to>
      <xdr:col>81</xdr:col>
      <xdr:colOff>101600</xdr:colOff>
      <xdr:row>97</xdr:row>
      <xdr:rowOff>42494</xdr:rowOff>
    </xdr:to>
    <xdr:sp macro="" textlink="">
      <xdr:nvSpPr>
        <xdr:cNvPr id="714" name="楕円 713"/>
        <xdr:cNvSpPr/>
      </xdr:nvSpPr>
      <xdr:spPr>
        <a:xfrm>
          <a:off x="15430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33621</xdr:rowOff>
    </xdr:from>
    <xdr:ext cx="534377" cy="259045"/>
    <xdr:sp macro="" textlink="">
      <xdr:nvSpPr>
        <xdr:cNvPr id="715" name="テキスト ボックス 714"/>
        <xdr:cNvSpPr txBox="1"/>
      </xdr:nvSpPr>
      <xdr:spPr>
        <a:xfrm>
          <a:off x="15214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96292</xdr:rowOff>
    </xdr:from>
    <xdr:to>
      <xdr:col>76</xdr:col>
      <xdr:colOff>165100</xdr:colOff>
      <xdr:row>97</xdr:row>
      <xdr:rowOff>26442</xdr:rowOff>
    </xdr:to>
    <xdr:sp macro="" textlink="">
      <xdr:nvSpPr>
        <xdr:cNvPr id="716" name="楕円 715"/>
        <xdr:cNvSpPr/>
      </xdr:nvSpPr>
      <xdr:spPr>
        <a:xfrm>
          <a:off x="14541500" y="16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17569</xdr:rowOff>
    </xdr:from>
    <xdr:ext cx="534377" cy="259045"/>
    <xdr:sp macro="" textlink="">
      <xdr:nvSpPr>
        <xdr:cNvPr id="717" name="テキスト ボックス 716"/>
        <xdr:cNvSpPr txBox="1"/>
      </xdr:nvSpPr>
      <xdr:spPr>
        <a:xfrm>
          <a:off x="14325111" y="166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89929</xdr:rowOff>
    </xdr:from>
    <xdr:to>
      <xdr:col>72</xdr:col>
      <xdr:colOff>38100</xdr:colOff>
      <xdr:row>97</xdr:row>
      <xdr:rowOff>20079</xdr:rowOff>
    </xdr:to>
    <xdr:sp macro="" textlink="">
      <xdr:nvSpPr>
        <xdr:cNvPr id="718" name="楕円 717"/>
        <xdr:cNvSpPr/>
      </xdr:nvSpPr>
      <xdr:spPr>
        <a:xfrm>
          <a:off x="13652500" y="165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11206</xdr:rowOff>
    </xdr:from>
    <xdr:ext cx="534377" cy="259045"/>
    <xdr:sp macro="" textlink="">
      <xdr:nvSpPr>
        <xdr:cNvPr id="719" name="テキスト ボックス 718"/>
        <xdr:cNvSpPr txBox="1"/>
      </xdr:nvSpPr>
      <xdr:spPr>
        <a:xfrm>
          <a:off x="13436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169545</xdr:rowOff>
    </xdr:from>
    <xdr:to>
      <xdr:col>67</xdr:col>
      <xdr:colOff>101600</xdr:colOff>
      <xdr:row>97</xdr:row>
      <xdr:rowOff>99695</xdr:rowOff>
    </xdr:to>
    <xdr:sp macro="" textlink="">
      <xdr:nvSpPr>
        <xdr:cNvPr id="720" name="楕円 719"/>
        <xdr:cNvSpPr/>
      </xdr:nvSpPr>
      <xdr:spPr>
        <a:xfrm>
          <a:off x="127635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90822</xdr:rowOff>
    </xdr:from>
    <xdr:ext cx="534377" cy="259045"/>
    <xdr:sp macro="" textlink="">
      <xdr:nvSpPr>
        <xdr:cNvPr id="721" name="テキスト ボックス 720"/>
        <xdr:cNvSpPr txBox="1"/>
      </xdr:nvSpPr>
      <xdr:spPr>
        <a:xfrm>
          <a:off x="12547111" y="167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ついては、類似団体平均値と比べると低いものの、児童福祉費や社会福祉費等の伸びにより増加傾向にある。令和元年度は、介護保険事業会計繰出金の増加や、幼児教育・保育の無償化や児童扶養手当の制度改正による支給回数の変更に伴う児童福祉費の扶助費の増加により前年と比べ</a:t>
          </a:r>
          <a:r>
            <a:rPr kumimoji="1" lang="en-US" altLang="ja-JP" sz="1100">
              <a:solidFill>
                <a:schemeClr val="dk1"/>
              </a:solidFill>
              <a:effectLst/>
              <a:latin typeface="+mn-lt"/>
              <a:ea typeface="+mn-ea"/>
              <a:cs typeface="+mn-cs"/>
            </a:rPr>
            <a:t>7,393</a:t>
          </a:r>
          <a:r>
            <a:rPr kumimoji="1" lang="ja-JP" altLang="ja-JP" sz="1100">
              <a:solidFill>
                <a:schemeClr val="dk1"/>
              </a:solidFill>
              <a:effectLst/>
              <a:latin typeface="+mn-lt"/>
              <a:ea typeface="+mn-ea"/>
              <a:cs typeface="+mn-cs"/>
            </a:rPr>
            <a:t>円の増となっている。</a:t>
          </a:r>
          <a:endParaRPr lang="ja-JP" altLang="ja-JP" sz="1400">
            <a:effectLst/>
          </a:endParaRPr>
        </a:p>
        <a:p>
          <a:r>
            <a:rPr kumimoji="1" lang="ja-JP" altLang="ja-JP" sz="1100">
              <a:solidFill>
                <a:schemeClr val="dk1"/>
              </a:solidFill>
              <a:effectLst/>
              <a:latin typeface="+mn-lt"/>
              <a:ea typeface="+mn-ea"/>
              <a:cs typeface="+mn-cs"/>
            </a:rPr>
            <a:t>衛生費については、平成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年度以降は類似団体平均値を下回っている。令和元年度は、清掃費の施設整備費が減少したことや、職員の退職不補充による人件費の減少により、前年と比べ</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円の減となっている。</a:t>
          </a:r>
          <a:endParaRPr lang="ja-JP" altLang="ja-JP" sz="1400">
            <a:effectLst/>
          </a:endParaRPr>
        </a:p>
        <a:p>
          <a:r>
            <a:rPr kumimoji="1" lang="ja-JP" altLang="ja-JP" sz="1100">
              <a:solidFill>
                <a:schemeClr val="dk1"/>
              </a:solidFill>
              <a:effectLst/>
              <a:latin typeface="+mn-lt"/>
              <a:ea typeface="+mn-ea"/>
              <a:cs typeface="+mn-cs"/>
            </a:rPr>
            <a:t>土木費については、平成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年度に神武寺トンネル改良事業、市営桜山住宅建替等による普通建設事業費の増により、大きく増加したが、令和元年度は、市営住宅の建築が完了したことや新規の大型整備事業が無かったため、前年と比べ</a:t>
          </a:r>
          <a:r>
            <a:rPr kumimoji="1" lang="en-US" altLang="ja-JP" sz="1100">
              <a:solidFill>
                <a:schemeClr val="dk1"/>
              </a:solidFill>
              <a:effectLst/>
              <a:latin typeface="+mn-lt"/>
              <a:ea typeface="+mn-ea"/>
              <a:cs typeface="+mn-cs"/>
            </a:rPr>
            <a:t>8,504</a:t>
          </a:r>
          <a:r>
            <a:rPr kumimoji="1" lang="ja-JP" altLang="ja-JP" sz="1100">
              <a:solidFill>
                <a:schemeClr val="dk1"/>
              </a:solidFill>
              <a:effectLst/>
              <a:latin typeface="+mn-lt"/>
              <a:ea typeface="+mn-ea"/>
              <a:cs typeface="+mn-cs"/>
            </a:rPr>
            <a:t>円の減となっている。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年度までは、国の経済対策により増加傾向となっていたが、平成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年度は財政対策によって観光協会への補助金等を削減したことから減少した。令和元年度は平成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年度は休止していた花火大会の実施のための観光協会への補助金を増加したことなどにより、前年と比べ</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円の増となっている。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年度まで実施の大型整備事業に係る市債の償還が開始したため増加している。令和元年度は、平成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年度借入の臨時財政対策債の償還開始などにより、前年と比べ</a:t>
          </a:r>
          <a:r>
            <a:rPr kumimoji="1" lang="en-US" altLang="ja-JP" sz="1100">
              <a:solidFill>
                <a:schemeClr val="dk1"/>
              </a:solidFill>
              <a:effectLst/>
              <a:latin typeface="+mn-lt"/>
              <a:ea typeface="+mn-ea"/>
              <a:cs typeface="+mn-cs"/>
            </a:rPr>
            <a:t>838</a:t>
          </a:r>
          <a:r>
            <a:rPr kumimoji="1" lang="ja-JP" altLang="ja-JP" sz="1100">
              <a:solidFill>
                <a:schemeClr val="dk1"/>
              </a:solidFill>
              <a:effectLst/>
              <a:latin typeface="+mn-lt"/>
              <a:ea typeface="+mn-ea"/>
              <a:cs typeface="+mn-cs"/>
            </a:rPr>
            <a:t>円の増となっている。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19150"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19150"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19150"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66800"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72800"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72800"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19125"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63175"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096875"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14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34726"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扶助費の増加</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、老朽化した公共施設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の維持補修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地方債の元金償還</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等に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増加している中で、市税の増加が見込めず、地方消費税交付金等の財源も想定よりも少なかったために大幅に減少した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年度は、市有地売払や土木債の増加等による歳入の増により</a:t>
          </a:r>
          <a:r>
            <a:rPr kumimoji="1" lang="ja-JP" altLang="en-US" sz="1100">
              <a:solidFill>
                <a:schemeClr val="dk1"/>
              </a:solidFill>
              <a:effectLst/>
              <a:latin typeface="+mn-lt"/>
              <a:ea typeface="+mn-ea"/>
              <a:cs typeface="+mn-cs"/>
            </a:rPr>
            <a:t>大きく増加した。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年度は、緊急財政対策による人件費の削減や市民サービスの見直し等によ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歳出総額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により増加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令和元年度は繰越金や、市税や普通交付税の増加によりさらに増加した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国民健康保険事業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黒字額の標準財政規模比について、</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国民健康保険財政運営の県単位化の開始により、歳入・歳出ともに執行率が上昇したため、大きく減少し、</a:t>
          </a:r>
          <a:r>
            <a:rPr lang="ja-JP" altLang="en-US" sz="1100">
              <a:solidFill>
                <a:schemeClr val="dk1"/>
              </a:solidFill>
              <a:effectLst/>
              <a:latin typeface="+mn-lt"/>
              <a:ea typeface="+mn-ea"/>
              <a:cs typeface="+mn-cs"/>
            </a:rPr>
            <a:t>令和元年度も同程度となっており、</a:t>
          </a:r>
          <a:r>
            <a:rPr lang="ja-JP" altLang="ja-JP" sz="1100">
              <a:solidFill>
                <a:schemeClr val="dk1"/>
              </a:solidFill>
              <a:effectLst/>
              <a:latin typeface="+mn-lt"/>
              <a:ea typeface="+mn-ea"/>
              <a:cs typeface="+mn-cs"/>
            </a:rPr>
            <a:t>今後の大幅な増減は生じないと見込まれる。</a:t>
          </a:r>
          <a:endParaRPr lang="ja-JP" altLang="ja-JP" sz="1400">
            <a:effectLst/>
          </a:endParaRPr>
        </a:p>
        <a:p>
          <a:r>
            <a:rPr kumimoji="1" lang="ja-JP" altLang="ja-JP" sz="1100">
              <a:solidFill>
                <a:schemeClr val="dk1"/>
              </a:solidFill>
              <a:effectLst/>
              <a:latin typeface="+mn-lt"/>
              <a:ea typeface="+mn-ea"/>
              <a:cs typeface="+mn-cs"/>
            </a:rPr>
            <a:t>介護保険事業</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保険給付費等の歳出総額は年々、増加傾向にある中で、平成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年度は一般会計からの繰入金が減少し歳入総額が減少したため、前年度に比して黒字額の標準財政規模比は減少した。</a:t>
          </a:r>
          <a:r>
            <a:rPr lang="ja-JP" altLang="en-US" sz="1100">
              <a:solidFill>
                <a:schemeClr val="dk1"/>
              </a:solidFill>
              <a:effectLst/>
              <a:latin typeface="+mn-lt"/>
              <a:ea typeface="+mn-ea"/>
              <a:cs typeface="+mn-cs"/>
            </a:rPr>
            <a:t>令和元年度は、歳出総額は増加したが、一般会計からの繰入金の増加により歳入総額も増加したため、平成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年度と同程度となった。</a:t>
          </a:r>
          <a:endParaRPr lang="ja-JP" altLang="ja-JP" sz="1400">
            <a:effectLst/>
          </a:endParaRPr>
        </a:p>
        <a:p>
          <a:r>
            <a:rPr kumimoji="1" lang="ja-JP" altLang="ja-JP" sz="1100">
              <a:solidFill>
                <a:schemeClr val="dk1"/>
              </a:solidFill>
              <a:effectLst/>
              <a:latin typeface="+mn-lt"/>
              <a:ea typeface="+mn-ea"/>
              <a:cs typeface="+mn-cs"/>
            </a:rPr>
            <a:t>下水道事業</a:t>
          </a:r>
          <a:endParaRPr lang="ja-JP" altLang="ja-JP" sz="1400">
            <a:effectLst/>
          </a:endParaRPr>
        </a:p>
        <a:p>
          <a:r>
            <a:rPr kumimoji="1" lang="ja-JP" altLang="ja-JP" sz="1100">
              <a:solidFill>
                <a:schemeClr val="dk1"/>
              </a:solidFill>
              <a:effectLst/>
              <a:latin typeface="+mn-lt"/>
              <a:ea typeface="+mn-ea"/>
              <a:cs typeface="+mn-cs"/>
            </a:rPr>
            <a:t>　令和元年度から公営企業会計へ移行</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黒字額の標準財政規模比</a:t>
          </a:r>
          <a:r>
            <a:rPr kumimoji="1" lang="ja-JP" altLang="en-US" sz="1100">
              <a:solidFill>
                <a:schemeClr val="dk1"/>
              </a:solidFill>
              <a:effectLst/>
              <a:latin typeface="+mn-lt"/>
              <a:ea typeface="+mn-ea"/>
              <a:cs typeface="+mn-cs"/>
            </a:rPr>
            <a:t>は低い水準となっている。</a:t>
          </a:r>
          <a:endParaRPr lang="ja-JP" altLang="ja-JP" sz="1400">
            <a:effectLst/>
          </a:endParaRPr>
        </a:p>
        <a:p>
          <a:r>
            <a:rPr kumimoji="1" lang="ja-JP" altLang="ja-JP" sz="1100">
              <a:solidFill>
                <a:schemeClr val="dk1"/>
              </a:solidFill>
              <a:effectLst/>
              <a:latin typeface="+mn-lt"/>
              <a:ea typeface="+mn-ea"/>
              <a:cs typeface="+mn-cs"/>
            </a:rPr>
            <a:t>後期高齢者医療事業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年度の制度発足から被保険者数が増加していることに加え、平成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年度は保険料率の改定により収入が増となっており、黒字額の標準財政規模比も増加している。平成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年度は、給付費等が増加したことにより減少。</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年度は、広域連合への納付金が減額となっているが、前年度からの繰越金も減額であったため、平成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年度と比較して微減とな</a:t>
          </a:r>
          <a:r>
            <a:rPr lang="ja-JP" altLang="en-US" sz="1100">
              <a:solidFill>
                <a:schemeClr val="dk1"/>
              </a:solidFill>
              <a:effectLst/>
              <a:latin typeface="+mn-lt"/>
              <a:ea typeface="+mn-ea"/>
              <a:cs typeface="+mn-cs"/>
            </a:rPr>
            <a:t>り、令和元年度も同率となった。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100-&#32076;&#21942;&#20225;&#30011;&#37096;\1120-&#36001;&#25919;&#35506;\10_&#29031;&#20250;&#22238;&#31572;\R2&#24180;&#24230;\&#28168;20210224&#20196;&#21644;&#20803;&#24180;&#24230;&#36001;&#25919;&#29366;&#27841;&#36039;&#26009;&#38598;&#12398;&#20316;&#25104;&#21450;&#12403;&#25552;&#20986;&#12395;&#12388;&#12356;&#12390;\07_&#65320;&#65328;&#25522;&#36617;&#29992;\10_&#12304;&#36001;&#25919;&#29366;&#27841;&#36039;&#26009;&#38598;&#12305;_142085_&#36887;&#23376;&#24066;_2019&#65288;&#30476;&#19968;&#37096;&#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19448</v>
          </cell>
          <cell r="F3">
            <v>47278</v>
          </cell>
        </row>
        <row r="5">
          <cell r="A5" t="str">
            <v xml:space="preserve"> H28</v>
          </cell>
          <cell r="D5">
            <v>26712</v>
          </cell>
          <cell r="F5">
            <v>44504</v>
          </cell>
        </row>
        <row r="7">
          <cell r="A7" t="str">
            <v xml:space="preserve"> H29</v>
          </cell>
          <cell r="D7">
            <v>25748</v>
          </cell>
          <cell r="F7">
            <v>47820</v>
          </cell>
        </row>
        <row r="9">
          <cell r="A9" t="str">
            <v xml:space="preserve"> H30</v>
          </cell>
          <cell r="D9">
            <v>18270</v>
          </cell>
          <cell r="F9">
            <v>41934</v>
          </cell>
        </row>
        <row r="11">
          <cell r="A11" t="str">
            <v xml:space="preserve"> R01</v>
          </cell>
          <cell r="D11">
            <v>4698</v>
          </cell>
          <cell r="F11">
            <v>45588</v>
          </cell>
        </row>
        <row r="18">
          <cell r="B18" t="str">
            <v>H27</v>
          </cell>
          <cell r="C18" t="str">
            <v>H28</v>
          </cell>
          <cell r="D18" t="str">
            <v>H29</v>
          </cell>
          <cell r="E18" t="str">
            <v>H30</v>
          </cell>
          <cell r="F18" t="str">
            <v>R01</v>
          </cell>
        </row>
        <row r="19">
          <cell r="A19" t="str">
            <v>実質収支額</v>
          </cell>
          <cell r="B19">
            <v>8.92</v>
          </cell>
          <cell r="C19">
            <v>3.85</v>
          </cell>
          <cell r="D19">
            <v>6.78</v>
          </cell>
          <cell r="E19">
            <v>8.99</v>
          </cell>
          <cell r="F19">
            <v>10.54</v>
          </cell>
        </row>
        <row r="20">
          <cell r="A20" t="str">
            <v>財政調整基金残高</v>
          </cell>
          <cell r="B20">
            <v>6.6</v>
          </cell>
          <cell r="C20">
            <v>6.56</v>
          </cell>
          <cell r="D20">
            <v>4.26</v>
          </cell>
          <cell r="E20">
            <v>9.91</v>
          </cell>
          <cell r="F20">
            <v>12.89</v>
          </cell>
        </row>
        <row r="21">
          <cell r="A21" t="str">
            <v>実質単年度収支</v>
          </cell>
          <cell r="B21">
            <v>3.03</v>
          </cell>
          <cell r="C21">
            <v>-4.53</v>
          </cell>
          <cell r="D21">
            <v>0.69</v>
          </cell>
          <cell r="E21">
            <v>8.0399999999999991</v>
          </cell>
          <cell r="F21">
            <v>4.67</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0.61</v>
          </cell>
          <cell r="D27" t="e">
            <v>#N/A</v>
          </cell>
          <cell r="E27">
            <v>0.34</v>
          </cell>
          <cell r="F27" t="e">
            <v>#N/A</v>
          </cell>
          <cell r="G27">
            <v>0.34</v>
          </cell>
          <cell r="H27" t="e">
            <v>#N/A</v>
          </cell>
          <cell r="I27">
            <v>0.24</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下水道事業会計</v>
          </cell>
          <cell r="B32" t="e">
            <v>#VALUE!</v>
          </cell>
          <cell r="C32" t="e">
            <v>#VALUE!</v>
          </cell>
          <cell r="D32" t="e">
            <v>#VALUE!</v>
          </cell>
          <cell r="E32" t="e">
            <v>#VALUE!</v>
          </cell>
          <cell r="F32" t="e">
            <v>#VALUE!</v>
          </cell>
          <cell r="G32" t="e">
            <v>#VALUE!</v>
          </cell>
          <cell r="H32" t="e">
            <v>#VALUE!</v>
          </cell>
          <cell r="I32" t="e">
            <v>#VALUE!</v>
          </cell>
          <cell r="J32" t="e">
            <v>#N/A</v>
          </cell>
          <cell r="K32">
            <v>0.11</v>
          </cell>
        </row>
        <row r="33">
          <cell r="A33" t="str">
            <v>国民健康保険事業特別会計</v>
          </cell>
          <cell r="B33" t="e">
            <v>#N/A</v>
          </cell>
          <cell r="C33">
            <v>1.66</v>
          </cell>
          <cell r="D33" t="e">
            <v>#N/A</v>
          </cell>
          <cell r="E33">
            <v>2.33</v>
          </cell>
          <cell r="F33" t="e">
            <v>#N/A</v>
          </cell>
          <cell r="G33">
            <v>1.96</v>
          </cell>
          <cell r="H33" t="e">
            <v>#N/A</v>
          </cell>
          <cell r="I33">
            <v>0.15</v>
          </cell>
          <cell r="J33" t="e">
            <v>#N/A</v>
          </cell>
          <cell r="K33">
            <v>0.16</v>
          </cell>
        </row>
        <row r="34">
          <cell r="A34" t="str">
            <v>後期高齢者医療事業特別会計</v>
          </cell>
          <cell r="B34" t="e">
            <v>#N/A</v>
          </cell>
          <cell r="C34">
            <v>0.31</v>
          </cell>
          <cell r="D34" t="e">
            <v>#N/A</v>
          </cell>
          <cell r="E34">
            <v>0.79</v>
          </cell>
          <cell r="F34" t="e">
            <v>#N/A</v>
          </cell>
          <cell r="G34">
            <v>0.36</v>
          </cell>
          <cell r="H34" t="e">
            <v>#N/A</v>
          </cell>
          <cell r="I34">
            <v>0.31</v>
          </cell>
          <cell r="J34" t="e">
            <v>#N/A</v>
          </cell>
          <cell r="K34">
            <v>0.31</v>
          </cell>
        </row>
        <row r="35">
          <cell r="A35" t="str">
            <v>介護保険事業特別会計</v>
          </cell>
          <cell r="B35" t="e">
            <v>#N/A</v>
          </cell>
          <cell r="C35">
            <v>1.73</v>
          </cell>
          <cell r="D35" t="e">
            <v>#N/A</v>
          </cell>
          <cell r="E35">
            <v>3.76</v>
          </cell>
          <cell r="F35" t="e">
            <v>#N/A</v>
          </cell>
          <cell r="G35">
            <v>5.05</v>
          </cell>
          <cell r="H35" t="e">
            <v>#N/A</v>
          </cell>
          <cell r="I35">
            <v>2.91</v>
          </cell>
          <cell r="J35" t="e">
            <v>#N/A</v>
          </cell>
          <cell r="K35">
            <v>2.97</v>
          </cell>
        </row>
        <row r="36">
          <cell r="A36" t="str">
            <v>一般会計</v>
          </cell>
          <cell r="B36" t="e">
            <v>#N/A</v>
          </cell>
          <cell r="C36">
            <v>8.92</v>
          </cell>
          <cell r="D36" t="e">
            <v>#N/A</v>
          </cell>
          <cell r="E36">
            <v>3.85</v>
          </cell>
          <cell r="F36" t="e">
            <v>#N/A</v>
          </cell>
          <cell r="G36">
            <v>6.77</v>
          </cell>
          <cell r="H36" t="e">
            <v>#N/A</v>
          </cell>
          <cell r="I36">
            <v>8.98</v>
          </cell>
          <cell r="J36" t="e">
            <v>#N/A</v>
          </cell>
          <cell r="K36">
            <v>10.54</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1491</v>
          </cell>
          <cell r="G42">
            <v>1494</v>
          </cell>
          <cell r="J42">
            <v>1529</v>
          </cell>
          <cell r="M42">
            <v>1535</v>
          </cell>
          <cell r="P42">
            <v>1691</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390</v>
          </cell>
          <cell r="E46">
            <v>335</v>
          </cell>
          <cell r="H46">
            <v>309</v>
          </cell>
          <cell r="K46">
            <v>295</v>
          </cell>
          <cell r="N46">
            <v>457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1599</v>
          </cell>
          <cell r="E49">
            <v>1910</v>
          </cell>
          <cell r="H49">
            <v>1868</v>
          </cell>
          <cell r="K49">
            <v>1855</v>
          </cell>
          <cell r="N49">
            <v>1908</v>
          </cell>
        </row>
        <row r="50">
          <cell r="A50" t="str">
            <v>実質公債費比率の分子</v>
          </cell>
          <cell r="B50" t="e">
            <v>#N/A</v>
          </cell>
          <cell r="C50">
            <v>498</v>
          </cell>
          <cell r="D50" t="e">
            <v>#N/A</v>
          </cell>
          <cell r="E50" t="e">
            <v>#N/A</v>
          </cell>
          <cell r="F50">
            <v>751</v>
          </cell>
          <cell r="G50" t="e">
            <v>#N/A</v>
          </cell>
          <cell r="H50" t="e">
            <v>#N/A</v>
          </cell>
          <cell r="I50">
            <v>648</v>
          </cell>
          <cell r="J50" t="e">
            <v>#N/A</v>
          </cell>
          <cell r="K50" t="e">
            <v>#N/A</v>
          </cell>
          <cell r="L50">
            <v>615</v>
          </cell>
          <cell r="M50" t="e">
            <v>#N/A</v>
          </cell>
          <cell r="N50" t="e">
            <v>#N/A</v>
          </cell>
          <cell r="O50">
            <v>674</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14831</v>
          </cell>
          <cell r="G56">
            <v>14667</v>
          </cell>
          <cell r="J56">
            <v>14655</v>
          </cell>
          <cell r="M56">
            <v>14532</v>
          </cell>
          <cell r="P56">
            <v>14323</v>
          </cell>
        </row>
        <row r="57">
          <cell r="A57" t="str">
            <v>充当可能特定歳入</v>
          </cell>
          <cell r="D57">
            <v>2976</v>
          </cell>
          <cell r="G57">
            <v>2528</v>
          </cell>
          <cell r="J57">
            <v>2607</v>
          </cell>
          <cell r="M57">
            <v>2480</v>
          </cell>
          <cell r="P57">
            <v>2668</v>
          </cell>
        </row>
        <row r="58">
          <cell r="A58" t="str">
            <v>充当可能基金</v>
          </cell>
          <cell r="D58">
            <v>1545</v>
          </cell>
          <cell r="G58">
            <v>1655</v>
          </cell>
          <cell r="J58">
            <v>1493</v>
          </cell>
          <cell r="M58">
            <v>2621</v>
          </cell>
          <cell r="P58">
            <v>3159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3452</v>
          </cell>
          <cell r="E62">
            <v>3499</v>
          </cell>
          <cell r="H62">
            <v>3561</v>
          </cell>
          <cell r="K62">
            <v>3718</v>
          </cell>
          <cell r="N62">
            <v>3537</v>
          </cell>
        </row>
        <row r="63">
          <cell r="A63" t="str">
            <v>組合等負担等見込額</v>
          </cell>
          <cell r="B63" t="str">
            <v>-</v>
          </cell>
          <cell r="E63" t="str">
            <v>-</v>
          </cell>
          <cell r="H63" t="str">
            <v>-</v>
          </cell>
          <cell r="K63" t="str">
            <v>-</v>
          </cell>
          <cell r="N63" t="str">
            <v>-</v>
          </cell>
        </row>
        <row r="64">
          <cell r="A64" t="str">
            <v>公営企業債等繰入見込額</v>
          </cell>
          <cell r="B64">
            <v>2538</v>
          </cell>
          <cell r="E64">
            <v>2247</v>
          </cell>
          <cell r="H64">
            <v>2230</v>
          </cell>
          <cell r="K64">
            <v>1961</v>
          </cell>
          <cell r="N64">
            <v>2074</v>
          </cell>
        </row>
        <row r="65">
          <cell r="A65" t="str">
            <v>債務負担行為に基づく支出予定額</v>
          </cell>
          <cell r="B65">
            <v>1352</v>
          </cell>
          <cell r="E65">
            <v>1085</v>
          </cell>
          <cell r="H65">
            <v>818</v>
          </cell>
          <cell r="K65">
            <v>640</v>
          </cell>
          <cell r="N65">
            <v>640</v>
          </cell>
        </row>
        <row r="66">
          <cell r="A66" t="str">
            <v>一般会計等に係る地方債の現在高</v>
          </cell>
          <cell r="B66">
            <v>19292</v>
          </cell>
          <cell r="E66">
            <v>19230</v>
          </cell>
          <cell r="H66">
            <v>19387</v>
          </cell>
          <cell r="K66">
            <v>19162</v>
          </cell>
          <cell r="N66">
            <v>18333</v>
          </cell>
        </row>
        <row r="67">
          <cell r="A67" t="str">
            <v>将来負担比率の分子</v>
          </cell>
          <cell r="B67" t="e">
            <v>#N/A</v>
          </cell>
          <cell r="C67">
            <v>7280</v>
          </cell>
          <cell r="D67" t="e">
            <v>#N/A</v>
          </cell>
          <cell r="E67" t="e">
            <v>#N/A</v>
          </cell>
          <cell r="F67">
            <v>7211</v>
          </cell>
          <cell r="G67" t="e">
            <v>#N/A</v>
          </cell>
          <cell r="H67" t="e">
            <v>#N/A</v>
          </cell>
          <cell r="I67">
            <v>7241</v>
          </cell>
          <cell r="J67" t="e">
            <v>#N/A</v>
          </cell>
          <cell r="K67" t="e">
            <v>#N/A</v>
          </cell>
          <cell r="L67">
            <v>5848</v>
          </cell>
          <cell r="M67" t="e">
            <v>#N/A</v>
          </cell>
          <cell r="N67" t="e">
            <v>#N/A</v>
          </cell>
          <cell r="O67">
            <v>4434</v>
          </cell>
          <cell r="P67" t="e">
            <v>#N/A</v>
          </cell>
        </row>
        <row r="71">
          <cell r="B71" t="str">
            <v>H29</v>
          </cell>
          <cell r="C71" t="str">
            <v>H30</v>
          </cell>
          <cell r="D71" t="str">
            <v>R01</v>
          </cell>
        </row>
        <row r="72">
          <cell r="A72" t="str">
            <v>財政調整基金</v>
          </cell>
          <cell r="B72">
            <v>508</v>
          </cell>
          <cell r="C72">
            <v>1200</v>
          </cell>
          <cell r="D72">
            <v>1572</v>
          </cell>
        </row>
        <row r="73">
          <cell r="A73" t="str">
            <v>減債基金</v>
          </cell>
          <cell r="B73" t="str">
            <v>-</v>
          </cell>
          <cell r="C73" t="str">
            <v>-</v>
          </cell>
          <cell r="D73" t="str">
            <v>-</v>
          </cell>
        </row>
        <row r="74">
          <cell r="A74" t="str">
            <v>その他特定目的基金</v>
          </cell>
          <cell r="B74">
            <v>562</v>
          </cell>
          <cell r="C74">
            <v>556</v>
          </cell>
          <cell r="D74">
            <v>600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2" width="2.08984375" style="43" customWidth="1"/>
    <col min="13" max="17" width="2.36328125" style="43" customWidth="1"/>
    <col min="18" max="119" width="2.08984375" style="43" customWidth="1"/>
    <col min="120" max="16384" width="0" style="43" hidden="1"/>
  </cols>
  <sheetData>
    <row r="1" spans="1:119" ht="33" customHeight="1" x14ac:dyDescent="0.2">
      <c r="A1" s="41"/>
      <c r="B1" s="397" t="s">
        <v>17</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 thickBot="1" x14ac:dyDescent="0.25">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398" t="s">
        <v>19</v>
      </c>
      <c r="C3" s="399"/>
      <c r="D3" s="399"/>
      <c r="E3" s="400"/>
      <c r="F3" s="400"/>
      <c r="G3" s="400"/>
      <c r="H3" s="400"/>
      <c r="I3" s="400"/>
      <c r="J3" s="400"/>
      <c r="K3" s="400"/>
      <c r="L3" s="400" t="s">
        <v>20</v>
      </c>
      <c r="M3" s="400"/>
      <c r="N3" s="400"/>
      <c r="O3" s="400"/>
      <c r="P3" s="400"/>
      <c r="Q3" s="400"/>
      <c r="R3" s="407"/>
      <c r="S3" s="407"/>
      <c r="T3" s="407"/>
      <c r="U3" s="407"/>
      <c r="V3" s="408"/>
      <c r="W3" s="382" t="s">
        <v>21</v>
      </c>
      <c r="X3" s="383"/>
      <c r="Y3" s="383"/>
      <c r="Z3" s="383"/>
      <c r="AA3" s="383"/>
      <c r="AB3" s="399"/>
      <c r="AC3" s="407" t="s">
        <v>22</v>
      </c>
      <c r="AD3" s="383"/>
      <c r="AE3" s="383"/>
      <c r="AF3" s="383"/>
      <c r="AG3" s="383"/>
      <c r="AH3" s="383"/>
      <c r="AI3" s="383"/>
      <c r="AJ3" s="383"/>
      <c r="AK3" s="383"/>
      <c r="AL3" s="384"/>
      <c r="AM3" s="382" t="s">
        <v>23</v>
      </c>
      <c r="AN3" s="383"/>
      <c r="AO3" s="383"/>
      <c r="AP3" s="383"/>
      <c r="AQ3" s="383"/>
      <c r="AR3" s="383"/>
      <c r="AS3" s="383"/>
      <c r="AT3" s="383"/>
      <c r="AU3" s="383"/>
      <c r="AV3" s="383"/>
      <c r="AW3" s="383"/>
      <c r="AX3" s="384"/>
      <c r="AY3" s="419" t="s">
        <v>24</v>
      </c>
      <c r="AZ3" s="420"/>
      <c r="BA3" s="420"/>
      <c r="BB3" s="420"/>
      <c r="BC3" s="420"/>
      <c r="BD3" s="420"/>
      <c r="BE3" s="420"/>
      <c r="BF3" s="420"/>
      <c r="BG3" s="420"/>
      <c r="BH3" s="420"/>
      <c r="BI3" s="420"/>
      <c r="BJ3" s="420"/>
      <c r="BK3" s="420"/>
      <c r="BL3" s="420"/>
      <c r="BM3" s="421"/>
      <c r="BN3" s="382" t="s">
        <v>25</v>
      </c>
      <c r="BO3" s="383"/>
      <c r="BP3" s="383"/>
      <c r="BQ3" s="383"/>
      <c r="BR3" s="383"/>
      <c r="BS3" s="383"/>
      <c r="BT3" s="383"/>
      <c r="BU3" s="384"/>
      <c r="BV3" s="382" t="s">
        <v>26</v>
      </c>
      <c r="BW3" s="383"/>
      <c r="BX3" s="383"/>
      <c r="BY3" s="383"/>
      <c r="BZ3" s="383"/>
      <c r="CA3" s="383"/>
      <c r="CB3" s="383"/>
      <c r="CC3" s="384"/>
      <c r="CD3" s="419" t="s">
        <v>24</v>
      </c>
      <c r="CE3" s="420"/>
      <c r="CF3" s="420"/>
      <c r="CG3" s="420"/>
      <c r="CH3" s="420"/>
      <c r="CI3" s="420"/>
      <c r="CJ3" s="420"/>
      <c r="CK3" s="420"/>
      <c r="CL3" s="420"/>
      <c r="CM3" s="420"/>
      <c r="CN3" s="420"/>
      <c r="CO3" s="420"/>
      <c r="CP3" s="420"/>
      <c r="CQ3" s="420"/>
      <c r="CR3" s="420"/>
      <c r="CS3" s="421"/>
      <c r="CT3" s="382" t="s">
        <v>27</v>
      </c>
      <c r="CU3" s="383"/>
      <c r="CV3" s="383"/>
      <c r="CW3" s="383"/>
      <c r="CX3" s="383"/>
      <c r="CY3" s="383"/>
      <c r="CZ3" s="383"/>
      <c r="DA3" s="384"/>
      <c r="DB3" s="382" t="s">
        <v>28</v>
      </c>
      <c r="DC3" s="383"/>
      <c r="DD3" s="383"/>
      <c r="DE3" s="383"/>
      <c r="DF3" s="383"/>
      <c r="DG3" s="383"/>
      <c r="DH3" s="383"/>
      <c r="DI3" s="384"/>
      <c r="DJ3" s="41"/>
      <c r="DK3" s="41"/>
      <c r="DL3" s="41"/>
      <c r="DM3" s="41"/>
      <c r="DN3" s="41"/>
      <c r="DO3" s="41"/>
    </row>
    <row r="4" spans="1:119" ht="18.75" customHeight="1" x14ac:dyDescent="0.2">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29</v>
      </c>
      <c r="AZ4" s="386"/>
      <c r="BA4" s="386"/>
      <c r="BB4" s="386"/>
      <c r="BC4" s="386"/>
      <c r="BD4" s="386"/>
      <c r="BE4" s="386"/>
      <c r="BF4" s="386"/>
      <c r="BG4" s="386"/>
      <c r="BH4" s="386"/>
      <c r="BI4" s="386"/>
      <c r="BJ4" s="386"/>
      <c r="BK4" s="386"/>
      <c r="BL4" s="386"/>
      <c r="BM4" s="387"/>
      <c r="BN4" s="388">
        <v>19977463</v>
      </c>
      <c r="BO4" s="389"/>
      <c r="BP4" s="389"/>
      <c r="BQ4" s="389"/>
      <c r="BR4" s="389"/>
      <c r="BS4" s="389"/>
      <c r="BT4" s="389"/>
      <c r="BU4" s="390"/>
      <c r="BV4" s="388">
        <v>19386188</v>
      </c>
      <c r="BW4" s="389"/>
      <c r="BX4" s="389"/>
      <c r="BY4" s="389"/>
      <c r="BZ4" s="389"/>
      <c r="CA4" s="389"/>
      <c r="CB4" s="389"/>
      <c r="CC4" s="390"/>
      <c r="CD4" s="391" t="s">
        <v>30</v>
      </c>
      <c r="CE4" s="392"/>
      <c r="CF4" s="392"/>
      <c r="CG4" s="392"/>
      <c r="CH4" s="392"/>
      <c r="CI4" s="392"/>
      <c r="CJ4" s="392"/>
      <c r="CK4" s="392"/>
      <c r="CL4" s="392"/>
      <c r="CM4" s="392"/>
      <c r="CN4" s="392"/>
      <c r="CO4" s="392"/>
      <c r="CP4" s="392"/>
      <c r="CQ4" s="392"/>
      <c r="CR4" s="392"/>
      <c r="CS4" s="393"/>
      <c r="CT4" s="394">
        <v>10.5</v>
      </c>
      <c r="CU4" s="395"/>
      <c r="CV4" s="395"/>
      <c r="CW4" s="395"/>
      <c r="CX4" s="395"/>
      <c r="CY4" s="395"/>
      <c r="CZ4" s="395"/>
      <c r="DA4" s="396"/>
      <c r="DB4" s="394">
        <v>9</v>
      </c>
      <c r="DC4" s="395"/>
      <c r="DD4" s="395"/>
      <c r="DE4" s="395"/>
      <c r="DF4" s="395"/>
      <c r="DG4" s="395"/>
      <c r="DH4" s="395"/>
      <c r="DI4" s="396"/>
      <c r="DJ4" s="41"/>
      <c r="DK4" s="41"/>
      <c r="DL4" s="41"/>
      <c r="DM4" s="41"/>
      <c r="DN4" s="41"/>
      <c r="DO4" s="41"/>
    </row>
    <row r="5" spans="1:119" ht="18.75" customHeight="1" x14ac:dyDescent="0.2">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31</v>
      </c>
      <c r="AN5" s="455"/>
      <c r="AO5" s="455"/>
      <c r="AP5" s="455"/>
      <c r="AQ5" s="455"/>
      <c r="AR5" s="455"/>
      <c r="AS5" s="455"/>
      <c r="AT5" s="456"/>
      <c r="AU5" s="457" t="s">
        <v>32</v>
      </c>
      <c r="AV5" s="458"/>
      <c r="AW5" s="458"/>
      <c r="AX5" s="458"/>
      <c r="AY5" s="459" t="s">
        <v>33</v>
      </c>
      <c r="AZ5" s="460"/>
      <c r="BA5" s="460"/>
      <c r="BB5" s="460"/>
      <c r="BC5" s="460"/>
      <c r="BD5" s="460"/>
      <c r="BE5" s="460"/>
      <c r="BF5" s="460"/>
      <c r="BG5" s="460"/>
      <c r="BH5" s="460"/>
      <c r="BI5" s="460"/>
      <c r="BJ5" s="460"/>
      <c r="BK5" s="460"/>
      <c r="BL5" s="460"/>
      <c r="BM5" s="461"/>
      <c r="BN5" s="425">
        <v>18632117</v>
      </c>
      <c r="BO5" s="426"/>
      <c r="BP5" s="426"/>
      <c r="BQ5" s="426"/>
      <c r="BR5" s="426"/>
      <c r="BS5" s="426"/>
      <c r="BT5" s="426"/>
      <c r="BU5" s="427"/>
      <c r="BV5" s="425">
        <v>18284296</v>
      </c>
      <c r="BW5" s="426"/>
      <c r="BX5" s="426"/>
      <c r="BY5" s="426"/>
      <c r="BZ5" s="426"/>
      <c r="CA5" s="426"/>
      <c r="CB5" s="426"/>
      <c r="CC5" s="427"/>
      <c r="CD5" s="428" t="s">
        <v>34</v>
      </c>
      <c r="CE5" s="429"/>
      <c r="CF5" s="429"/>
      <c r="CG5" s="429"/>
      <c r="CH5" s="429"/>
      <c r="CI5" s="429"/>
      <c r="CJ5" s="429"/>
      <c r="CK5" s="429"/>
      <c r="CL5" s="429"/>
      <c r="CM5" s="429"/>
      <c r="CN5" s="429"/>
      <c r="CO5" s="429"/>
      <c r="CP5" s="429"/>
      <c r="CQ5" s="429"/>
      <c r="CR5" s="429"/>
      <c r="CS5" s="430"/>
      <c r="CT5" s="422">
        <v>97.1</v>
      </c>
      <c r="CU5" s="423"/>
      <c r="CV5" s="423"/>
      <c r="CW5" s="423"/>
      <c r="CX5" s="423"/>
      <c r="CY5" s="423"/>
      <c r="CZ5" s="423"/>
      <c r="DA5" s="424"/>
      <c r="DB5" s="422">
        <v>92.5</v>
      </c>
      <c r="DC5" s="423"/>
      <c r="DD5" s="423"/>
      <c r="DE5" s="423"/>
      <c r="DF5" s="423"/>
      <c r="DG5" s="423"/>
      <c r="DH5" s="423"/>
      <c r="DI5" s="424"/>
      <c r="DJ5" s="41"/>
      <c r="DK5" s="41"/>
      <c r="DL5" s="41"/>
      <c r="DM5" s="41"/>
      <c r="DN5" s="41"/>
      <c r="DO5" s="41"/>
    </row>
    <row r="6" spans="1:119" ht="18.75" customHeight="1" x14ac:dyDescent="0.2">
      <c r="A6" s="42"/>
      <c r="B6" s="431" t="s">
        <v>35</v>
      </c>
      <c r="C6" s="432"/>
      <c r="D6" s="432"/>
      <c r="E6" s="433"/>
      <c r="F6" s="433"/>
      <c r="G6" s="433"/>
      <c r="H6" s="433"/>
      <c r="I6" s="433"/>
      <c r="J6" s="433"/>
      <c r="K6" s="433"/>
      <c r="L6" s="433" t="s">
        <v>36</v>
      </c>
      <c r="M6" s="433"/>
      <c r="N6" s="433"/>
      <c r="O6" s="433"/>
      <c r="P6" s="433"/>
      <c r="Q6" s="433"/>
      <c r="R6" s="437"/>
      <c r="S6" s="437"/>
      <c r="T6" s="437"/>
      <c r="U6" s="437"/>
      <c r="V6" s="438"/>
      <c r="W6" s="441" t="s">
        <v>37</v>
      </c>
      <c r="X6" s="442"/>
      <c r="Y6" s="442"/>
      <c r="Z6" s="442"/>
      <c r="AA6" s="442"/>
      <c r="AB6" s="432"/>
      <c r="AC6" s="445" t="s">
        <v>38</v>
      </c>
      <c r="AD6" s="446"/>
      <c r="AE6" s="446"/>
      <c r="AF6" s="446"/>
      <c r="AG6" s="446"/>
      <c r="AH6" s="446"/>
      <c r="AI6" s="446"/>
      <c r="AJ6" s="446"/>
      <c r="AK6" s="446"/>
      <c r="AL6" s="447"/>
      <c r="AM6" s="454" t="s">
        <v>39</v>
      </c>
      <c r="AN6" s="455"/>
      <c r="AO6" s="455"/>
      <c r="AP6" s="455"/>
      <c r="AQ6" s="455"/>
      <c r="AR6" s="455"/>
      <c r="AS6" s="455"/>
      <c r="AT6" s="456"/>
      <c r="AU6" s="457" t="s">
        <v>40</v>
      </c>
      <c r="AV6" s="458"/>
      <c r="AW6" s="458"/>
      <c r="AX6" s="458"/>
      <c r="AY6" s="459" t="s">
        <v>41</v>
      </c>
      <c r="AZ6" s="460"/>
      <c r="BA6" s="460"/>
      <c r="BB6" s="460"/>
      <c r="BC6" s="460"/>
      <c r="BD6" s="460"/>
      <c r="BE6" s="460"/>
      <c r="BF6" s="460"/>
      <c r="BG6" s="460"/>
      <c r="BH6" s="460"/>
      <c r="BI6" s="460"/>
      <c r="BJ6" s="460"/>
      <c r="BK6" s="460"/>
      <c r="BL6" s="460"/>
      <c r="BM6" s="461"/>
      <c r="BN6" s="425">
        <v>1345346</v>
      </c>
      <c r="BO6" s="426"/>
      <c r="BP6" s="426"/>
      <c r="BQ6" s="426"/>
      <c r="BR6" s="426"/>
      <c r="BS6" s="426"/>
      <c r="BT6" s="426"/>
      <c r="BU6" s="427"/>
      <c r="BV6" s="425">
        <v>1101892</v>
      </c>
      <c r="BW6" s="426"/>
      <c r="BX6" s="426"/>
      <c r="BY6" s="426"/>
      <c r="BZ6" s="426"/>
      <c r="CA6" s="426"/>
      <c r="CB6" s="426"/>
      <c r="CC6" s="427"/>
      <c r="CD6" s="428" t="s">
        <v>42</v>
      </c>
      <c r="CE6" s="429"/>
      <c r="CF6" s="429"/>
      <c r="CG6" s="429"/>
      <c r="CH6" s="429"/>
      <c r="CI6" s="429"/>
      <c r="CJ6" s="429"/>
      <c r="CK6" s="429"/>
      <c r="CL6" s="429"/>
      <c r="CM6" s="429"/>
      <c r="CN6" s="429"/>
      <c r="CO6" s="429"/>
      <c r="CP6" s="429"/>
      <c r="CQ6" s="429"/>
      <c r="CR6" s="429"/>
      <c r="CS6" s="430"/>
      <c r="CT6" s="462">
        <v>103.5</v>
      </c>
      <c r="CU6" s="463"/>
      <c r="CV6" s="463"/>
      <c r="CW6" s="463"/>
      <c r="CX6" s="463"/>
      <c r="CY6" s="463"/>
      <c r="CZ6" s="463"/>
      <c r="DA6" s="464"/>
      <c r="DB6" s="462">
        <v>99.3</v>
      </c>
      <c r="DC6" s="463"/>
      <c r="DD6" s="463"/>
      <c r="DE6" s="463"/>
      <c r="DF6" s="463"/>
      <c r="DG6" s="463"/>
      <c r="DH6" s="463"/>
      <c r="DI6" s="464"/>
      <c r="DJ6" s="41"/>
      <c r="DK6" s="41"/>
      <c r="DL6" s="41"/>
      <c r="DM6" s="41"/>
      <c r="DN6" s="41"/>
      <c r="DO6" s="41"/>
    </row>
    <row r="7" spans="1:119" ht="18.75" customHeight="1" x14ac:dyDescent="0.2">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43</v>
      </c>
      <c r="AN7" s="455"/>
      <c r="AO7" s="455"/>
      <c r="AP7" s="455"/>
      <c r="AQ7" s="455"/>
      <c r="AR7" s="455"/>
      <c r="AS7" s="455"/>
      <c r="AT7" s="456"/>
      <c r="AU7" s="457" t="s">
        <v>44</v>
      </c>
      <c r="AV7" s="458"/>
      <c r="AW7" s="458"/>
      <c r="AX7" s="458"/>
      <c r="AY7" s="459" t="s">
        <v>45</v>
      </c>
      <c r="AZ7" s="460"/>
      <c r="BA7" s="460"/>
      <c r="BB7" s="460"/>
      <c r="BC7" s="460"/>
      <c r="BD7" s="460"/>
      <c r="BE7" s="460"/>
      <c r="BF7" s="460"/>
      <c r="BG7" s="460"/>
      <c r="BH7" s="460"/>
      <c r="BI7" s="460"/>
      <c r="BJ7" s="460"/>
      <c r="BK7" s="460"/>
      <c r="BL7" s="460"/>
      <c r="BM7" s="461"/>
      <c r="BN7" s="425">
        <v>60049</v>
      </c>
      <c r="BO7" s="426"/>
      <c r="BP7" s="426"/>
      <c r="BQ7" s="426"/>
      <c r="BR7" s="426"/>
      <c r="BS7" s="426"/>
      <c r="BT7" s="426"/>
      <c r="BU7" s="427"/>
      <c r="BV7" s="425">
        <v>13646</v>
      </c>
      <c r="BW7" s="426"/>
      <c r="BX7" s="426"/>
      <c r="BY7" s="426"/>
      <c r="BZ7" s="426"/>
      <c r="CA7" s="426"/>
      <c r="CB7" s="426"/>
      <c r="CC7" s="427"/>
      <c r="CD7" s="428" t="s">
        <v>46</v>
      </c>
      <c r="CE7" s="429"/>
      <c r="CF7" s="429"/>
      <c r="CG7" s="429"/>
      <c r="CH7" s="429"/>
      <c r="CI7" s="429"/>
      <c r="CJ7" s="429"/>
      <c r="CK7" s="429"/>
      <c r="CL7" s="429"/>
      <c r="CM7" s="429"/>
      <c r="CN7" s="429"/>
      <c r="CO7" s="429"/>
      <c r="CP7" s="429"/>
      <c r="CQ7" s="429"/>
      <c r="CR7" s="429"/>
      <c r="CS7" s="430"/>
      <c r="CT7" s="425">
        <v>12192993</v>
      </c>
      <c r="CU7" s="426"/>
      <c r="CV7" s="426"/>
      <c r="CW7" s="426"/>
      <c r="CX7" s="426"/>
      <c r="CY7" s="426"/>
      <c r="CZ7" s="426"/>
      <c r="DA7" s="427"/>
      <c r="DB7" s="425">
        <v>12108497</v>
      </c>
      <c r="DC7" s="426"/>
      <c r="DD7" s="426"/>
      <c r="DE7" s="426"/>
      <c r="DF7" s="426"/>
      <c r="DG7" s="426"/>
      <c r="DH7" s="426"/>
      <c r="DI7" s="427"/>
      <c r="DJ7" s="41"/>
      <c r="DK7" s="41"/>
      <c r="DL7" s="41"/>
      <c r="DM7" s="41"/>
      <c r="DN7" s="41"/>
      <c r="DO7" s="41"/>
    </row>
    <row r="8" spans="1:119" ht="18.75" customHeight="1" thickBot="1" x14ac:dyDescent="0.25">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47</v>
      </c>
      <c r="AN8" s="455"/>
      <c r="AO8" s="455"/>
      <c r="AP8" s="455"/>
      <c r="AQ8" s="455"/>
      <c r="AR8" s="455"/>
      <c r="AS8" s="455"/>
      <c r="AT8" s="456"/>
      <c r="AU8" s="457" t="s">
        <v>48</v>
      </c>
      <c r="AV8" s="458"/>
      <c r="AW8" s="458"/>
      <c r="AX8" s="458"/>
      <c r="AY8" s="459" t="s">
        <v>49</v>
      </c>
      <c r="AZ8" s="460"/>
      <c r="BA8" s="460"/>
      <c r="BB8" s="460"/>
      <c r="BC8" s="460"/>
      <c r="BD8" s="460"/>
      <c r="BE8" s="460"/>
      <c r="BF8" s="460"/>
      <c r="BG8" s="460"/>
      <c r="BH8" s="460"/>
      <c r="BI8" s="460"/>
      <c r="BJ8" s="460"/>
      <c r="BK8" s="460"/>
      <c r="BL8" s="460"/>
      <c r="BM8" s="461"/>
      <c r="BN8" s="425">
        <v>1285297</v>
      </c>
      <c r="BO8" s="426"/>
      <c r="BP8" s="426"/>
      <c r="BQ8" s="426"/>
      <c r="BR8" s="426"/>
      <c r="BS8" s="426"/>
      <c r="BT8" s="426"/>
      <c r="BU8" s="427"/>
      <c r="BV8" s="425">
        <v>1088246</v>
      </c>
      <c r="BW8" s="426"/>
      <c r="BX8" s="426"/>
      <c r="BY8" s="426"/>
      <c r="BZ8" s="426"/>
      <c r="CA8" s="426"/>
      <c r="CB8" s="426"/>
      <c r="CC8" s="427"/>
      <c r="CD8" s="428" t="s">
        <v>50</v>
      </c>
      <c r="CE8" s="429"/>
      <c r="CF8" s="429"/>
      <c r="CG8" s="429"/>
      <c r="CH8" s="429"/>
      <c r="CI8" s="429"/>
      <c r="CJ8" s="429"/>
      <c r="CK8" s="429"/>
      <c r="CL8" s="429"/>
      <c r="CM8" s="429"/>
      <c r="CN8" s="429"/>
      <c r="CO8" s="429"/>
      <c r="CP8" s="429"/>
      <c r="CQ8" s="429"/>
      <c r="CR8" s="429"/>
      <c r="CS8" s="430"/>
      <c r="CT8" s="465">
        <v>0.87</v>
      </c>
      <c r="CU8" s="466"/>
      <c r="CV8" s="466"/>
      <c r="CW8" s="466"/>
      <c r="CX8" s="466"/>
      <c r="CY8" s="466"/>
      <c r="CZ8" s="466"/>
      <c r="DA8" s="467"/>
      <c r="DB8" s="465">
        <v>0.87</v>
      </c>
      <c r="DC8" s="466"/>
      <c r="DD8" s="466"/>
      <c r="DE8" s="466"/>
      <c r="DF8" s="466"/>
      <c r="DG8" s="466"/>
      <c r="DH8" s="466"/>
      <c r="DI8" s="467"/>
      <c r="DJ8" s="41"/>
      <c r="DK8" s="41"/>
      <c r="DL8" s="41"/>
      <c r="DM8" s="41"/>
      <c r="DN8" s="41"/>
      <c r="DO8" s="41"/>
    </row>
    <row r="9" spans="1:119" ht="18.75" customHeight="1" thickBot="1" x14ac:dyDescent="0.25">
      <c r="A9" s="42"/>
      <c r="B9" s="419" t="s">
        <v>51</v>
      </c>
      <c r="C9" s="420"/>
      <c r="D9" s="420"/>
      <c r="E9" s="420"/>
      <c r="F9" s="420"/>
      <c r="G9" s="420"/>
      <c r="H9" s="420"/>
      <c r="I9" s="420"/>
      <c r="J9" s="420"/>
      <c r="K9" s="468"/>
      <c r="L9" s="469" t="s">
        <v>52</v>
      </c>
      <c r="M9" s="470"/>
      <c r="N9" s="470"/>
      <c r="O9" s="470"/>
      <c r="P9" s="470"/>
      <c r="Q9" s="471"/>
      <c r="R9" s="472">
        <v>57425</v>
      </c>
      <c r="S9" s="473"/>
      <c r="T9" s="473"/>
      <c r="U9" s="473"/>
      <c r="V9" s="474"/>
      <c r="W9" s="382" t="s">
        <v>53</v>
      </c>
      <c r="X9" s="383"/>
      <c r="Y9" s="383"/>
      <c r="Z9" s="383"/>
      <c r="AA9" s="383"/>
      <c r="AB9" s="383"/>
      <c r="AC9" s="383"/>
      <c r="AD9" s="383"/>
      <c r="AE9" s="383"/>
      <c r="AF9" s="383"/>
      <c r="AG9" s="383"/>
      <c r="AH9" s="383"/>
      <c r="AI9" s="383"/>
      <c r="AJ9" s="383"/>
      <c r="AK9" s="383"/>
      <c r="AL9" s="384"/>
      <c r="AM9" s="454" t="s">
        <v>54</v>
      </c>
      <c r="AN9" s="455"/>
      <c r="AO9" s="455"/>
      <c r="AP9" s="455"/>
      <c r="AQ9" s="455"/>
      <c r="AR9" s="455"/>
      <c r="AS9" s="455"/>
      <c r="AT9" s="456"/>
      <c r="AU9" s="457" t="s">
        <v>55</v>
      </c>
      <c r="AV9" s="458"/>
      <c r="AW9" s="458"/>
      <c r="AX9" s="458"/>
      <c r="AY9" s="459" t="s">
        <v>56</v>
      </c>
      <c r="AZ9" s="460"/>
      <c r="BA9" s="460"/>
      <c r="BB9" s="460"/>
      <c r="BC9" s="460"/>
      <c r="BD9" s="460"/>
      <c r="BE9" s="460"/>
      <c r="BF9" s="460"/>
      <c r="BG9" s="460"/>
      <c r="BH9" s="460"/>
      <c r="BI9" s="460"/>
      <c r="BJ9" s="460"/>
      <c r="BK9" s="460"/>
      <c r="BL9" s="460"/>
      <c r="BM9" s="461"/>
      <c r="BN9" s="425">
        <v>197051</v>
      </c>
      <c r="BO9" s="426"/>
      <c r="BP9" s="426"/>
      <c r="BQ9" s="426"/>
      <c r="BR9" s="426"/>
      <c r="BS9" s="426"/>
      <c r="BT9" s="426"/>
      <c r="BU9" s="427"/>
      <c r="BV9" s="425">
        <v>280223</v>
      </c>
      <c r="BW9" s="426"/>
      <c r="BX9" s="426"/>
      <c r="BY9" s="426"/>
      <c r="BZ9" s="426"/>
      <c r="CA9" s="426"/>
      <c r="CB9" s="426"/>
      <c r="CC9" s="427"/>
      <c r="CD9" s="428" t="s">
        <v>57</v>
      </c>
      <c r="CE9" s="429"/>
      <c r="CF9" s="429"/>
      <c r="CG9" s="429"/>
      <c r="CH9" s="429"/>
      <c r="CI9" s="429"/>
      <c r="CJ9" s="429"/>
      <c r="CK9" s="429"/>
      <c r="CL9" s="429"/>
      <c r="CM9" s="429"/>
      <c r="CN9" s="429"/>
      <c r="CO9" s="429"/>
      <c r="CP9" s="429"/>
      <c r="CQ9" s="429"/>
      <c r="CR9" s="429"/>
      <c r="CS9" s="430"/>
      <c r="CT9" s="422">
        <v>12.3</v>
      </c>
      <c r="CU9" s="423"/>
      <c r="CV9" s="423"/>
      <c r="CW9" s="423"/>
      <c r="CX9" s="423"/>
      <c r="CY9" s="423"/>
      <c r="CZ9" s="423"/>
      <c r="DA9" s="424"/>
      <c r="DB9" s="422">
        <v>12.7</v>
      </c>
      <c r="DC9" s="423"/>
      <c r="DD9" s="423"/>
      <c r="DE9" s="423"/>
      <c r="DF9" s="423"/>
      <c r="DG9" s="423"/>
      <c r="DH9" s="423"/>
      <c r="DI9" s="424"/>
      <c r="DJ9" s="41"/>
      <c r="DK9" s="41"/>
      <c r="DL9" s="41"/>
      <c r="DM9" s="41"/>
      <c r="DN9" s="41"/>
      <c r="DO9" s="41"/>
    </row>
    <row r="10" spans="1:119" ht="18.75" customHeight="1" thickBot="1" x14ac:dyDescent="0.25">
      <c r="A10" s="42"/>
      <c r="B10" s="419"/>
      <c r="C10" s="420"/>
      <c r="D10" s="420"/>
      <c r="E10" s="420"/>
      <c r="F10" s="420"/>
      <c r="G10" s="420"/>
      <c r="H10" s="420"/>
      <c r="I10" s="420"/>
      <c r="J10" s="420"/>
      <c r="K10" s="468"/>
      <c r="L10" s="475" t="s">
        <v>58</v>
      </c>
      <c r="M10" s="455"/>
      <c r="N10" s="455"/>
      <c r="O10" s="455"/>
      <c r="P10" s="455"/>
      <c r="Q10" s="456"/>
      <c r="R10" s="476">
        <v>58302</v>
      </c>
      <c r="S10" s="477"/>
      <c r="T10" s="477"/>
      <c r="U10" s="477"/>
      <c r="V10" s="478"/>
      <c r="W10" s="413"/>
      <c r="X10" s="414"/>
      <c r="Y10" s="414"/>
      <c r="Z10" s="414"/>
      <c r="AA10" s="414"/>
      <c r="AB10" s="414"/>
      <c r="AC10" s="414"/>
      <c r="AD10" s="414"/>
      <c r="AE10" s="414"/>
      <c r="AF10" s="414"/>
      <c r="AG10" s="414"/>
      <c r="AH10" s="414"/>
      <c r="AI10" s="414"/>
      <c r="AJ10" s="414"/>
      <c r="AK10" s="414"/>
      <c r="AL10" s="417"/>
      <c r="AM10" s="454" t="s">
        <v>59</v>
      </c>
      <c r="AN10" s="455"/>
      <c r="AO10" s="455"/>
      <c r="AP10" s="455"/>
      <c r="AQ10" s="455"/>
      <c r="AR10" s="455"/>
      <c r="AS10" s="455"/>
      <c r="AT10" s="456"/>
      <c r="AU10" s="457" t="s">
        <v>60</v>
      </c>
      <c r="AV10" s="458"/>
      <c r="AW10" s="458"/>
      <c r="AX10" s="458"/>
      <c r="AY10" s="459" t="s">
        <v>61</v>
      </c>
      <c r="AZ10" s="460"/>
      <c r="BA10" s="460"/>
      <c r="BB10" s="460"/>
      <c r="BC10" s="460"/>
      <c r="BD10" s="460"/>
      <c r="BE10" s="460"/>
      <c r="BF10" s="460"/>
      <c r="BG10" s="460"/>
      <c r="BH10" s="460"/>
      <c r="BI10" s="460"/>
      <c r="BJ10" s="460"/>
      <c r="BK10" s="460"/>
      <c r="BL10" s="460"/>
      <c r="BM10" s="461"/>
      <c r="BN10" s="425">
        <v>697440</v>
      </c>
      <c r="BO10" s="426"/>
      <c r="BP10" s="426"/>
      <c r="BQ10" s="426"/>
      <c r="BR10" s="426"/>
      <c r="BS10" s="426"/>
      <c r="BT10" s="426"/>
      <c r="BU10" s="427"/>
      <c r="BV10" s="425">
        <v>694501</v>
      </c>
      <c r="BW10" s="426"/>
      <c r="BX10" s="426"/>
      <c r="BY10" s="426"/>
      <c r="BZ10" s="426"/>
      <c r="CA10" s="426"/>
      <c r="CB10" s="426"/>
      <c r="CC10" s="427"/>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19"/>
      <c r="C11" s="420"/>
      <c r="D11" s="420"/>
      <c r="E11" s="420"/>
      <c r="F11" s="420"/>
      <c r="G11" s="420"/>
      <c r="H11" s="420"/>
      <c r="I11" s="420"/>
      <c r="J11" s="420"/>
      <c r="K11" s="468"/>
      <c r="L11" s="479" t="s">
        <v>63</v>
      </c>
      <c r="M11" s="480"/>
      <c r="N11" s="480"/>
      <c r="O11" s="480"/>
      <c r="P11" s="480"/>
      <c r="Q11" s="481"/>
      <c r="R11" s="482" t="s">
        <v>64</v>
      </c>
      <c r="S11" s="483"/>
      <c r="T11" s="483"/>
      <c r="U11" s="483"/>
      <c r="V11" s="484"/>
      <c r="W11" s="413"/>
      <c r="X11" s="414"/>
      <c r="Y11" s="414"/>
      <c r="Z11" s="414"/>
      <c r="AA11" s="414"/>
      <c r="AB11" s="414"/>
      <c r="AC11" s="414"/>
      <c r="AD11" s="414"/>
      <c r="AE11" s="414"/>
      <c r="AF11" s="414"/>
      <c r="AG11" s="414"/>
      <c r="AH11" s="414"/>
      <c r="AI11" s="414"/>
      <c r="AJ11" s="414"/>
      <c r="AK11" s="414"/>
      <c r="AL11" s="417"/>
      <c r="AM11" s="454" t="s">
        <v>65</v>
      </c>
      <c r="AN11" s="455"/>
      <c r="AO11" s="455"/>
      <c r="AP11" s="455"/>
      <c r="AQ11" s="455"/>
      <c r="AR11" s="455"/>
      <c r="AS11" s="455"/>
      <c r="AT11" s="456"/>
      <c r="AU11" s="457" t="s">
        <v>55</v>
      </c>
      <c r="AV11" s="458"/>
      <c r="AW11" s="458"/>
      <c r="AX11" s="458"/>
      <c r="AY11" s="459" t="s">
        <v>66</v>
      </c>
      <c r="AZ11" s="460"/>
      <c r="BA11" s="460"/>
      <c r="BB11" s="460"/>
      <c r="BC11" s="460"/>
      <c r="BD11" s="460"/>
      <c r="BE11" s="460"/>
      <c r="BF11" s="460"/>
      <c r="BG11" s="460"/>
      <c r="BH11" s="460"/>
      <c r="BI11" s="460"/>
      <c r="BJ11" s="460"/>
      <c r="BK11" s="460"/>
      <c r="BL11" s="460"/>
      <c r="BM11" s="461"/>
      <c r="BN11" s="425">
        <v>0</v>
      </c>
      <c r="BO11" s="426"/>
      <c r="BP11" s="426"/>
      <c r="BQ11" s="426"/>
      <c r="BR11" s="426"/>
      <c r="BS11" s="426"/>
      <c r="BT11" s="426"/>
      <c r="BU11" s="427"/>
      <c r="BV11" s="425">
        <v>1000</v>
      </c>
      <c r="BW11" s="426"/>
      <c r="BX11" s="426"/>
      <c r="BY11" s="426"/>
      <c r="BZ11" s="426"/>
      <c r="CA11" s="426"/>
      <c r="CB11" s="426"/>
      <c r="CC11" s="427"/>
      <c r="CD11" s="428" t="s">
        <v>67</v>
      </c>
      <c r="CE11" s="429"/>
      <c r="CF11" s="429"/>
      <c r="CG11" s="429"/>
      <c r="CH11" s="429"/>
      <c r="CI11" s="429"/>
      <c r="CJ11" s="429"/>
      <c r="CK11" s="429"/>
      <c r="CL11" s="429"/>
      <c r="CM11" s="429"/>
      <c r="CN11" s="429"/>
      <c r="CO11" s="429"/>
      <c r="CP11" s="429"/>
      <c r="CQ11" s="429"/>
      <c r="CR11" s="429"/>
      <c r="CS11" s="430"/>
      <c r="CT11" s="465" t="s">
        <v>69</v>
      </c>
      <c r="CU11" s="466"/>
      <c r="CV11" s="466"/>
      <c r="CW11" s="466"/>
      <c r="CX11" s="466"/>
      <c r="CY11" s="466"/>
      <c r="CZ11" s="466"/>
      <c r="DA11" s="467"/>
      <c r="DB11" s="465" t="s">
        <v>70</v>
      </c>
      <c r="DC11" s="466"/>
      <c r="DD11" s="466"/>
      <c r="DE11" s="466"/>
      <c r="DF11" s="466"/>
      <c r="DG11" s="466"/>
      <c r="DH11" s="466"/>
      <c r="DI11" s="467"/>
      <c r="DJ11" s="41"/>
      <c r="DK11" s="41"/>
      <c r="DL11" s="41"/>
      <c r="DM11" s="41"/>
      <c r="DN11" s="41"/>
      <c r="DO11" s="41"/>
    </row>
    <row r="12" spans="1:119" ht="18.75" customHeight="1" x14ac:dyDescent="0.2">
      <c r="A12" s="42"/>
      <c r="B12" s="485" t="s">
        <v>71</v>
      </c>
      <c r="C12" s="486"/>
      <c r="D12" s="486"/>
      <c r="E12" s="486"/>
      <c r="F12" s="486"/>
      <c r="G12" s="486"/>
      <c r="H12" s="486"/>
      <c r="I12" s="486"/>
      <c r="J12" s="486"/>
      <c r="K12" s="487"/>
      <c r="L12" s="494" t="s">
        <v>72</v>
      </c>
      <c r="M12" s="495"/>
      <c r="N12" s="495"/>
      <c r="O12" s="495"/>
      <c r="P12" s="495"/>
      <c r="Q12" s="496"/>
      <c r="R12" s="497">
        <v>59525</v>
      </c>
      <c r="S12" s="498"/>
      <c r="T12" s="498"/>
      <c r="U12" s="498"/>
      <c r="V12" s="499"/>
      <c r="W12" s="500" t="s">
        <v>24</v>
      </c>
      <c r="X12" s="458"/>
      <c r="Y12" s="458"/>
      <c r="Z12" s="458"/>
      <c r="AA12" s="458"/>
      <c r="AB12" s="501"/>
      <c r="AC12" s="502" t="s">
        <v>73</v>
      </c>
      <c r="AD12" s="503"/>
      <c r="AE12" s="503"/>
      <c r="AF12" s="503"/>
      <c r="AG12" s="504"/>
      <c r="AH12" s="502" t="s">
        <v>74</v>
      </c>
      <c r="AI12" s="503"/>
      <c r="AJ12" s="503"/>
      <c r="AK12" s="503"/>
      <c r="AL12" s="505"/>
      <c r="AM12" s="454" t="s">
        <v>75</v>
      </c>
      <c r="AN12" s="455"/>
      <c r="AO12" s="455"/>
      <c r="AP12" s="455"/>
      <c r="AQ12" s="455"/>
      <c r="AR12" s="455"/>
      <c r="AS12" s="455"/>
      <c r="AT12" s="456"/>
      <c r="AU12" s="457" t="s">
        <v>60</v>
      </c>
      <c r="AV12" s="458"/>
      <c r="AW12" s="458"/>
      <c r="AX12" s="458"/>
      <c r="AY12" s="459" t="s">
        <v>76</v>
      </c>
      <c r="AZ12" s="460"/>
      <c r="BA12" s="460"/>
      <c r="BB12" s="460"/>
      <c r="BC12" s="460"/>
      <c r="BD12" s="460"/>
      <c r="BE12" s="460"/>
      <c r="BF12" s="460"/>
      <c r="BG12" s="460"/>
      <c r="BH12" s="460"/>
      <c r="BI12" s="460"/>
      <c r="BJ12" s="460"/>
      <c r="BK12" s="460"/>
      <c r="BL12" s="460"/>
      <c r="BM12" s="461"/>
      <c r="BN12" s="425">
        <v>325674</v>
      </c>
      <c r="BO12" s="426"/>
      <c r="BP12" s="426"/>
      <c r="BQ12" s="426"/>
      <c r="BR12" s="426"/>
      <c r="BS12" s="426"/>
      <c r="BT12" s="426"/>
      <c r="BU12" s="427"/>
      <c r="BV12" s="425">
        <v>2028</v>
      </c>
      <c r="BW12" s="426"/>
      <c r="BX12" s="426"/>
      <c r="BY12" s="426"/>
      <c r="BZ12" s="426"/>
      <c r="CA12" s="426"/>
      <c r="CB12" s="426"/>
      <c r="CC12" s="427"/>
      <c r="CD12" s="428" t="s">
        <v>77</v>
      </c>
      <c r="CE12" s="429"/>
      <c r="CF12" s="429"/>
      <c r="CG12" s="429"/>
      <c r="CH12" s="429"/>
      <c r="CI12" s="429"/>
      <c r="CJ12" s="429"/>
      <c r="CK12" s="429"/>
      <c r="CL12" s="429"/>
      <c r="CM12" s="429"/>
      <c r="CN12" s="429"/>
      <c r="CO12" s="429"/>
      <c r="CP12" s="429"/>
      <c r="CQ12" s="429"/>
      <c r="CR12" s="429"/>
      <c r="CS12" s="430"/>
      <c r="CT12" s="465" t="s">
        <v>78</v>
      </c>
      <c r="CU12" s="466"/>
      <c r="CV12" s="466"/>
      <c r="CW12" s="466"/>
      <c r="CX12" s="466"/>
      <c r="CY12" s="466"/>
      <c r="CZ12" s="466"/>
      <c r="DA12" s="467"/>
      <c r="DB12" s="465" t="s">
        <v>79</v>
      </c>
      <c r="DC12" s="466"/>
      <c r="DD12" s="466"/>
      <c r="DE12" s="466"/>
      <c r="DF12" s="466"/>
      <c r="DG12" s="466"/>
      <c r="DH12" s="466"/>
      <c r="DI12" s="467"/>
      <c r="DJ12" s="41"/>
      <c r="DK12" s="41"/>
      <c r="DL12" s="41"/>
      <c r="DM12" s="41"/>
      <c r="DN12" s="41"/>
      <c r="DO12" s="41"/>
    </row>
    <row r="13" spans="1:119" ht="18.75" customHeight="1" x14ac:dyDescent="0.2">
      <c r="A13" s="42"/>
      <c r="B13" s="488"/>
      <c r="C13" s="489"/>
      <c r="D13" s="489"/>
      <c r="E13" s="489"/>
      <c r="F13" s="489"/>
      <c r="G13" s="489"/>
      <c r="H13" s="489"/>
      <c r="I13" s="489"/>
      <c r="J13" s="489"/>
      <c r="K13" s="490"/>
      <c r="L13" s="52"/>
      <c r="M13" s="516" t="s">
        <v>80</v>
      </c>
      <c r="N13" s="517"/>
      <c r="O13" s="517"/>
      <c r="P13" s="517"/>
      <c r="Q13" s="518"/>
      <c r="R13" s="509">
        <v>59002</v>
      </c>
      <c r="S13" s="510"/>
      <c r="T13" s="510"/>
      <c r="U13" s="510"/>
      <c r="V13" s="511"/>
      <c r="W13" s="441" t="s">
        <v>81</v>
      </c>
      <c r="X13" s="442"/>
      <c r="Y13" s="442"/>
      <c r="Z13" s="442"/>
      <c r="AA13" s="442"/>
      <c r="AB13" s="432"/>
      <c r="AC13" s="476">
        <v>119</v>
      </c>
      <c r="AD13" s="477"/>
      <c r="AE13" s="477"/>
      <c r="AF13" s="477"/>
      <c r="AG13" s="519"/>
      <c r="AH13" s="476">
        <v>91</v>
      </c>
      <c r="AI13" s="477"/>
      <c r="AJ13" s="477"/>
      <c r="AK13" s="477"/>
      <c r="AL13" s="478"/>
      <c r="AM13" s="454" t="s">
        <v>82</v>
      </c>
      <c r="AN13" s="455"/>
      <c r="AO13" s="455"/>
      <c r="AP13" s="455"/>
      <c r="AQ13" s="455"/>
      <c r="AR13" s="455"/>
      <c r="AS13" s="455"/>
      <c r="AT13" s="456"/>
      <c r="AU13" s="457" t="s">
        <v>83</v>
      </c>
      <c r="AV13" s="458"/>
      <c r="AW13" s="458"/>
      <c r="AX13" s="458"/>
      <c r="AY13" s="459" t="s">
        <v>84</v>
      </c>
      <c r="AZ13" s="460"/>
      <c r="BA13" s="460"/>
      <c r="BB13" s="460"/>
      <c r="BC13" s="460"/>
      <c r="BD13" s="460"/>
      <c r="BE13" s="460"/>
      <c r="BF13" s="460"/>
      <c r="BG13" s="460"/>
      <c r="BH13" s="460"/>
      <c r="BI13" s="460"/>
      <c r="BJ13" s="460"/>
      <c r="BK13" s="460"/>
      <c r="BL13" s="460"/>
      <c r="BM13" s="461"/>
      <c r="BN13" s="425">
        <v>568817</v>
      </c>
      <c r="BO13" s="426"/>
      <c r="BP13" s="426"/>
      <c r="BQ13" s="426"/>
      <c r="BR13" s="426"/>
      <c r="BS13" s="426"/>
      <c r="BT13" s="426"/>
      <c r="BU13" s="427"/>
      <c r="BV13" s="425">
        <v>973696</v>
      </c>
      <c r="BW13" s="426"/>
      <c r="BX13" s="426"/>
      <c r="BY13" s="426"/>
      <c r="BZ13" s="426"/>
      <c r="CA13" s="426"/>
      <c r="CB13" s="426"/>
      <c r="CC13" s="427"/>
      <c r="CD13" s="428" t="s">
        <v>85</v>
      </c>
      <c r="CE13" s="429"/>
      <c r="CF13" s="429"/>
      <c r="CG13" s="429"/>
      <c r="CH13" s="429"/>
      <c r="CI13" s="429"/>
      <c r="CJ13" s="429"/>
      <c r="CK13" s="429"/>
      <c r="CL13" s="429"/>
      <c r="CM13" s="429"/>
      <c r="CN13" s="429"/>
      <c r="CO13" s="429"/>
      <c r="CP13" s="429"/>
      <c r="CQ13" s="429"/>
      <c r="CR13" s="429"/>
      <c r="CS13" s="430"/>
      <c r="CT13" s="422">
        <v>5.9</v>
      </c>
      <c r="CU13" s="423"/>
      <c r="CV13" s="423"/>
      <c r="CW13" s="423"/>
      <c r="CX13" s="423"/>
      <c r="CY13" s="423"/>
      <c r="CZ13" s="423"/>
      <c r="DA13" s="424"/>
      <c r="DB13" s="422">
        <v>6.2</v>
      </c>
      <c r="DC13" s="423"/>
      <c r="DD13" s="423"/>
      <c r="DE13" s="423"/>
      <c r="DF13" s="423"/>
      <c r="DG13" s="423"/>
      <c r="DH13" s="423"/>
      <c r="DI13" s="424"/>
      <c r="DJ13" s="41"/>
      <c r="DK13" s="41"/>
      <c r="DL13" s="41"/>
      <c r="DM13" s="41"/>
      <c r="DN13" s="41"/>
      <c r="DO13" s="41"/>
    </row>
    <row r="14" spans="1:119" ht="18.75" customHeight="1" thickBot="1" x14ac:dyDescent="0.25">
      <c r="A14" s="42"/>
      <c r="B14" s="488"/>
      <c r="C14" s="489"/>
      <c r="D14" s="489"/>
      <c r="E14" s="489"/>
      <c r="F14" s="489"/>
      <c r="G14" s="489"/>
      <c r="H14" s="489"/>
      <c r="I14" s="489"/>
      <c r="J14" s="489"/>
      <c r="K14" s="490"/>
      <c r="L14" s="506" t="s">
        <v>86</v>
      </c>
      <c r="M14" s="507"/>
      <c r="N14" s="507"/>
      <c r="O14" s="507"/>
      <c r="P14" s="507"/>
      <c r="Q14" s="508"/>
      <c r="R14" s="509">
        <v>59573</v>
      </c>
      <c r="S14" s="510"/>
      <c r="T14" s="510"/>
      <c r="U14" s="510"/>
      <c r="V14" s="511"/>
      <c r="W14" s="415"/>
      <c r="X14" s="416"/>
      <c r="Y14" s="416"/>
      <c r="Z14" s="416"/>
      <c r="AA14" s="416"/>
      <c r="AB14" s="405"/>
      <c r="AC14" s="512">
        <v>0.5</v>
      </c>
      <c r="AD14" s="513"/>
      <c r="AE14" s="513"/>
      <c r="AF14" s="513"/>
      <c r="AG14" s="514"/>
      <c r="AH14" s="512">
        <v>0.4</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87</v>
      </c>
      <c r="CE14" s="521"/>
      <c r="CF14" s="521"/>
      <c r="CG14" s="521"/>
      <c r="CH14" s="521"/>
      <c r="CI14" s="521"/>
      <c r="CJ14" s="521"/>
      <c r="CK14" s="521"/>
      <c r="CL14" s="521"/>
      <c r="CM14" s="521"/>
      <c r="CN14" s="521"/>
      <c r="CO14" s="521"/>
      <c r="CP14" s="521"/>
      <c r="CQ14" s="521"/>
      <c r="CR14" s="521"/>
      <c r="CS14" s="522"/>
      <c r="CT14" s="523">
        <v>40.299999999999997</v>
      </c>
      <c r="CU14" s="524"/>
      <c r="CV14" s="524"/>
      <c r="CW14" s="524"/>
      <c r="CX14" s="524"/>
      <c r="CY14" s="524"/>
      <c r="CZ14" s="524"/>
      <c r="DA14" s="525"/>
      <c r="DB14" s="523">
        <v>53.6</v>
      </c>
      <c r="DC14" s="524"/>
      <c r="DD14" s="524"/>
      <c r="DE14" s="524"/>
      <c r="DF14" s="524"/>
      <c r="DG14" s="524"/>
      <c r="DH14" s="524"/>
      <c r="DI14" s="525"/>
      <c r="DJ14" s="41"/>
      <c r="DK14" s="41"/>
      <c r="DL14" s="41"/>
      <c r="DM14" s="41"/>
      <c r="DN14" s="41"/>
      <c r="DO14" s="41"/>
    </row>
    <row r="15" spans="1:119" ht="18.75" customHeight="1" x14ac:dyDescent="0.2">
      <c r="A15" s="42"/>
      <c r="B15" s="488"/>
      <c r="C15" s="489"/>
      <c r="D15" s="489"/>
      <c r="E15" s="489"/>
      <c r="F15" s="489"/>
      <c r="G15" s="489"/>
      <c r="H15" s="489"/>
      <c r="I15" s="489"/>
      <c r="J15" s="489"/>
      <c r="K15" s="490"/>
      <c r="L15" s="52"/>
      <c r="M15" s="516" t="s">
        <v>88</v>
      </c>
      <c r="N15" s="517"/>
      <c r="O15" s="517"/>
      <c r="P15" s="517"/>
      <c r="Q15" s="518"/>
      <c r="R15" s="509">
        <v>59072</v>
      </c>
      <c r="S15" s="510"/>
      <c r="T15" s="510"/>
      <c r="U15" s="510"/>
      <c r="V15" s="511"/>
      <c r="W15" s="441" t="s">
        <v>89</v>
      </c>
      <c r="X15" s="442"/>
      <c r="Y15" s="442"/>
      <c r="Z15" s="442"/>
      <c r="AA15" s="442"/>
      <c r="AB15" s="432"/>
      <c r="AC15" s="476">
        <v>3762</v>
      </c>
      <c r="AD15" s="477"/>
      <c r="AE15" s="477"/>
      <c r="AF15" s="477"/>
      <c r="AG15" s="519"/>
      <c r="AH15" s="476">
        <v>3896</v>
      </c>
      <c r="AI15" s="477"/>
      <c r="AJ15" s="477"/>
      <c r="AK15" s="477"/>
      <c r="AL15" s="478"/>
      <c r="AM15" s="454"/>
      <c r="AN15" s="455"/>
      <c r="AO15" s="455"/>
      <c r="AP15" s="455"/>
      <c r="AQ15" s="455"/>
      <c r="AR15" s="455"/>
      <c r="AS15" s="455"/>
      <c r="AT15" s="456"/>
      <c r="AU15" s="457"/>
      <c r="AV15" s="458"/>
      <c r="AW15" s="458"/>
      <c r="AX15" s="458"/>
      <c r="AY15" s="385" t="s">
        <v>90</v>
      </c>
      <c r="AZ15" s="386"/>
      <c r="BA15" s="386"/>
      <c r="BB15" s="386"/>
      <c r="BC15" s="386"/>
      <c r="BD15" s="386"/>
      <c r="BE15" s="386"/>
      <c r="BF15" s="386"/>
      <c r="BG15" s="386"/>
      <c r="BH15" s="386"/>
      <c r="BI15" s="386"/>
      <c r="BJ15" s="386"/>
      <c r="BK15" s="386"/>
      <c r="BL15" s="386"/>
      <c r="BM15" s="387"/>
      <c r="BN15" s="388">
        <v>7773712</v>
      </c>
      <c r="BO15" s="389"/>
      <c r="BP15" s="389"/>
      <c r="BQ15" s="389"/>
      <c r="BR15" s="389"/>
      <c r="BS15" s="389"/>
      <c r="BT15" s="389"/>
      <c r="BU15" s="390"/>
      <c r="BV15" s="388">
        <v>7674978</v>
      </c>
      <c r="BW15" s="389"/>
      <c r="BX15" s="389"/>
      <c r="BY15" s="389"/>
      <c r="BZ15" s="389"/>
      <c r="CA15" s="389"/>
      <c r="CB15" s="389"/>
      <c r="CC15" s="390"/>
      <c r="CD15" s="526" t="s">
        <v>91</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88"/>
      <c r="C16" s="489"/>
      <c r="D16" s="489"/>
      <c r="E16" s="489"/>
      <c r="F16" s="489"/>
      <c r="G16" s="489"/>
      <c r="H16" s="489"/>
      <c r="I16" s="489"/>
      <c r="J16" s="489"/>
      <c r="K16" s="490"/>
      <c r="L16" s="506" t="s">
        <v>92</v>
      </c>
      <c r="M16" s="537"/>
      <c r="N16" s="537"/>
      <c r="O16" s="537"/>
      <c r="P16" s="537"/>
      <c r="Q16" s="538"/>
      <c r="R16" s="529" t="s">
        <v>93</v>
      </c>
      <c r="S16" s="530"/>
      <c r="T16" s="530"/>
      <c r="U16" s="530"/>
      <c r="V16" s="531"/>
      <c r="W16" s="415"/>
      <c r="X16" s="416"/>
      <c r="Y16" s="416"/>
      <c r="Z16" s="416"/>
      <c r="AA16" s="416"/>
      <c r="AB16" s="405"/>
      <c r="AC16" s="512">
        <v>15.8</v>
      </c>
      <c r="AD16" s="513"/>
      <c r="AE16" s="513"/>
      <c r="AF16" s="513"/>
      <c r="AG16" s="514"/>
      <c r="AH16" s="512">
        <v>16</v>
      </c>
      <c r="AI16" s="513"/>
      <c r="AJ16" s="513"/>
      <c r="AK16" s="513"/>
      <c r="AL16" s="515"/>
      <c r="AM16" s="454"/>
      <c r="AN16" s="455"/>
      <c r="AO16" s="455"/>
      <c r="AP16" s="455"/>
      <c r="AQ16" s="455"/>
      <c r="AR16" s="455"/>
      <c r="AS16" s="455"/>
      <c r="AT16" s="456"/>
      <c r="AU16" s="457"/>
      <c r="AV16" s="458"/>
      <c r="AW16" s="458"/>
      <c r="AX16" s="458"/>
      <c r="AY16" s="459" t="s">
        <v>94</v>
      </c>
      <c r="AZ16" s="460"/>
      <c r="BA16" s="460"/>
      <c r="BB16" s="460"/>
      <c r="BC16" s="460"/>
      <c r="BD16" s="460"/>
      <c r="BE16" s="460"/>
      <c r="BF16" s="460"/>
      <c r="BG16" s="460"/>
      <c r="BH16" s="460"/>
      <c r="BI16" s="460"/>
      <c r="BJ16" s="460"/>
      <c r="BK16" s="460"/>
      <c r="BL16" s="460"/>
      <c r="BM16" s="461"/>
      <c r="BN16" s="425">
        <v>9007123</v>
      </c>
      <c r="BO16" s="426"/>
      <c r="BP16" s="426"/>
      <c r="BQ16" s="426"/>
      <c r="BR16" s="426"/>
      <c r="BS16" s="426"/>
      <c r="BT16" s="426"/>
      <c r="BU16" s="427"/>
      <c r="BV16" s="425">
        <v>8842971</v>
      </c>
      <c r="BW16" s="426"/>
      <c r="BX16" s="426"/>
      <c r="BY16" s="426"/>
      <c r="BZ16" s="426"/>
      <c r="CA16" s="426"/>
      <c r="CB16" s="426"/>
      <c r="CC16" s="427"/>
      <c r="CD16" s="56"/>
      <c r="CE16" s="535"/>
      <c r="CF16" s="535"/>
      <c r="CG16" s="535"/>
      <c r="CH16" s="535"/>
      <c r="CI16" s="535"/>
      <c r="CJ16" s="535"/>
      <c r="CK16" s="535"/>
      <c r="CL16" s="535"/>
      <c r="CM16" s="535"/>
      <c r="CN16" s="535"/>
      <c r="CO16" s="535"/>
      <c r="CP16" s="535"/>
      <c r="CQ16" s="535"/>
      <c r="CR16" s="535"/>
      <c r="CS16" s="536"/>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5">
      <c r="A17" s="42"/>
      <c r="B17" s="491"/>
      <c r="C17" s="492"/>
      <c r="D17" s="492"/>
      <c r="E17" s="492"/>
      <c r="F17" s="492"/>
      <c r="G17" s="492"/>
      <c r="H17" s="492"/>
      <c r="I17" s="492"/>
      <c r="J17" s="492"/>
      <c r="K17" s="493"/>
      <c r="L17" s="57"/>
      <c r="M17" s="532" t="s">
        <v>95</v>
      </c>
      <c r="N17" s="533"/>
      <c r="O17" s="533"/>
      <c r="P17" s="533"/>
      <c r="Q17" s="534"/>
      <c r="R17" s="529" t="s">
        <v>96</v>
      </c>
      <c r="S17" s="530"/>
      <c r="T17" s="530"/>
      <c r="U17" s="530"/>
      <c r="V17" s="531"/>
      <c r="W17" s="441" t="s">
        <v>97</v>
      </c>
      <c r="X17" s="442"/>
      <c r="Y17" s="442"/>
      <c r="Z17" s="442"/>
      <c r="AA17" s="442"/>
      <c r="AB17" s="432"/>
      <c r="AC17" s="476">
        <v>19856</v>
      </c>
      <c r="AD17" s="477"/>
      <c r="AE17" s="477"/>
      <c r="AF17" s="477"/>
      <c r="AG17" s="519"/>
      <c r="AH17" s="476">
        <v>20302</v>
      </c>
      <c r="AI17" s="477"/>
      <c r="AJ17" s="477"/>
      <c r="AK17" s="477"/>
      <c r="AL17" s="478"/>
      <c r="AM17" s="454"/>
      <c r="AN17" s="455"/>
      <c r="AO17" s="455"/>
      <c r="AP17" s="455"/>
      <c r="AQ17" s="455"/>
      <c r="AR17" s="455"/>
      <c r="AS17" s="455"/>
      <c r="AT17" s="456"/>
      <c r="AU17" s="457"/>
      <c r="AV17" s="458"/>
      <c r="AW17" s="458"/>
      <c r="AX17" s="458"/>
      <c r="AY17" s="459" t="s">
        <v>98</v>
      </c>
      <c r="AZ17" s="460"/>
      <c r="BA17" s="460"/>
      <c r="BB17" s="460"/>
      <c r="BC17" s="460"/>
      <c r="BD17" s="460"/>
      <c r="BE17" s="460"/>
      <c r="BF17" s="460"/>
      <c r="BG17" s="460"/>
      <c r="BH17" s="460"/>
      <c r="BI17" s="460"/>
      <c r="BJ17" s="460"/>
      <c r="BK17" s="460"/>
      <c r="BL17" s="460"/>
      <c r="BM17" s="461"/>
      <c r="BN17" s="425">
        <v>10179626</v>
      </c>
      <c r="BO17" s="426"/>
      <c r="BP17" s="426"/>
      <c r="BQ17" s="426"/>
      <c r="BR17" s="426"/>
      <c r="BS17" s="426"/>
      <c r="BT17" s="426"/>
      <c r="BU17" s="427"/>
      <c r="BV17" s="425">
        <v>10018123</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5">
      <c r="A18" s="42"/>
      <c r="B18" s="539" t="s">
        <v>99</v>
      </c>
      <c r="C18" s="468"/>
      <c r="D18" s="468"/>
      <c r="E18" s="540"/>
      <c r="F18" s="540"/>
      <c r="G18" s="540"/>
      <c r="H18" s="540"/>
      <c r="I18" s="540"/>
      <c r="J18" s="540"/>
      <c r="K18" s="540"/>
      <c r="L18" s="541">
        <v>17.28</v>
      </c>
      <c r="M18" s="541"/>
      <c r="N18" s="541"/>
      <c r="O18" s="541"/>
      <c r="P18" s="541"/>
      <c r="Q18" s="541"/>
      <c r="R18" s="542"/>
      <c r="S18" s="542"/>
      <c r="T18" s="542"/>
      <c r="U18" s="542"/>
      <c r="V18" s="543"/>
      <c r="W18" s="443"/>
      <c r="X18" s="444"/>
      <c r="Y18" s="444"/>
      <c r="Z18" s="444"/>
      <c r="AA18" s="444"/>
      <c r="AB18" s="435"/>
      <c r="AC18" s="544">
        <v>83.6</v>
      </c>
      <c r="AD18" s="545"/>
      <c r="AE18" s="545"/>
      <c r="AF18" s="545"/>
      <c r="AG18" s="546"/>
      <c r="AH18" s="544">
        <v>83.6</v>
      </c>
      <c r="AI18" s="545"/>
      <c r="AJ18" s="545"/>
      <c r="AK18" s="545"/>
      <c r="AL18" s="547"/>
      <c r="AM18" s="454"/>
      <c r="AN18" s="455"/>
      <c r="AO18" s="455"/>
      <c r="AP18" s="455"/>
      <c r="AQ18" s="455"/>
      <c r="AR18" s="455"/>
      <c r="AS18" s="455"/>
      <c r="AT18" s="456"/>
      <c r="AU18" s="457"/>
      <c r="AV18" s="458"/>
      <c r="AW18" s="458"/>
      <c r="AX18" s="458"/>
      <c r="AY18" s="459" t="s">
        <v>100</v>
      </c>
      <c r="AZ18" s="460"/>
      <c r="BA18" s="460"/>
      <c r="BB18" s="460"/>
      <c r="BC18" s="460"/>
      <c r="BD18" s="460"/>
      <c r="BE18" s="460"/>
      <c r="BF18" s="460"/>
      <c r="BG18" s="460"/>
      <c r="BH18" s="460"/>
      <c r="BI18" s="460"/>
      <c r="BJ18" s="460"/>
      <c r="BK18" s="460"/>
      <c r="BL18" s="460"/>
      <c r="BM18" s="461"/>
      <c r="BN18" s="425">
        <v>12296405</v>
      </c>
      <c r="BO18" s="426"/>
      <c r="BP18" s="426"/>
      <c r="BQ18" s="426"/>
      <c r="BR18" s="426"/>
      <c r="BS18" s="426"/>
      <c r="BT18" s="426"/>
      <c r="BU18" s="427"/>
      <c r="BV18" s="425">
        <v>11617177</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5">
      <c r="A19" s="42"/>
      <c r="B19" s="539" t="s">
        <v>101</v>
      </c>
      <c r="C19" s="468"/>
      <c r="D19" s="468"/>
      <c r="E19" s="540"/>
      <c r="F19" s="540"/>
      <c r="G19" s="540"/>
      <c r="H19" s="540"/>
      <c r="I19" s="540"/>
      <c r="J19" s="540"/>
      <c r="K19" s="540"/>
      <c r="L19" s="548">
        <v>3323</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102</v>
      </c>
      <c r="AZ19" s="460"/>
      <c r="BA19" s="460"/>
      <c r="BB19" s="460"/>
      <c r="BC19" s="460"/>
      <c r="BD19" s="460"/>
      <c r="BE19" s="460"/>
      <c r="BF19" s="460"/>
      <c r="BG19" s="460"/>
      <c r="BH19" s="460"/>
      <c r="BI19" s="460"/>
      <c r="BJ19" s="460"/>
      <c r="BK19" s="460"/>
      <c r="BL19" s="460"/>
      <c r="BM19" s="461"/>
      <c r="BN19" s="425">
        <v>15228467</v>
      </c>
      <c r="BO19" s="426"/>
      <c r="BP19" s="426"/>
      <c r="BQ19" s="426"/>
      <c r="BR19" s="426"/>
      <c r="BS19" s="426"/>
      <c r="BT19" s="426"/>
      <c r="BU19" s="427"/>
      <c r="BV19" s="425">
        <v>14417692</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5">
      <c r="A20" s="42"/>
      <c r="B20" s="539" t="s">
        <v>103</v>
      </c>
      <c r="C20" s="468"/>
      <c r="D20" s="468"/>
      <c r="E20" s="540"/>
      <c r="F20" s="540"/>
      <c r="G20" s="540"/>
      <c r="H20" s="540"/>
      <c r="I20" s="540"/>
      <c r="J20" s="540"/>
      <c r="K20" s="540"/>
      <c r="L20" s="548">
        <v>24103</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2">
      <c r="A21" s="42"/>
      <c r="B21" s="559" t="s">
        <v>104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5">
      <c r="A22" s="42"/>
      <c r="B22" s="562" t="s">
        <v>105</v>
      </c>
      <c r="C22" s="563"/>
      <c r="D22" s="564"/>
      <c r="E22" s="437" t="s">
        <v>24</v>
      </c>
      <c r="F22" s="442"/>
      <c r="G22" s="442"/>
      <c r="H22" s="442"/>
      <c r="I22" s="442"/>
      <c r="J22" s="442"/>
      <c r="K22" s="432"/>
      <c r="L22" s="437" t="s">
        <v>106</v>
      </c>
      <c r="M22" s="442"/>
      <c r="N22" s="442"/>
      <c r="O22" s="442"/>
      <c r="P22" s="432"/>
      <c r="Q22" s="571" t="s">
        <v>107</v>
      </c>
      <c r="R22" s="572"/>
      <c r="S22" s="572"/>
      <c r="T22" s="572"/>
      <c r="U22" s="572"/>
      <c r="V22" s="573"/>
      <c r="W22" s="577" t="s">
        <v>108</v>
      </c>
      <c r="X22" s="563"/>
      <c r="Y22" s="564"/>
      <c r="Z22" s="437" t="s">
        <v>24</v>
      </c>
      <c r="AA22" s="442"/>
      <c r="AB22" s="442"/>
      <c r="AC22" s="442"/>
      <c r="AD22" s="442"/>
      <c r="AE22" s="442"/>
      <c r="AF22" s="442"/>
      <c r="AG22" s="432"/>
      <c r="AH22" s="588" t="s">
        <v>109</v>
      </c>
      <c r="AI22" s="442"/>
      <c r="AJ22" s="442"/>
      <c r="AK22" s="442"/>
      <c r="AL22" s="432"/>
      <c r="AM22" s="588" t="s">
        <v>110</v>
      </c>
      <c r="AN22" s="589"/>
      <c r="AO22" s="589"/>
      <c r="AP22" s="589"/>
      <c r="AQ22" s="589"/>
      <c r="AR22" s="590"/>
      <c r="AS22" s="571" t="s">
        <v>107</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2">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1"/>
      <c r="AN23" s="592"/>
      <c r="AO23" s="592"/>
      <c r="AP23" s="592"/>
      <c r="AQ23" s="592"/>
      <c r="AR23" s="593"/>
      <c r="AS23" s="574"/>
      <c r="AT23" s="575"/>
      <c r="AU23" s="575"/>
      <c r="AV23" s="575"/>
      <c r="AW23" s="575"/>
      <c r="AX23" s="595"/>
      <c r="AY23" s="385" t="s">
        <v>111</v>
      </c>
      <c r="AZ23" s="386"/>
      <c r="BA23" s="386"/>
      <c r="BB23" s="386"/>
      <c r="BC23" s="386"/>
      <c r="BD23" s="386"/>
      <c r="BE23" s="386"/>
      <c r="BF23" s="386"/>
      <c r="BG23" s="386"/>
      <c r="BH23" s="386"/>
      <c r="BI23" s="386"/>
      <c r="BJ23" s="386"/>
      <c r="BK23" s="386"/>
      <c r="BL23" s="386"/>
      <c r="BM23" s="387"/>
      <c r="BN23" s="425">
        <v>18310774</v>
      </c>
      <c r="BO23" s="426"/>
      <c r="BP23" s="426"/>
      <c r="BQ23" s="426"/>
      <c r="BR23" s="426"/>
      <c r="BS23" s="426"/>
      <c r="BT23" s="426"/>
      <c r="BU23" s="427"/>
      <c r="BV23" s="425">
        <v>19136598</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5">
      <c r="A24" s="42"/>
      <c r="B24" s="565"/>
      <c r="C24" s="566"/>
      <c r="D24" s="567"/>
      <c r="E24" s="475" t="s">
        <v>112</v>
      </c>
      <c r="F24" s="455"/>
      <c r="G24" s="455"/>
      <c r="H24" s="455"/>
      <c r="I24" s="455"/>
      <c r="J24" s="455"/>
      <c r="K24" s="456"/>
      <c r="L24" s="476">
        <v>1</v>
      </c>
      <c r="M24" s="477"/>
      <c r="N24" s="477"/>
      <c r="O24" s="477"/>
      <c r="P24" s="519"/>
      <c r="Q24" s="476">
        <v>4550</v>
      </c>
      <c r="R24" s="477"/>
      <c r="S24" s="477"/>
      <c r="T24" s="477"/>
      <c r="U24" s="477"/>
      <c r="V24" s="519"/>
      <c r="W24" s="578"/>
      <c r="X24" s="566"/>
      <c r="Y24" s="567"/>
      <c r="Z24" s="475" t="s">
        <v>113</v>
      </c>
      <c r="AA24" s="455"/>
      <c r="AB24" s="455"/>
      <c r="AC24" s="455"/>
      <c r="AD24" s="455"/>
      <c r="AE24" s="455"/>
      <c r="AF24" s="455"/>
      <c r="AG24" s="456"/>
      <c r="AH24" s="476">
        <v>403</v>
      </c>
      <c r="AI24" s="477"/>
      <c r="AJ24" s="477"/>
      <c r="AK24" s="477"/>
      <c r="AL24" s="519"/>
      <c r="AM24" s="476">
        <v>1268241</v>
      </c>
      <c r="AN24" s="477"/>
      <c r="AO24" s="477"/>
      <c r="AP24" s="477"/>
      <c r="AQ24" s="477"/>
      <c r="AR24" s="519"/>
      <c r="AS24" s="476">
        <v>3147</v>
      </c>
      <c r="AT24" s="477"/>
      <c r="AU24" s="477"/>
      <c r="AV24" s="477"/>
      <c r="AW24" s="477"/>
      <c r="AX24" s="478"/>
      <c r="AY24" s="596" t="s">
        <v>114</v>
      </c>
      <c r="AZ24" s="597"/>
      <c r="BA24" s="597"/>
      <c r="BB24" s="597"/>
      <c r="BC24" s="597"/>
      <c r="BD24" s="597"/>
      <c r="BE24" s="597"/>
      <c r="BF24" s="597"/>
      <c r="BG24" s="597"/>
      <c r="BH24" s="597"/>
      <c r="BI24" s="597"/>
      <c r="BJ24" s="597"/>
      <c r="BK24" s="597"/>
      <c r="BL24" s="597"/>
      <c r="BM24" s="598"/>
      <c r="BN24" s="425">
        <v>15609866</v>
      </c>
      <c r="BO24" s="426"/>
      <c r="BP24" s="426"/>
      <c r="BQ24" s="426"/>
      <c r="BR24" s="426"/>
      <c r="BS24" s="426"/>
      <c r="BT24" s="426"/>
      <c r="BU24" s="427"/>
      <c r="BV24" s="425">
        <v>16013053</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2">
      <c r="A25" s="42"/>
      <c r="B25" s="565"/>
      <c r="C25" s="566"/>
      <c r="D25" s="567"/>
      <c r="E25" s="475" t="s">
        <v>115</v>
      </c>
      <c r="F25" s="455"/>
      <c r="G25" s="455"/>
      <c r="H25" s="455"/>
      <c r="I25" s="455"/>
      <c r="J25" s="455"/>
      <c r="K25" s="456"/>
      <c r="L25" s="476">
        <v>1</v>
      </c>
      <c r="M25" s="477"/>
      <c r="N25" s="477"/>
      <c r="O25" s="477"/>
      <c r="P25" s="519"/>
      <c r="Q25" s="476">
        <v>7550</v>
      </c>
      <c r="R25" s="477"/>
      <c r="S25" s="477"/>
      <c r="T25" s="477"/>
      <c r="U25" s="477"/>
      <c r="V25" s="519"/>
      <c r="W25" s="578"/>
      <c r="X25" s="566"/>
      <c r="Y25" s="567"/>
      <c r="Z25" s="475" t="s">
        <v>116</v>
      </c>
      <c r="AA25" s="455"/>
      <c r="AB25" s="455"/>
      <c r="AC25" s="455"/>
      <c r="AD25" s="455"/>
      <c r="AE25" s="455"/>
      <c r="AF25" s="455"/>
      <c r="AG25" s="456"/>
      <c r="AH25" s="476">
        <v>87</v>
      </c>
      <c r="AI25" s="477"/>
      <c r="AJ25" s="477"/>
      <c r="AK25" s="477"/>
      <c r="AL25" s="519"/>
      <c r="AM25" s="476">
        <v>259869</v>
      </c>
      <c r="AN25" s="477"/>
      <c r="AO25" s="477"/>
      <c r="AP25" s="477"/>
      <c r="AQ25" s="477"/>
      <c r="AR25" s="519"/>
      <c r="AS25" s="476">
        <v>2987</v>
      </c>
      <c r="AT25" s="477"/>
      <c r="AU25" s="477"/>
      <c r="AV25" s="477"/>
      <c r="AW25" s="477"/>
      <c r="AX25" s="478"/>
      <c r="AY25" s="385" t="s">
        <v>117</v>
      </c>
      <c r="AZ25" s="386"/>
      <c r="BA25" s="386"/>
      <c r="BB25" s="386"/>
      <c r="BC25" s="386"/>
      <c r="BD25" s="386"/>
      <c r="BE25" s="386"/>
      <c r="BF25" s="386"/>
      <c r="BG25" s="386"/>
      <c r="BH25" s="386"/>
      <c r="BI25" s="386"/>
      <c r="BJ25" s="386"/>
      <c r="BK25" s="386"/>
      <c r="BL25" s="386"/>
      <c r="BM25" s="387"/>
      <c r="BN25" s="388">
        <v>1051047</v>
      </c>
      <c r="BO25" s="389"/>
      <c r="BP25" s="389"/>
      <c r="BQ25" s="389"/>
      <c r="BR25" s="389"/>
      <c r="BS25" s="389"/>
      <c r="BT25" s="389"/>
      <c r="BU25" s="390"/>
      <c r="BV25" s="388">
        <v>1037302</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2">
      <c r="A26" s="42"/>
      <c r="B26" s="565"/>
      <c r="C26" s="566"/>
      <c r="D26" s="567"/>
      <c r="E26" s="475" t="s">
        <v>118</v>
      </c>
      <c r="F26" s="455"/>
      <c r="G26" s="455"/>
      <c r="H26" s="455"/>
      <c r="I26" s="455"/>
      <c r="J26" s="455"/>
      <c r="K26" s="456"/>
      <c r="L26" s="476">
        <v>1</v>
      </c>
      <c r="M26" s="477"/>
      <c r="N26" s="477"/>
      <c r="O26" s="477"/>
      <c r="P26" s="519"/>
      <c r="Q26" s="476">
        <v>6730</v>
      </c>
      <c r="R26" s="477"/>
      <c r="S26" s="477"/>
      <c r="T26" s="477"/>
      <c r="U26" s="477"/>
      <c r="V26" s="519"/>
      <c r="W26" s="578"/>
      <c r="X26" s="566"/>
      <c r="Y26" s="567"/>
      <c r="Z26" s="475" t="s">
        <v>119</v>
      </c>
      <c r="AA26" s="602"/>
      <c r="AB26" s="602"/>
      <c r="AC26" s="602"/>
      <c r="AD26" s="602"/>
      <c r="AE26" s="602"/>
      <c r="AF26" s="602"/>
      <c r="AG26" s="603"/>
      <c r="AH26" s="476">
        <v>60</v>
      </c>
      <c r="AI26" s="477"/>
      <c r="AJ26" s="477"/>
      <c r="AK26" s="477"/>
      <c r="AL26" s="519"/>
      <c r="AM26" s="476">
        <v>198540</v>
      </c>
      <c r="AN26" s="477"/>
      <c r="AO26" s="477"/>
      <c r="AP26" s="477"/>
      <c r="AQ26" s="477"/>
      <c r="AR26" s="519"/>
      <c r="AS26" s="476">
        <v>3309</v>
      </c>
      <c r="AT26" s="477"/>
      <c r="AU26" s="477"/>
      <c r="AV26" s="477"/>
      <c r="AW26" s="477"/>
      <c r="AX26" s="478"/>
      <c r="AY26" s="428" t="s">
        <v>120</v>
      </c>
      <c r="AZ26" s="429"/>
      <c r="BA26" s="429"/>
      <c r="BB26" s="429"/>
      <c r="BC26" s="429"/>
      <c r="BD26" s="429"/>
      <c r="BE26" s="429"/>
      <c r="BF26" s="429"/>
      <c r="BG26" s="429"/>
      <c r="BH26" s="429"/>
      <c r="BI26" s="429"/>
      <c r="BJ26" s="429"/>
      <c r="BK26" s="429"/>
      <c r="BL26" s="429"/>
      <c r="BM26" s="430"/>
      <c r="BN26" s="425" t="s">
        <v>69</v>
      </c>
      <c r="BO26" s="426"/>
      <c r="BP26" s="426"/>
      <c r="BQ26" s="426"/>
      <c r="BR26" s="426"/>
      <c r="BS26" s="426"/>
      <c r="BT26" s="426"/>
      <c r="BU26" s="427"/>
      <c r="BV26" s="425" t="s">
        <v>121</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5">
      <c r="A27" s="42"/>
      <c r="B27" s="565"/>
      <c r="C27" s="566"/>
      <c r="D27" s="567"/>
      <c r="E27" s="475" t="s">
        <v>122</v>
      </c>
      <c r="F27" s="455"/>
      <c r="G27" s="455"/>
      <c r="H27" s="455"/>
      <c r="I27" s="455"/>
      <c r="J27" s="455"/>
      <c r="K27" s="456"/>
      <c r="L27" s="476">
        <v>1</v>
      </c>
      <c r="M27" s="477"/>
      <c r="N27" s="477"/>
      <c r="O27" s="477"/>
      <c r="P27" s="519"/>
      <c r="Q27" s="476">
        <v>5420</v>
      </c>
      <c r="R27" s="477"/>
      <c r="S27" s="477"/>
      <c r="T27" s="477"/>
      <c r="U27" s="477"/>
      <c r="V27" s="519"/>
      <c r="W27" s="578"/>
      <c r="X27" s="566"/>
      <c r="Y27" s="567"/>
      <c r="Z27" s="475" t="s">
        <v>123</v>
      </c>
      <c r="AA27" s="455"/>
      <c r="AB27" s="455"/>
      <c r="AC27" s="455"/>
      <c r="AD27" s="455"/>
      <c r="AE27" s="455"/>
      <c r="AF27" s="455"/>
      <c r="AG27" s="456"/>
      <c r="AH27" s="476">
        <v>2</v>
      </c>
      <c r="AI27" s="477"/>
      <c r="AJ27" s="477"/>
      <c r="AK27" s="477"/>
      <c r="AL27" s="519"/>
      <c r="AM27" s="476" t="s">
        <v>124</v>
      </c>
      <c r="AN27" s="477"/>
      <c r="AO27" s="477"/>
      <c r="AP27" s="477"/>
      <c r="AQ27" s="477"/>
      <c r="AR27" s="519"/>
      <c r="AS27" s="476" t="s">
        <v>125</v>
      </c>
      <c r="AT27" s="477"/>
      <c r="AU27" s="477"/>
      <c r="AV27" s="477"/>
      <c r="AW27" s="477"/>
      <c r="AX27" s="478"/>
      <c r="AY27" s="520" t="s">
        <v>126</v>
      </c>
      <c r="AZ27" s="521"/>
      <c r="BA27" s="521"/>
      <c r="BB27" s="521"/>
      <c r="BC27" s="521"/>
      <c r="BD27" s="521"/>
      <c r="BE27" s="521"/>
      <c r="BF27" s="521"/>
      <c r="BG27" s="521"/>
      <c r="BH27" s="521"/>
      <c r="BI27" s="521"/>
      <c r="BJ27" s="521"/>
      <c r="BK27" s="521"/>
      <c r="BL27" s="521"/>
      <c r="BM27" s="522"/>
      <c r="BN27" s="599" t="s">
        <v>121</v>
      </c>
      <c r="BO27" s="600"/>
      <c r="BP27" s="600"/>
      <c r="BQ27" s="600"/>
      <c r="BR27" s="600"/>
      <c r="BS27" s="600"/>
      <c r="BT27" s="600"/>
      <c r="BU27" s="601"/>
      <c r="BV27" s="599" t="s">
        <v>121</v>
      </c>
      <c r="BW27" s="600"/>
      <c r="BX27" s="600"/>
      <c r="BY27" s="600"/>
      <c r="BZ27" s="600"/>
      <c r="CA27" s="600"/>
      <c r="CB27" s="600"/>
      <c r="CC27" s="601"/>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2">
      <c r="A28" s="42"/>
      <c r="B28" s="565"/>
      <c r="C28" s="566"/>
      <c r="D28" s="567"/>
      <c r="E28" s="475" t="s">
        <v>127</v>
      </c>
      <c r="F28" s="455"/>
      <c r="G28" s="455"/>
      <c r="H28" s="455"/>
      <c r="I28" s="455"/>
      <c r="J28" s="455"/>
      <c r="K28" s="456"/>
      <c r="L28" s="476">
        <v>1</v>
      </c>
      <c r="M28" s="477"/>
      <c r="N28" s="477"/>
      <c r="O28" s="477"/>
      <c r="P28" s="519"/>
      <c r="Q28" s="476">
        <v>4820</v>
      </c>
      <c r="R28" s="477"/>
      <c r="S28" s="477"/>
      <c r="T28" s="477"/>
      <c r="U28" s="477"/>
      <c r="V28" s="519"/>
      <c r="W28" s="578"/>
      <c r="X28" s="566"/>
      <c r="Y28" s="567"/>
      <c r="Z28" s="475" t="s">
        <v>128</v>
      </c>
      <c r="AA28" s="455"/>
      <c r="AB28" s="455"/>
      <c r="AC28" s="455"/>
      <c r="AD28" s="455"/>
      <c r="AE28" s="455"/>
      <c r="AF28" s="455"/>
      <c r="AG28" s="456"/>
      <c r="AH28" s="476" t="s">
        <v>69</v>
      </c>
      <c r="AI28" s="477"/>
      <c r="AJ28" s="477"/>
      <c r="AK28" s="477"/>
      <c r="AL28" s="519"/>
      <c r="AM28" s="476" t="s">
        <v>121</v>
      </c>
      <c r="AN28" s="477"/>
      <c r="AO28" s="477"/>
      <c r="AP28" s="477"/>
      <c r="AQ28" s="477"/>
      <c r="AR28" s="519"/>
      <c r="AS28" s="476" t="s">
        <v>69</v>
      </c>
      <c r="AT28" s="477"/>
      <c r="AU28" s="477"/>
      <c r="AV28" s="477"/>
      <c r="AW28" s="477"/>
      <c r="AX28" s="478"/>
      <c r="AY28" s="604" t="s">
        <v>129</v>
      </c>
      <c r="AZ28" s="605"/>
      <c r="BA28" s="605"/>
      <c r="BB28" s="606"/>
      <c r="BC28" s="385" t="s">
        <v>130</v>
      </c>
      <c r="BD28" s="386"/>
      <c r="BE28" s="386"/>
      <c r="BF28" s="386"/>
      <c r="BG28" s="386"/>
      <c r="BH28" s="386"/>
      <c r="BI28" s="386"/>
      <c r="BJ28" s="386"/>
      <c r="BK28" s="386"/>
      <c r="BL28" s="386"/>
      <c r="BM28" s="387"/>
      <c r="BN28" s="388">
        <v>1571784</v>
      </c>
      <c r="BO28" s="389"/>
      <c r="BP28" s="389"/>
      <c r="BQ28" s="389"/>
      <c r="BR28" s="389"/>
      <c r="BS28" s="389"/>
      <c r="BT28" s="389"/>
      <c r="BU28" s="390"/>
      <c r="BV28" s="388">
        <v>1200018</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2">
      <c r="A29" s="42"/>
      <c r="B29" s="565"/>
      <c r="C29" s="566"/>
      <c r="D29" s="567"/>
      <c r="E29" s="475" t="s">
        <v>131</v>
      </c>
      <c r="F29" s="455"/>
      <c r="G29" s="455"/>
      <c r="H29" s="455"/>
      <c r="I29" s="455"/>
      <c r="J29" s="455"/>
      <c r="K29" s="456"/>
      <c r="L29" s="476">
        <v>15</v>
      </c>
      <c r="M29" s="477"/>
      <c r="N29" s="477"/>
      <c r="O29" s="477"/>
      <c r="P29" s="519"/>
      <c r="Q29" s="476">
        <v>4390</v>
      </c>
      <c r="R29" s="477"/>
      <c r="S29" s="477"/>
      <c r="T29" s="477"/>
      <c r="U29" s="477"/>
      <c r="V29" s="519"/>
      <c r="W29" s="579"/>
      <c r="X29" s="580"/>
      <c r="Y29" s="581"/>
      <c r="Z29" s="475" t="s">
        <v>132</v>
      </c>
      <c r="AA29" s="455"/>
      <c r="AB29" s="455"/>
      <c r="AC29" s="455"/>
      <c r="AD29" s="455"/>
      <c r="AE29" s="455"/>
      <c r="AF29" s="455"/>
      <c r="AG29" s="456"/>
      <c r="AH29" s="476">
        <v>405</v>
      </c>
      <c r="AI29" s="477"/>
      <c r="AJ29" s="477"/>
      <c r="AK29" s="477"/>
      <c r="AL29" s="519"/>
      <c r="AM29" s="476">
        <v>1275769</v>
      </c>
      <c r="AN29" s="477"/>
      <c r="AO29" s="477"/>
      <c r="AP29" s="477"/>
      <c r="AQ29" s="477"/>
      <c r="AR29" s="519"/>
      <c r="AS29" s="476">
        <v>3150</v>
      </c>
      <c r="AT29" s="477"/>
      <c r="AU29" s="477"/>
      <c r="AV29" s="477"/>
      <c r="AW29" s="477"/>
      <c r="AX29" s="478"/>
      <c r="AY29" s="607"/>
      <c r="AZ29" s="608"/>
      <c r="BA29" s="608"/>
      <c r="BB29" s="609"/>
      <c r="BC29" s="459" t="s">
        <v>133</v>
      </c>
      <c r="BD29" s="460"/>
      <c r="BE29" s="460"/>
      <c r="BF29" s="460"/>
      <c r="BG29" s="460"/>
      <c r="BH29" s="460"/>
      <c r="BI29" s="460"/>
      <c r="BJ29" s="460"/>
      <c r="BK29" s="460"/>
      <c r="BL29" s="460"/>
      <c r="BM29" s="461"/>
      <c r="BN29" s="425" t="s">
        <v>121</v>
      </c>
      <c r="BO29" s="426"/>
      <c r="BP29" s="426"/>
      <c r="BQ29" s="426"/>
      <c r="BR29" s="426"/>
      <c r="BS29" s="426"/>
      <c r="BT29" s="426"/>
      <c r="BU29" s="427"/>
      <c r="BV29" s="425" t="s">
        <v>69</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5">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134</v>
      </c>
      <c r="X30" s="586"/>
      <c r="Y30" s="586"/>
      <c r="Z30" s="586"/>
      <c r="AA30" s="586"/>
      <c r="AB30" s="586"/>
      <c r="AC30" s="586"/>
      <c r="AD30" s="586"/>
      <c r="AE30" s="586"/>
      <c r="AF30" s="586"/>
      <c r="AG30" s="587"/>
      <c r="AH30" s="544">
        <v>99.6</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135</v>
      </c>
      <c r="BD30" s="597"/>
      <c r="BE30" s="597"/>
      <c r="BF30" s="597"/>
      <c r="BG30" s="597"/>
      <c r="BH30" s="597"/>
      <c r="BI30" s="597"/>
      <c r="BJ30" s="597"/>
      <c r="BK30" s="597"/>
      <c r="BL30" s="597"/>
      <c r="BM30" s="598"/>
      <c r="BN30" s="599">
        <v>599612</v>
      </c>
      <c r="BO30" s="600"/>
      <c r="BP30" s="600"/>
      <c r="BQ30" s="600"/>
      <c r="BR30" s="600"/>
      <c r="BS30" s="600"/>
      <c r="BT30" s="600"/>
      <c r="BU30" s="601"/>
      <c r="BV30" s="599">
        <v>555572</v>
      </c>
      <c r="BW30" s="600"/>
      <c r="BX30" s="600"/>
      <c r="BY30" s="600"/>
      <c r="BZ30" s="600"/>
      <c r="CA30" s="600"/>
      <c r="CB30" s="600"/>
      <c r="CC30" s="60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136</v>
      </c>
      <c r="D32" s="69"/>
      <c r="E32" s="69"/>
      <c r="F32" s="66"/>
      <c r="G32" s="66"/>
      <c r="H32" s="66"/>
      <c r="I32" s="66"/>
      <c r="J32" s="66"/>
      <c r="K32" s="66"/>
      <c r="L32" s="66"/>
      <c r="M32" s="66"/>
      <c r="N32" s="66"/>
      <c r="O32" s="66"/>
      <c r="P32" s="66"/>
      <c r="Q32" s="66"/>
      <c r="R32" s="66"/>
      <c r="S32" s="66"/>
      <c r="T32" s="66"/>
      <c r="U32" s="66" t="s">
        <v>137</v>
      </c>
      <c r="V32" s="66"/>
      <c r="W32" s="66"/>
      <c r="X32" s="66"/>
      <c r="Y32" s="66"/>
      <c r="Z32" s="66"/>
      <c r="AA32" s="66"/>
      <c r="AB32" s="66"/>
      <c r="AC32" s="66"/>
      <c r="AD32" s="66"/>
      <c r="AE32" s="66"/>
      <c r="AF32" s="66"/>
      <c r="AG32" s="66"/>
      <c r="AH32" s="66"/>
      <c r="AI32" s="66"/>
      <c r="AJ32" s="66"/>
      <c r="AK32" s="66"/>
      <c r="AL32" s="66"/>
      <c r="AM32" s="70" t="s">
        <v>138</v>
      </c>
      <c r="AN32" s="66"/>
      <c r="AO32" s="66"/>
      <c r="AP32" s="66"/>
      <c r="AQ32" s="66"/>
      <c r="AR32" s="66"/>
      <c r="AS32" s="70"/>
      <c r="AT32" s="70"/>
      <c r="AU32" s="70"/>
      <c r="AV32" s="70"/>
      <c r="AW32" s="70"/>
      <c r="AX32" s="70"/>
      <c r="AY32" s="70"/>
      <c r="AZ32" s="70"/>
      <c r="BA32" s="70"/>
      <c r="BB32" s="66"/>
      <c r="BC32" s="70"/>
      <c r="BD32" s="66"/>
      <c r="BE32" s="70" t="s">
        <v>139</v>
      </c>
      <c r="BF32" s="66"/>
      <c r="BG32" s="66"/>
      <c r="BH32" s="66"/>
      <c r="BI32" s="66"/>
      <c r="BJ32" s="70"/>
      <c r="BK32" s="70"/>
      <c r="BL32" s="70"/>
      <c r="BM32" s="70"/>
      <c r="BN32" s="70"/>
      <c r="BO32" s="70"/>
      <c r="BP32" s="70"/>
      <c r="BQ32" s="70"/>
      <c r="BR32" s="66"/>
      <c r="BS32" s="66"/>
      <c r="BT32" s="66"/>
      <c r="BU32" s="66"/>
      <c r="BV32" s="66"/>
      <c r="BW32" s="66" t="s">
        <v>140</v>
      </c>
      <c r="BX32" s="66"/>
      <c r="BY32" s="66"/>
      <c r="BZ32" s="66"/>
      <c r="CA32" s="66"/>
      <c r="CB32" s="70"/>
      <c r="CC32" s="70"/>
      <c r="CD32" s="70"/>
      <c r="CE32" s="70"/>
      <c r="CF32" s="70"/>
      <c r="CG32" s="70"/>
      <c r="CH32" s="70"/>
      <c r="CI32" s="70"/>
      <c r="CJ32" s="70"/>
      <c r="CK32" s="70"/>
      <c r="CL32" s="70"/>
      <c r="CM32" s="70"/>
      <c r="CN32" s="70"/>
      <c r="CO32" s="70" t="s">
        <v>141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9" t="s">
        <v>142</v>
      </c>
      <c r="D33" s="449"/>
      <c r="E33" s="414" t="s">
        <v>143</v>
      </c>
      <c r="F33" s="414"/>
      <c r="G33" s="414"/>
      <c r="H33" s="414"/>
      <c r="I33" s="414"/>
      <c r="J33" s="414"/>
      <c r="K33" s="414"/>
      <c r="L33" s="414"/>
      <c r="M33" s="414"/>
      <c r="N33" s="414"/>
      <c r="O33" s="414"/>
      <c r="P33" s="414"/>
      <c r="Q33" s="414"/>
      <c r="R33" s="414"/>
      <c r="S33" s="414"/>
      <c r="T33" s="71"/>
      <c r="U33" s="449" t="s">
        <v>144</v>
      </c>
      <c r="V33" s="449"/>
      <c r="W33" s="414" t="s">
        <v>145</v>
      </c>
      <c r="X33" s="414"/>
      <c r="Y33" s="414"/>
      <c r="Z33" s="414"/>
      <c r="AA33" s="414"/>
      <c r="AB33" s="414"/>
      <c r="AC33" s="414"/>
      <c r="AD33" s="414"/>
      <c r="AE33" s="414"/>
      <c r="AF33" s="414"/>
      <c r="AG33" s="414"/>
      <c r="AH33" s="414"/>
      <c r="AI33" s="414"/>
      <c r="AJ33" s="414"/>
      <c r="AK33" s="414"/>
      <c r="AL33" s="71"/>
      <c r="AM33" s="449" t="s">
        <v>144</v>
      </c>
      <c r="AN33" s="449"/>
      <c r="AO33" s="414" t="s">
        <v>143</v>
      </c>
      <c r="AP33" s="414"/>
      <c r="AQ33" s="414"/>
      <c r="AR33" s="414"/>
      <c r="AS33" s="414"/>
      <c r="AT33" s="414"/>
      <c r="AU33" s="414"/>
      <c r="AV33" s="414"/>
      <c r="AW33" s="414"/>
      <c r="AX33" s="414"/>
      <c r="AY33" s="414"/>
      <c r="AZ33" s="414"/>
      <c r="BA33" s="414"/>
      <c r="BB33" s="414"/>
      <c r="BC33" s="414"/>
      <c r="BD33" s="72"/>
      <c r="BE33" s="414" t="s">
        <v>146</v>
      </c>
      <c r="BF33" s="414"/>
      <c r="BG33" s="414" t="s">
        <v>147</v>
      </c>
      <c r="BH33" s="414"/>
      <c r="BI33" s="414"/>
      <c r="BJ33" s="414"/>
      <c r="BK33" s="414"/>
      <c r="BL33" s="414"/>
      <c r="BM33" s="414"/>
      <c r="BN33" s="414"/>
      <c r="BO33" s="414"/>
      <c r="BP33" s="414"/>
      <c r="BQ33" s="414"/>
      <c r="BR33" s="414"/>
      <c r="BS33" s="414"/>
      <c r="BT33" s="414"/>
      <c r="BU33" s="414"/>
      <c r="BV33" s="72"/>
      <c r="BW33" s="449" t="s">
        <v>146</v>
      </c>
      <c r="BX33" s="449"/>
      <c r="BY33" s="414" t="s">
        <v>148</v>
      </c>
      <c r="BZ33" s="414"/>
      <c r="CA33" s="414"/>
      <c r="CB33" s="414"/>
      <c r="CC33" s="414"/>
      <c r="CD33" s="414"/>
      <c r="CE33" s="414"/>
      <c r="CF33" s="414"/>
      <c r="CG33" s="414"/>
      <c r="CH33" s="414"/>
      <c r="CI33" s="414"/>
      <c r="CJ33" s="414"/>
      <c r="CK33" s="414"/>
      <c r="CL33" s="414"/>
      <c r="CM33" s="414"/>
      <c r="CN33" s="71"/>
      <c r="CO33" s="449" t="s">
        <v>142</v>
      </c>
      <c r="CP33" s="449"/>
      <c r="CQ33" s="414" t="s">
        <v>149</v>
      </c>
      <c r="CR33" s="414"/>
      <c r="CS33" s="414"/>
      <c r="CT33" s="414"/>
      <c r="CU33" s="414"/>
      <c r="CV33" s="414"/>
      <c r="CW33" s="414"/>
      <c r="CX33" s="414"/>
      <c r="CY33" s="414"/>
      <c r="CZ33" s="414"/>
      <c r="DA33" s="414"/>
      <c r="DB33" s="414"/>
      <c r="DC33" s="414"/>
      <c r="DD33" s="414"/>
      <c r="DE33" s="414"/>
      <c r="DF33" s="71"/>
      <c r="DG33" s="613" t="s">
        <v>150</v>
      </c>
      <c r="DH33" s="613"/>
      <c r="DI33" s="73"/>
      <c r="DJ33" s="41"/>
      <c r="DK33" s="41"/>
      <c r="DL33" s="41"/>
      <c r="DM33" s="41"/>
      <c r="DN33" s="41"/>
      <c r="DO33" s="41"/>
    </row>
    <row r="34" spans="1:119" ht="32.25" customHeight="1" x14ac:dyDescent="0.2">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69"/>
      <c r="AM34" s="614">
        <f>IF(AO34="","",MAX(C34:D43,U34:V43)+1)</f>
        <v>5</v>
      </c>
      <c r="AN34" s="614"/>
      <c r="AO34" s="615" t="str">
        <f>IF('各会計、関係団体の財政状況及び健全化判断比率'!B31="","",'各会計、関係団体の財政状況及び健全化判断比率'!B31)</f>
        <v>下水道事業会計</v>
      </c>
      <c r="AP34" s="615"/>
      <c r="AQ34" s="615"/>
      <c r="AR34" s="615"/>
      <c r="AS34" s="615"/>
      <c r="AT34" s="615"/>
      <c r="AU34" s="615"/>
      <c r="AV34" s="615"/>
      <c r="AW34" s="615"/>
      <c r="AX34" s="615"/>
      <c r="AY34" s="615"/>
      <c r="AZ34" s="615"/>
      <c r="BA34" s="615"/>
      <c r="BB34" s="615"/>
      <c r="BC34" s="615"/>
      <c r="BD34" s="69"/>
      <c r="BE34" s="614" t="str">
        <f>IF(BG34="","",MAX(C34:D43,U34:V43,AM34:AN43)+1)</f>
        <v/>
      </c>
      <c r="BF34" s="614"/>
      <c r="BG34" s="615"/>
      <c r="BH34" s="615"/>
      <c r="BI34" s="615"/>
      <c r="BJ34" s="615"/>
      <c r="BK34" s="615"/>
      <c r="BL34" s="615"/>
      <c r="BM34" s="615"/>
      <c r="BN34" s="615"/>
      <c r="BO34" s="615"/>
      <c r="BP34" s="615"/>
      <c r="BQ34" s="615"/>
      <c r="BR34" s="615"/>
      <c r="BS34" s="615"/>
      <c r="BT34" s="615"/>
      <c r="BU34" s="615"/>
      <c r="BV34" s="69"/>
      <c r="BW34" s="614">
        <f>IF(BY34="","",MAX(C34:D43,U34:V43,AM34:AN43,BE34:BF43)+1)</f>
        <v>6</v>
      </c>
      <c r="BX34" s="614"/>
      <c r="BY34" s="615" t="str">
        <f>IF('各会計、関係団体の財政状況及び健全化判断比率'!B68="","",'各会計、関係団体の財政状況及び健全化判断比率'!B68)</f>
        <v>神奈川県後期高齢者医療広域連合（一般会計）</v>
      </c>
      <c r="BZ34" s="615"/>
      <c r="CA34" s="615"/>
      <c r="CB34" s="615"/>
      <c r="CC34" s="615"/>
      <c r="CD34" s="615"/>
      <c r="CE34" s="615"/>
      <c r="CF34" s="615"/>
      <c r="CG34" s="615"/>
      <c r="CH34" s="615"/>
      <c r="CI34" s="615"/>
      <c r="CJ34" s="615"/>
      <c r="CK34" s="615"/>
      <c r="CL34" s="615"/>
      <c r="CM34" s="615"/>
      <c r="CN34" s="69"/>
      <c r="CO34" s="614">
        <f>IF(CQ34="","",MAX(C34:D43,U34:V43,AM34:AN43,BE34:BF43,BW34:BX43)+1)</f>
        <v>8</v>
      </c>
      <c r="CP34" s="614"/>
      <c r="CQ34" s="615" t="str">
        <f>IF('各会計、関係団体の財政状況及び健全化判断比率'!BS7="","",'各会計、関係団体の財政状況及び健全化判断比率'!BS7)</f>
        <v>（株）パブリックサービス</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2">
      <c r="A35" s="42"/>
      <c r="B35" s="68"/>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69"/>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69"/>
      <c r="AM35" s="614" t="str">
        <f t="shared" ref="AM35:AM43" si="0">IF(AO35="","",AM34+1)</f>
        <v/>
      </c>
      <c r="AN35" s="614"/>
      <c r="AO35" s="615"/>
      <c r="AP35" s="615"/>
      <c r="AQ35" s="615"/>
      <c r="AR35" s="615"/>
      <c r="AS35" s="615"/>
      <c r="AT35" s="615"/>
      <c r="AU35" s="615"/>
      <c r="AV35" s="615"/>
      <c r="AW35" s="615"/>
      <c r="AX35" s="615"/>
      <c r="AY35" s="615"/>
      <c r="AZ35" s="615"/>
      <c r="BA35" s="615"/>
      <c r="BB35" s="615"/>
      <c r="BC35" s="615"/>
      <c r="BD35" s="69"/>
      <c r="BE35" s="614" t="str">
        <f t="shared" ref="BE35:BE43" si="1">IF(BG35="","",BE34+1)</f>
        <v/>
      </c>
      <c r="BF35" s="614"/>
      <c r="BG35" s="615"/>
      <c r="BH35" s="615"/>
      <c r="BI35" s="615"/>
      <c r="BJ35" s="615"/>
      <c r="BK35" s="615"/>
      <c r="BL35" s="615"/>
      <c r="BM35" s="615"/>
      <c r="BN35" s="615"/>
      <c r="BO35" s="615"/>
      <c r="BP35" s="615"/>
      <c r="BQ35" s="615"/>
      <c r="BR35" s="615"/>
      <c r="BS35" s="615"/>
      <c r="BT35" s="615"/>
      <c r="BU35" s="615"/>
      <c r="BV35" s="69"/>
      <c r="BW35" s="614">
        <f t="shared" ref="BW35:BW43" si="2">IF(BY35="","",BW34+1)</f>
        <v>7</v>
      </c>
      <c r="BX35" s="614"/>
      <c r="BY35" s="615" t="str">
        <f>IF('各会計、関係団体の財政状況及び健全化判断比率'!B69="","",'各会計、関係団体の財政状況及び健全化判断比率'!B69)</f>
        <v>神奈川県後期高齢者医療広域連合（事業会計）</v>
      </c>
      <c r="BZ35" s="615"/>
      <c r="CA35" s="615"/>
      <c r="CB35" s="615"/>
      <c r="CC35" s="615"/>
      <c r="CD35" s="615"/>
      <c r="CE35" s="615"/>
      <c r="CF35" s="615"/>
      <c r="CG35" s="615"/>
      <c r="CH35" s="615"/>
      <c r="CI35" s="615"/>
      <c r="CJ35" s="615"/>
      <c r="CK35" s="615"/>
      <c r="CL35" s="615"/>
      <c r="CM35" s="615"/>
      <c r="CN35" s="69"/>
      <c r="CO35" s="614">
        <f t="shared" ref="CO35:CO43" si="3">IF(CQ35="","",CO34+1)</f>
        <v>9</v>
      </c>
      <c r="CP35" s="614"/>
      <c r="CQ35" s="615" t="str">
        <f>IF('各会計、関係団体の財政状況及び健全化判断比率'!BS8="","",'各会計、関係団体の財政状況及び健全化判断比率'!BS8)</f>
        <v>逗子市土地開発公社</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v>
      </c>
      <c r="DH35" s="616"/>
      <c r="DI35" s="73"/>
      <c r="DJ35" s="41"/>
      <c r="DK35" s="41"/>
      <c r="DL35" s="41"/>
      <c r="DM35" s="41"/>
      <c r="DN35" s="41"/>
      <c r="DO35" s="41"/>
    </row>
    <row r="36" spans="1:119" ht="32.25" customHeight="1" x14ac:dyDescent="0.2">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4</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t="str">
        <f t="shared" si="2"/>
        <v/>
      </c>
      <c r="BX36" s="614"/>
      <c r="BY36" s="615" t="str">
        <f>IF('各会計、関係団体の財政状況及び健全化判断比率'!B70="","",'各会計、関係団体の財政状況及び健全化判断比率'!B70)</f>
        <v/>
      </c>
      <c r="BZ36" s="615"/>
      <c r="CA36" s="615"/>
      <c r="CB36" s="615"/>
      <c r="CC36" s="615"/>
      <c r="CD36" s="615"/>
      <c r="CE36" s="615"/>
      <c r="CF36" s="615"/>
      <c r="CG36" s="615"/>
      <c r="CH36" s="615"/>
      <c r="CI36" s="615"/>
      <c r="CJ36" s="615"/>
      <c r="CK36" s="615"/>
      <c r="CL36" s="615"/>
      <c r="CM36" s="615"/>
      <c r="CN36" s="69"/>
      <c r="CO36" s="614">
        <f t="shared" si="3"/>
        <v>10</v>
      </c>
      <c r="CP36" s="614"/>
      <c r="CQ36" s="615" t="str">
        <f>IF('各会計、関係団体の財政状況及び健全化判断比率'!BS9="","",'各会計、関係団体の財政状況及び健全化判断比率'!BS9)</f>
        <v>（財）逗葉地域医療センター</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2">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t="str">
        <f t="shared" si="4"/>
        <v/>
      </c>
      <c r="V37" s="614"/>
      <c r="W37" s="615"/>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69"/>
      <c r="CO37" s="614">
        <f t="shared" si="3"/>
        <v>11</v>
      </c>
      <c r="CP37" s="614"/>
      <c r="CQ37" s="615" t="str">
        <f>IF('各会計、関係団体の財政状況及び健全化判断比率'!BS10="","",'各会計、関係団体の財政状況及び健全化判断比率'!BS10)</f>
        <v>（公財）かながわ海岸美化財団</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2">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2">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2">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2">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2">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2">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151</v>
      </c>
      <c r="C46" s="41"/>
      <c r="D46" s="41"/>
      <c r="E46" s="41" t="s">
        <v>152</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153</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154</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155</v>
      </c>
    </row>
    <row r="50" spans="5:5" x14ac:dyDescent="0.2">
      <c r="E50" s="43" t="s">
        <v>156</v>
      </c>
    </row>
    <row r="51" spans="5:5" x14ac:dyDescent="0.2">
      <c r="E51" s="43" t="s">
        <v>157</v>
      </c>
    </row>
    <row r="52" spans="5:5" x14ac:dyDescent="0.2">
      <c r="E52" s="43" t="s">
        <v>158</v>
      </c>
    </row>
    <row r="53" spans="5:5" x14ac:dyDescent="0.2"/>
    <row r="54" spans="5:5" x14ac:dyDescent="0.2"/>
    <row r="55" spans="5:5" x14ac:dyDescent="0.2"/>
    <row r="56" spans="5:5" x14ac:dyDescent="0.2"/>
  </sheetData>
  <sheetProtection algorithmName="SHA-512" hashValue="boT2lDoj48knLcJh+5jIjFOIJdhFtu24xC59DG3of2vCfAYTMtDRX5LqjZ7HtefH43sPrlPbQO0yFqTW2IL5VQ==" saltValue="Ay/YBOHFaP60G79fB1pl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61" customWidth="1"/>
    <col min="2" max="2" width="11" style="261" customWidth="1"/>
    <col min="3" max="3" width="17" style="261" customWidth="1"/>
    <col min="4" max="5" width="16.63281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508</v>
      </c>
      <c r="K32" s="260"/>
      <c r="L32" s="260"/>
      <c r="M32" s="260"/>
      <c r="N32" s="260"/>
      <c r="O32" s="260"/>
      <c r="P32" s="260"/>
    </row>
    <row r="33" spans="1:16" ht="39" customHeight="1" thickBot="1" x14ac:dyDescent="0.3">
      <c r="A33" s="260"/>
      <c r="B33" s="263" t="s">
        <v>509</v>
      </c>
      <c r="C33" s="264"/>
      <c r="D33" s="264"/>
      <c r="E33" s="265" t="s">
        <v>503</v>
      </c>
      <c r="F33" s="266" t="s">
        <v>4</v>
      </c>
      <c r="G33" s="267" t="s">
        <v>5</v>
      </c>
      <c r="H33" s="267" t="s">
        <v>6</v>
      </c>
      <c r="I33" s="267" t="s">
        <v>7</v>
      </c>
      <c r="J33" s="268" t="s">
        <v>8</v>
      </c>
      <c r="K33" s="260"/>
      <c r="L33" s="260"/>
      <c r="M33" s="260"/>
      <c r="N33" s="260"/>
      <c r="O33" s="260"/>
      <c r="P33" s="260"/>
    </row>
    <row r="34" spans="1:16" ht="39" customHeight="1" x14ac:dyDescent="0.2">
      <c r="A34" s="260"/>
      <c r="B34" s="269"/>
      <c r="C34" s="1206" t="s">
        <v>510</v>
      </c>
      <c r="D34" s="1206"/>
      <c r="E34" s="1207"/>
      <c r="F34" s="270">
        <v>8.92</v>
      </c>
      <c r="G34" s="271">
        <v>3.85</v>
      </c>
      <c r="H34" s="271">
        <v>6.77</v>
      </c>
      <c r="I34" s="271">
        <v>8.98</v>
      </c>
      <c r="J34" s="272">
        <v>10.54</v>
      </c>
      <c r="K34" s="260"/>
      <c r="L34" s="260"/>
      <c r="M34" s="260"/>
      <c r="N34" s="260"/>
      <c r="O34" s="260"/>
      <c r="P34" s="260"/>
    </row>
    <row r="35" spans="1:16" ht="39" customHeight="1" x14ac:dyDescent="0.2">
      <c r="A35" s="260"/>
      <c r="B35" s="273"/>
      <c r="C35" s="1200" t="s">
        <v>511</v>
      </c>
      <c r="D35" s="1201"/>
      <c r="E35" s="1202"/>
      <c r="F35" s="274">
        <v>1.73</v>
      </c>
      <c r="G35" s="275">
        <v>3.76</v>
      </c>
      <c r="H35" s="275">
        <v>5.05</v>
      </c>
      <c r="I35" s="275">
        <v>2.91</v>
      </c>
      <c r="J35" s="276">
        <v>2.97</v>
      </c>
      <c r="K35" s="260"/>
      <c r="L35" s="260"/>
      <c r="M35" s="260"/>
      <c r="N35" s="260"/>
      <c r="O35" s="260"/>
      <c r="P35" s="260"/>
    </row>
    <row r="36" spans="1:16" ht="39" customHeight="1" x14ac:dyDescent="0.2">
      <c r="A36" s="260"/>
      <c r="B36" s="273"/>
      <c r="C36" s="1200" t="s">
        <v>512</v>
      </c>
      <c r="D36" s="1201"/>
      <c r="E36" s="1202"/>
      <c r="F36" s="274">
        <v>0.31</v>
      </c>
      <c r="G36" s="275">
        <v>0.79</v>
      </c>
      <c r="H36" s="275">
        <v>0.36</v>
      </c>
      <c r="I36" s="275">
        <v>0.31</v>
      </c>
      <c r="J36" s="276">
        <v>0.31</v>
      </c>
      <c r="K36" s="260"/>
      <c r="L36" s="260"/>
      <c r="M36" s="260"/>
      <c r="N36" s="260"/>
      <c r="O36" s="260"/>
      <c r="P36" s="260"/>
    </row>
    <row r="37" spans="1:16" ht="39" customHeight="1" x14ac:dyDescent="0.2">
      <c r="A37" s="260"/>
      <c r="B37" s="273"/>
      <c r="C37" s="1200" t="s">
        <v>513</v>
      </c>
      <c r="D37" s="1201"/>
      <c r="E37" s="1202"/>
      <c r="F37" s="274">
        <v>1.66</v>
      </c>
      <c r="G37" s="275">
        <v>2.33</v>
      </c>
      <c r="H37" s="275">
        <v>1.96</v>
      </c>
      <c r="I37" s="275">
        <v>0.15</v>
      </c>
      <c r="J37" s="276">
        <v>0.16</v>
      </c>
      <c r="K37" s="260"/>
      <c r="L37" s="260"/>
      <c r="M37" s="260"/>
      <c r="N37" s="260"/>
      <c r="O37" s="260"/>
      <c r="P37" s="260"/>
    </row>
    <row r="38" spans="1:16" ht="39" customHeight="1" x14ac:dyDescent="0.2">
      <c r="A38" s="260"/>
      <c r="B38" s="273"/>
      <c r="C38" s="1200" t="s">
        <v>514</v>
      </c>
      <c r="D38" s="1201"/>
      <c r="E38" s="1202"/>
      <c r="F38" s="274" t="s">
        <v>464</v>
      </c>
      <c r="G38" s="275" t="s">
        <v>464</v>
      </c>
      <c r="H38" s="275" t="s">
        <v>464</v>
      </c>
      <c r="I38" s="275" t="s">
        <v>464</v>
      </c>
      <c r="J38" s="276">
        <v>0.11</v>
      </c>
      <c r="K38" s="260"/>
      <c r="L38" s="260"/>
      <c r="M38" s="260"/>
      <c r="N38" s="260"/>
      <c r="O38" s="260"/>
      <c r="P38" s="260"/>
    </row>
    <row r="39" spans="1:16" ht="39" customHeight="1" x14ac:dyDescent="0.2">
      <c r="A39" s="260"/>
      <c r="B39" s="273"/>
      <c r="C39" s="1200"/>
      <c r="D39" s="1201"/>
      <c r="E39" s="1202"/>
      <c r="F39" s="274"/>
      <c r="G39" s="275"/>
      <c r="H39" s="275"/>
      <c r="I39" s="275"/>
      <c r="J39" s="276"/>
      <c r="K39" s="260"/>
      <c r="L39" s="260"/>
      <c r="M39" s="260"/>
      <c r="N39" s="260"/>
      <c r="O39" s="260"/>
      <c r="P39" s="260"/>
    </row>
    <row r="40" spans="1:16" ht="39" customHeight="1" x14ac:dyDescent="0.2">
      <c r="A40" s="260"/>
      <c r="B40" s="273"/>
      <c r="C40" s="1200"/>
      <c r="D40" s="1201"/>
      <c r="E40" s="1202"/>
      <c r="F40" s="274"/>
      <c r="G40" s="275"/>
      <c r="H40" s="275"/>
      <c r="I40" s="275"/>
      <c r="J40" s="276"/>
      <c r="K40" s="260"/>
      <c r="L40" s="260"/>
      <c r="M40" s="260"/>
      <c r="N40" s="260"/>
      <c r="O40" s="260"/>
      <c r="P40" s="260"/>
    </row>
    <row r="41" spans="1:16" ht="39" customHeight="1" x14ac:dyDescent="0.2">
      <c r="A41" s="260"/>
      <c r="B41" s="273"/>
      <c r="C41" s="1200"/>
      <c r="D41" s="1201"/>
      <c r="E41" s="1202"/>
      <c r="F41" s="274"/>
      <c r="G41" s="275"/>
      <c r="H41" s="275"/>
      <c r="I41" s="275"/>
      <c r="J41" s="276"/>
      <c r="K41" s="260"/>
      <c r="L41" s="260"/>
      <c r="M41" s="260"/>
      <c r="N41" s="260"/>
      <c r="O41" s="260"/>
      <c r="P41" s="260"/>
    </row>
    <row r="42" spans="1:16" ht="39" customHeight="1" x14ac:dyDescent="0.2">
      <c r="A42" s="260"/>
      <c r="B42" s="277"/>
      <c r="C42" s="1200" t="s">
        <v>515</v>
      </c>
      <c r="D42" s="1201"/>
      <c r="E42" s="1202"/>
      <c r="F42" s="274" t="s">
        <v>464</v>
      </c>
      <c r="G42" s="275" t="s">
        <v>464</v>
      </c>
      <c r="H42" s="275" t="s">
        <v>464</v>
      </c>
      <c r="I42" s="275" t="s">
        <v>464</v>
      </c>
      <c r="J42" s="276" t="s">
        <v>464</v>
      </c>
      <c r="K42" s="260"/>
      <c r="L42" s="260"/>
      <c r="M42" s="260"/>
      <c r="N42" s="260"/>
      <c r="O42" s="260"/>
      <c r="P42" s="260"/>
    </row>
    <row r="43" spans="1:16" ht="39" customHeight="1" thickBot="1" x14ac:dyDescent="0.25">
      <c r="A43" s="260"/>
      <c r="B43" s="278"/>
      <c r="C43" s="1203" t="s">
        <v>516</v>
      </c>
      <c r="D43" s="1204"/>
      <c r="E43" s="1205"/>
      <c r="F43" s="279">
        <v>0.61</v>
      </c>
      <c r="G43" s="280">
        <v>0.34</v>
      </c>
      <c r="H43" s="280">
        <v>0.34</v>
      </c>
      <c r="I43" s="280">
        <v>0.24</v>
      </c>
      <c r="J43" s="281" t="s">
        <v>464</v>
      </c>
      <c r="K43" s="260"/>
      <c r="L43" s="260"/>
      <c r="M43" s="260"/>
      <c r="N43" s="260"/>
      <c r="O43" s="260"/>
      <c r="P43" s="260"/>
    </row>
    <row r="44" spans="1:16" ht="39" customHeight="1" x14ac:dyDescent="0.2">
      <c r="A44" s="260"/>
      <c r="B44" s="282" t="s">
        <v>517</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n6X67L11LsX0VOjtMdWN9Xfiov/YMu6gDLjCo/hw/QTAxf5zKSP3OMFlP+4mBUJ4EHo7ATqb8qkpCuF/uixxbw==" saltValue="f8Hodp4U/5s0mUTFOzhz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287" customWidth="1"/>
    <col min="2" max="3" width="10.90625" style="287" customWidth="1"/>
    <col min="4" max="4" width="10" style="287" customWidth="1"/>
    <col min="5" max="10" width="11" style="287" customWidth="1"/>
    <col min="11" max="15" width="13.08984375" style="287" customWidth="1"/>
    <col min="16" max="21" width="11.4531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518</v>
      </c>
      <c r="P43" s="286"/>
      <c r="Q43" s="286"/>
      <c r="R43" s="286"/>
      <c r="S43" s="286"/>
      <c r="T43" s="286"/>
      <c r="U43" s="286"/>
    </row>
    <row r="44" spans="1:21" ht="30.75" customHeight="1" thickBot="1" x14ac:dyDescent="0.3">
      <c r="A44" s="286"/>
      <c r="B44" s="289" t="s">
        <v>519</v>
      </c>
      <c r="C44" s="290"/>
      <c r="D44" s="290"/>
      <c r="E44" s="291"/>
      <c r="F44" s="291"/>
      <c r="G44" s="291"/>
      <c r="H44" s="291"/>
      <c r="I44" s="291"/>
      <c r="J44" s="292" t="s">
        <v>503</v>
      </c>
      <c r="K44" s="293" t="s">
        <v>4</v>
      </c>
      <c r="L44" s="294" t="s">
        <v>5</v>
      </c>
      <c r="M44" s="294" t="s">
        <v>6</v>
      </c>
      <c r="N44" s="294" t="s">
        <v>7</v>
      </c>
      <c r="O44" s="295" t="s">
        <v>8</v>
      </c>
      <c r="P44" s="286"/>
      <c r="Q44" s="286"/>
      <c r="R44" s="286"/>
      <c r="S44" s="286"/>
      <c r="T44" s="286"/>
      <c r="U44" s="286"/>
    </row>
    <row r="45" spans="1:21" ht="30.75" customHeight="1" x14ac:dyDescent="0.2">
      <c r="A45" s="286"/>
      <c r="B45" s="1208" t="s">
        <v>520</v>
      </c>
      <c r="C45" s="1209"/>
      <c r="D45" s="296"/>
      <c r="E45" s="1214" t="s">
        <v>521</v>
      </c>
      <c r="F45" s="1214"/>
      <c r="G45" s="1214"/>
      <c r="H45" s="1214"/>
      <c r="I45" s="1214"/>
      <c r="J45" s="1215"/>
      <c r="K45" s="297">
        <v>1599</v>
      </c>
      <c r="L45" s="298">
        <v>1910</v>
      </c>
      <c r="M45" s="298">
        <v>1868</v>
      </c>
      <c r="N45" s="298">
        <v>1855</v>
      </c>
      <c r="O45" s="299">
        <v>1908</v>
      </c>
      <c r="P45" s="286"/>
      <c r="Q45" s="286"/>
      <c r="R45" s="286"/>
      <c r="S45" s="286"/>
      <c r="T45" s="286"/>
      <c r="U45" s="286"/>
    </row>
    <row r="46" spans="1:21" ht="30.75" customHeight="1" x14ac:dyDescent="0.2">
      <c r="A46" s="286"/>
      <c r="B46" s="1210"/>
      <c r="C46" s="1211"/>
      <c r="D46" s="300"/>
      <c r="E46" s="1216" t="s">
        <v>522</v>
      </c>
      <c r="F46" s="1216"/>
      <c r="G46" s="1216"/>
      <c r="H46" s="1216"/>
      <c r="I46" s="1216"/>
      <c r="J46" s="1217"/>
      <c r="K46" s="301" t="s">
        <v>464</v>
      </c>
      <c r="L46" s="302" t="s">
        <v>464</v>
      </c>
      <c r="M46" s="302" t="s">
        <v>464</v>
      </c>
      <c r="N46" s="302" t="s">
        <v>464</v>
      </c>
      <c r="O46" s="303" t="s">
        <v>464</v>
      </c>
      <c r="P46" s="286"/>
      <c r="Q46" s="286"/>
      <c r="R46" s="286"/>
      <c r="S46" s="286"/>
      <c r="T46" s="286"/>
      <c r="U46" s="286"/>
    </row>
    <row r="47" spans="1:21" ht="30.75" customHeight="1" x14ac:dyDescent="0.2">
      <c r="A47" s="286"/>
      <c r="B47" s="1210"/>
      <c r="C47" s="1211"/>
      <c r="D47" s="300"/>
      <c r="E47" s="1216" t="s">
        <v>523</v>
      </c>
      <c r="F47" s="1216"/>
      <c r="G47" s="1216"/>
      <c r="H47" s="1216"/>
      <c r="I47" s="1216"/>
      <c r="J47" s="1217"/>
      <c r="K47" s="301" t="s">
        <v>464</v>
      </c>
      <c r="L47" s="302" t="s">
        <v>464</v>
      </c>
      <c r="M47" s="302" t="s">
        <v>464</v>
      </c>
      <c r="N47" s="302" t="s">
        <v>464</v>
      </c>
      <c r="O47" s="303" t="s">
        <v>464</v>
      </c>
      <c r="P47" s="286"/>
      <c r="Q47" s="286"/>
      <c r="R47" s="286"/>
      <c r="S47" s="286"/>
      <c r="T47" s="286"/>
      <c r="U47" s="286"/>
    </row>
    <row r="48" spans="1:21" ht="30.75" customHeight="1" x14ac:dyDescent="0.2">
      <c r="A48" s="286"/>
      <c r="B48" s="1210"/>
      <c r="C48" s="1211"/>
      <c r="D48" s="300"/>
      <c r="E48" s="1216" t="s">
        <v>524</v>
      </c>
      <c r="F48" s="1216"/>
      <c r="G48" s="1216"/>
      <c r="H48" s="1216"/>
      <c r="I48" s="1216"/>
      <c r="J48" s="1217"/>
      <c r="K48" s="301">
        <v>390</v>
      </c>
      <c r="L48" s="302">
        <v>335</v>
      </c>
      <c r="M48" s="302">
        <v>309</v>
      </c>
      <c r="N48" s="302">
        <v>295</v>
      </c>
      <c r="O48" s="303">
        <v>457</v>
      </c>
      <c r="P48" s="286"/>
      <c r="Q48" s="286"/>
      <c r="R48" s="286"/>
      <c r="S48" s="286"/>
      <c r="T48" s="286"/>
      <c r="U48" s="286"/>
    </row>
    <row r="49" spans="1:21" ht="30.75" customHeight="1" x14ac:dyDescent="0.2">
      <c r="A49" s="286"/>
      <c r="B49" s="1210"/>
      <c r="C49" s="1211"/>
      <c r="D49" s="300"/>
      <c r="E49" s="1216" t="s">
        <v>525</v>
      </c>
      <c r="F49" s="1216"/>
      <c r="G49" s="1216"/>
      <c r="H49" s="1216"/>
      <c r="I49" s="1216"/>
      <c r="J49" s="1217"/>
      <c r="K49" s="301" t="s">
        <v>464</v>
      </c>
      <c r="L49" s="302" t="s">
        <v>464</v>
      </c>
      <c r="M49" s="302" t="s">
        <v>464</v>
      </c>
      <c r="N49" s="302" t="s">
        <v>464</v>
      </c>
      <c r="O49" s="303" t="s">
        <v>464</v>
      </c>
      <c r="P49" s="286"/>
      <c r="Q49" s="286"/>
      <c r="R49" s="286"/>
      <c r="S49" s="286"/>
      <c r="T49" s="286"/>
      <c r="U49" s="286"/>
    </row>
    <row r="50" spans="1:21" ht="30.75" customHeight="1" x14ac:dyDescent="0.2">
      <c r="A50" s="286"/>
      <c r="B50" s="1210"/>
      <c r="C50" s="1211"/>
      <c r="D50" s="300"/>
      <c r="E50" s="1216" t="s">
        <v>526</v>
      </c>
      <c r="F50" s="1216"/>
      <c r="G50" s="1216"/>
      <c r="H50" s="1216"/>
      <c r="I50" s="1216"/>
      <c r="J50" s="1217"/>
      <c r="K50" s="301" t="s">
        <v>464</v>
      </c>
      <c r="L50" s="302" t="s">
        <v>464</v>
      </c>
      <c r="M50" s="302" t="s">
        <v>464</v>
      </c>
      <c r="N50" s="302" t="s">
        <v>464</v>
      </c>
      <c r="O50" s="303" t="s">
        <v>464</v>
      </c>
      <c r="P50" s="286"/>
      <c r="Q50" s="286"/>
      <c r="R50" s="286"/>
      <c r="S50" s="286"/>
      <c r="T50" s="286"/>
      <c r="U50" s="286"/>
    </row>
    <row r="51" spans="1:21" ht="30.75" customHeight="1" x14ac:dyDescent="0.2">
      <c r="A51" s="286"/>
      <c r="B51" s="1212"/>
      <c r="C51" s="1213"/>
      <c r="D51" s="304"/>
      <c r="E51" s="1216" t="s">
        <v>527</v>
      </c>
      <c r="F51" s="1216"/>
      <c r="G51" s="1216"/>
      <c r="H51" s="1216"/>
      <c r="I51" s="1216"/>
      <c r="J51" s="1217"/>
      <c r="K51" s="301" t="s">
        <v>464</v>
      </c>
      <c r="L51" s="302" t="s">
        <v>464</v>
      </c>
      <c r="M51" s="302" t="s">
        <v>464</v>
      </c>
      <c r="N51" s="302" t="s">
        <v>464</v>
      </c>
      <c r="O51" s="303" t="s">
        <v>464</v>
      </c>
      <c r="P51" s="286"/>
      <c r="Q51" s="286"/>
      <c r="R51" s="286"/>
      <c r="S51" s="286"/>
      <c r="T51" s="286"/>
      <c r="U51" s="286"/>
    </row>
    <row r="52" spans="1:21" ht="30.75" customHeight="1" x14ac:dyDescent="0.2">
      <c r="A52" s="286"/>
      <c r="B52" s="1218" t="s">
        <v>528</v>
      </c>
      <c r="C52" s="1219"/>
      <c r="D52" s="304"/>
      <c r="E52" s="1216" t="s">
        <v>529</v>
      </c>
      <c r="F52" s="1216"/>
      <c r="G52" s="1216"/>
      <c r="H52" s="1216"/>
      <c r="I52" s="1216"/>
      <c r="J52" s="1217"/>
      <c r="K52" s="301">
        <v>1491</v>
      </c>
      <c r="L52" s="302">
        <v>1494</v>
      </c>
      <c r="M52" s="302">
        <v>1529</v>
      </c>
      <c r="N52" s="302">
        <v>1535</v>
      </c>
      <c r="O52" s="303">
        <v>1691</v>
      </c>
      <c r="P52" s="286"/>
      <c r="Q52" s="286"/>
      <c r="R52" s="286"/>
      <c r="S52" s="286"/>
      <c r="T52" s="286"/>
      <c r="U52" s="286"/>
    </row>
    <row r="53" spans="1:21" ht="30.75" customHeight="1" thickBot="1" x14ac:dyDescent="0.25">
      <c r="A53" s="286"/>
      <c r="B53" s="1220" t="s">
        <v>531</v>
      </c>
      <c r="C53" s="1221"/>
      <c r="D53" s="305"/>
      <c r="E53" s="1222" t="s">
        <v>532</v>
      </c>
      <c r="F53" s="1222"/>
      <c r="G53" s="1222"/>
      <c r="H53" s="1222"/>
      <c r="I53" s="1222"/>
      <c r="J53" s="1223"/>
      <c r="K53" s="306">
        <v>498</v>
      </c>
      <c r="L53" s="307">
        <v>751</v>
      </c>
      <c r="M53" s="307">
        <v>648</v>
      </c>
      <c r="N53" s="307">
        <v>615</v>
      </c>
      <c r="O53" s="308">
        <v>674</v>
      </c>
      <c r="P53" s="286"/>
      <c r="Q53" s="286"/>
      <c r="R53" s="286"/>
      <c r="S53" s="286"/>
      <c r="T53" s="286"/>
      <c r="U53" s="286"/>
    </row>
    <row r="54" spans="1:21" ht="24" customHeight="1" x14ac:dyDescent="0.25">
      <c r="A54" s="286"/>
      <c r="B54" s="309" t="s">
        <v>533</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3">
      <c r="A55" s="286"/>
      <c r="B55" s="310" t="s">
        <v>534</v>
      </c>
      <c r="C55" s="311"/>
      <c r="D55" s="311"/>
      <c r="E55" s="311"/>
      <c r="F55" s="311"/>
      <c r="G55" s="311"/>
      <c r="H55" s="311"/>
      <c r="I55" s="311"/>
      <c r="J55" s="311"/>
      <c r="K55" s="312"/>
      <c r="L55" s="312"/>
      <c r="M55" s="312"/>
      <c r="N55" s="312"/>
      <c r="O55" s="313" t="s">
        <v>535</v>
      </c>
      <c r="P55" s="286"/>
      <c r="Q55" s="286"/>
      <c r="R55" s="286"/>
      <c r="S55" s="286"/>
      <c r="T55" s="286"/>
      <c r="U55" s="286"/>
    </row>
    <row r="56" spans="1:21" ht="31.5" customHeight="1" thickBot="1" x14ac:dyDescent="0.3">
      <c r="A56" s="286"/>
      <c r="B56" s="314"/>
      <c r="C56" s="315"/>
      <c r="D56" s="315"/>
      <c r="E56" s="316"/>
      <c r="F56" s="316"/>
      <c r="G56" s="316"/>
      <c r="H56" s="316"/>
      <c r="I56" s="316"/>
      <c r="J56" s="317" t="s">
        <v>503</v>
      </c>
      <c r="K56" s="318" t="s">
        <v>536</v>
      </c>
      <c r="L56" s="319" t="s">
        <v>537</v>
      </c>
      <c r="M56" s="319" t="s">
        <v>538</v>
      </c>
      <c r="N56" s="319" t="s">
        <v>539</v>
      </c>
      <c r="O56" s="320" t="s">
        <v>540</v>
      </c>
      <c r="P56" s="286"/>
      <c r="Q56" s="286"/>
      <c r="R56" s="286"/>
      <c r="S56" s="286"/>
      <c r="T56" s="286"/>
      <c r="U56" s="286"/>
    </row>
    <row r="57" spans="1:21" ht="31.5" customHeight="1" x14ac:dyDescent="0.2">
      <c r="B57" s="1224" t="s">
        <v>541</v>
      </c>
      <c r="C57" s="1225"/>
      <c r="D57" s="1228" t="s">
        <v>542</v>
      </c>
      <c r="E57" s="1229"/>
      <c r="F57" s="1229"/>
      <c r="G57" s="1229"/>
      <c r="H57" s="1229"/>
      <c r="I57" s="1229"/>
      <c r="J57" s="1230"/>
      <c r="K57" s="321" t="s">
        <v>543</v>
      </c>
      <c r="L57" s="322" t="s">
        <v>544</v>
      </c>
      <c r="M57" s="322" t="s">
        <v>336</v>
      </c>
      <c r="N57" s="322" t="s">
        <v>544</v>
      </c>
      <c r="O57" s="323" t="s">
        <v>543</v>
      </c>
    </row>
    <row r="58" spans="1:21" ht="31.5" customHeight="1" thickBot="1" x14ac:dyDescent="0.25">
      <c r="B58" s="1226"/>
      <c r="C58" s="1227"/>
      <c r="D58" s="1231" t="s">
        <v>545</v>
      </c>
      <c r="E58" s="1232"/>
      <c r="F58" s="1232"/>
      <c r="G58" s="1232"/>
      <c r="H58" s="1232"/>
      <c r="I58" s="1232"/>
      <c r="J58" s="1233"/>
      <c r="K58" s="324" t="s">
        <v>543</v>
      </c>
      <c r="L58" s="325" t="s">
        <v>543</v>
      </c>
      <c r="M58" s="325" t="s">
        <v>544</v>
      </c>
      <c r="N58" s="325" t="s">
        <v>336</v>
      </c>
      <c r="O58" s="326" t="s">
        <v>543</v>
      </c>
    </row>
    <row r="59" spans="1:21" ht="24" customHeight="1" x14ac:dyDescent="0.2">
      <c r="B59" s="327"/>
      <c r="C59" s="327"/>
      <c r="D59" s="328" t="s">
        <v>546</v>
      </c>
      <c r="E59" s="329"/>
      <c r="F59" s="329"/>
      <c r="G59" s="329"/>
      <c r="H59" s="329"/>
      <c r="I59" s="329"/>
      <c r="J59" s="329"/>
      <c r="K59" s="329"/>
      <c r="L59" s="329"/>
      <c r="M59" s="329"/>
      <c r="N59" s="329"/>
      <c r="O59" s="329"/>
    </row>
    <row r="60" spans="1:21" ht="24" customHeight="1" x14ac:dyDescent="0.2">
      <c r="B60" s="330"/>
      <c r="C60" s="330"/>
      <c r="D60" s="328" t="s">
        <v>547</v>
      </c>
      <c r="E60" s="329"/>
      <c r="F60" s="329"/>
      <c r="G60" s="329"/>
      <c r="H60" s="329"/>
      <c r="I60" s="329"/>
      <c r="J60" s="329"/>
      <c r="K60" s="329"/>
      <c r="L60" s="329"/>
      <c r="M60" s="329"/>
      <c r="N60" s="329"/>
      <c r="O60" s="329"/>
    </row>
    <row r="61" spans="1:21" ht="24" customHeight="1" x14ac:dyDescent="0.2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BOHxg2JEZ++3iG0hrq7YCO7dTVey5CYR8rLeDBZBJH/onRj+9eC3kiCg67xz+uhGvDacvmpwF5A2M55CiXh6Nw==" saltValue="KKiYsbuks8fcxNyidcvJ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331" customWidth="1"/>
    <col min="2" max="3" width="12.6328125" style="331" customWidth="1"/>
    <col min="4" max="4" width="11.6328125" style="331" customWidth="1"/>
    <col min="5" max="8" width="10.36328125" style="331" customWidth="1"/>
    <col min="9" max="13" width="16.36328125" style="331" customWidth="1"/>
    <col min="14" max="19" width="12.6328125" style="331" customWidth="1"/>
    <col min="20" max="16384" width="0" style="33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2" t="s">
        <v>518</v>
      </c>
    </row>
    <row r="40" spans="2:13" ht="27.75" customHeight="1" thickBot="1" x14ac:dyDescent="0.3">
      <c r="B40" s="333" t="s">
        <v>519</v>
      </c>
      <c r="C40" s="334"/>
      <c r="D40" s="334"/>
      <c r="E40" s="335"/>
      <c r="F40" s="335"/>
      <c r="G40" s="335"/>
      <c r="H40" s="336" t="s">
        <v>503</v>
      </c>
      <c r="I40" s="337" t="s">
        <v>4</v>
      </c>
      <c r="J40" s="338" t="s">
        <v>5</v>
      </c>
      <c r="K40" s="338" t="s">
        <v>6</v>
      </c>
      <c r="L40" s="338" t="s">
        <v>7</v>
      </c>
      <c r="M40" s="339" t="s">
        <v>8</v>
      </c>
    </row>
    <row r="41" spans="2:13" ht="27.75" customHeight="1" x14ac:dyDescent="0.2">
      <c r="B41" s="1234" t="s">
        <v>548</v>
      </c>
      <c r="C41" s="1235"/>
      <c r="D41" s="340"/>
      <c r="E41" s="1240" t="s">
        <v>549</v>
      </c>
      <c r="F41" s="1240"/>
      <c r="G41" s="1240"/>
      <c r="H41" s="1241"/>
      <c r="I41" s="341">
        <v>19292</v>
      </c>
      <c r="J41" s="342">
        <v>19230</v>
      </c>
      <c r="K41" s="342">
        <v>19387</v>
      </c>
      <c r="L41" s="342">
        <v>19162</v>
      </c>
      <c r="M41" s="343">
        <v>18333</v>
      </c>
    </row>
    <row r="42" spans="2:13" ht="27.75" customHeight="1" x14ac:dyDescent="0.2">
      <c r="B42" s="1236"/>
      <c r="C42" s="1237"/>
      <c r="D42" s="344"/>
      <c r="E42" s="1242" t="s">
        <v>550</v>
      </c>
      <c r="F42" s="1242"/>
      <c r="G42" s="1242"/>
      <c r="H42" s="1243"/>
      <c r="I42" s="345">
        <v>1352</v>
      </c>
      <c r="J42" s="346">
        <v>1085</v>
      </c>
      <c r="K42" s="346">
        <v>818</v>
      </c>
      <c r="L42" s="346">
        <v>640</v>
      </c>
      <c r="M42" s="347">
        <v>640</v>
      </c>
    </row>
    <row r="43" spans="2:13" ht="27.75" customHeight="1" x14ac:dyDescent="0.2">
      <c r="B43" s="1236"/>
      <c r="C43" s="1237"/>
      <c r="D43" s="344"/>
      <c r="E43" s="1242" t="s">
        <v>551</v>
      </c>
      <c r="F43" s="1242"/>
      <c r="G43" s="1242"/>
      <c r="H43" s="1243"/>
      <c r="I43" s="345">
        <v>2538</v>
      </c>
      <c r="J43" s="346">
        <v>2247</v>
      </c>
      <c r="K43" s="346">
        <v>2230</v>
      </c>
      <c r="L43" s="346">
        <v>1961</v>
      </c>
      <c r="M43" s="347">
        <v>2074</v>
      </c>
    </row>
    <row r="44" spans="2:13" ht="27.75" customHeight="1" x14ac:dyDescent="0.2">
      <c r="B44" s="1236"/>
      <c r="C44" s="1237"/>
      <c r="D44" s="344"/>
      <c r="E44" s="1242" t="s">
        <v>552</v>
      </c>
      <c r="F44" s="1242"/>
      <c r="G44" s="1242"/>
      <c r="H44" s="1243"/>
      <c r="I44" s="345" t="s">
        <v>464</v>
      </c>
      <c r="J44" s="346" t="s">
        <v>464</v>
      </c>
      <c r="K44" s="346" t="s">
        <v>464</v>
      </c>
      <c r="L44" s="346" t="s">
        <v>464</v>
      </c>
      <c r="M44" s="347" t="s">
        <v>464</v>
      </c>
    </row>
    <row r="45" spans="2:13" ht="27.75" customHeight="1" x14ac:dyDescent="0.2">
      <c r="B45" s="1236"/>
      <c r="C45" s="1237"/>
      <c r="D45" s="344"/>
      <c r="E45" s="1242" t="s">
        <v>553</v>
      </c>
      <c r="F45" s="1242"/>
      <c r="G45" s="1242"/>
      <c r="H45" s="1243"/>
      <c r="I45" s="345">
        <v>3452</v>
      </c>
      <c r="J45" s="346">
        <v>3499</v>
      </c>
      <c r="K45" s="346">
        <v>3561</v>
      </c>
      <c r="L45" s="346">
        <v>3718</v>
      </c>
      <c r="M45" s="347">
        <v>3537</v>
      </c>
    </row>
    <row r="46" spans="2:13" ht="27.75" customHeight="1" x14ac:dyDescent="0.2">
      <c r="B46" s="1236"/>
      <c r="C46" s="1237"/>
      <c r="D46" s="348"/>
      <c r="E46" s="1242" t="s">
        <v>554</v>
      </c>
      <c r="F46" s="1242"/>
      <c r="G46" s="1242"/>
      <c r="H46" s="1243"/>
      <c r="I46" s="345" t="s">
        <v>464</v>
      </c>
      <c r="J46" s="346" t="s">
        <v>464</v>
      </c>
      <c r="K46" s="346" t="s">
        <v>464</v>
      </c>
      <c r="L46" s="346" t="s">
        <v>464</v>
      </c>
      <c r="M46" s="347" t="s">
        <v>464</v>
      </c>
    </row>
    <row r="47" spans="2:13" ht="27.75" customHeight="1" x14ac:dyDescent="0.2">
      <c r="B47" s="1236"/>
      <c r="C47" s="1237"/>
      <c r="D47" s="349"/>
      <c r="E47" s="1244" t="s">
        <v>555</v>
      </c>
      <c r="F47" s="1245"/>
      <c r="G47" s="1245"/>
      <c r="H47" s="1246"/>
      <c r="I47" s="345" t="s">
        <v>464</v>
      </c>
      <c r="J47" s="346" t="s">
        <v>464</v>
      </c>
      <c r="K47" s="346" t="s">
        <v>464</v>
      </c>
      <c r="L47" s="346" t="s">
        <v>464</v>
      </c>
      <c r="M47" s="347" t="s">
        <v>464</v>
      </c>
    </row>
    <row r="48" spans="2:13" ht="27.75" customHeight="1" x14ac:dyDescent="0.2">
      <c r="B48" s="1236"/>
      <c r="C48" s="1237"/>
      <c r="D48" s="344"/>
      <c r="E48" s="1242" t="s">
        <v>556</v>
      </c>
      <c r="F48" s="1242"/>
      <c r="G48" s="1242"/>
      <c r="H48" s="1243"/>
      <c r="I48" s="345" t="s">
        <v>464</v>
      </c>
      <c r="J48" s="346" t="s">
        <v>464</v>
      </c>
      <c r="K48" s="346" t="s">
        <v>464</v>
      </c>
      <c r="L48" s="346" t="s">
        <v>464</v>
      </c>
      <c r="M48" s="347" t="s">
        <v>464</v>
      </c>
    </row>
    <row r="49" spans="2:13" ht="27.75" customHeight="1" x14ac:dyDescent="0.2">
      <c r="B49" s="1238"/>
      <c r="C49" s="1239"/>
      <c r="D49" s="344"/>
      <c r="E49" s="1242" t="s">
        <v>557</v>
      </c>
      <c r="F49" s="1242"/>
      <c r="G49" s="1242"/>
      <c r="H49" s="1243"/>
      <c r="I49" s="345" t="s">
        <v>464</v>
      </c>
      <c r="J49" s="346" t="s">
        <v>464</v>
      </c>
      <c r="K49" s="346" t="s">
        <v>464</v>
      </c>
      <c r="L49" s="346" t="s">
        <v>464</v>
      </c>
      <c r="M49" s="347" t="s">
        <v>464</v>
      </c>
    </row>
    <row r="50" spans="2:13" ht="27.75" customHeight="1" x14ac:dyDescent="0.2">
      <c r="B50" s="1247" t="s">
        <v>558</v>
      </c>
      <c r="C50" s="1248"/>
      <c r="D50" s="350"/>
      <c r="E50" s="1242" t="s">
        <v>559</v>
      </c>
      <c r="F50" s="1242"/>
      <c r="G50" s="1242"/>
      <c r="H50" s="1243"/>
      <c r="I50" s="345">
        <v>1545</v>
      </c>
      <c r="J50" s="346">
        <v>1655</v>
      </c>
      <c r="K50" s="346">
        <v>1493</v>
      </c>
      <c r="L50" s="346">
        <v>2621</v>
      </c>
      <c r="M50" s="347">
        <v>3159</v>
      </c>
    </row>
    <row r="51" spans="2:13" ht="27.75" customHeight="1" x14ac:dyDescent="0.2">
      <c r="B51" s="1236"/>
      <c r="C51" s="1237"/>
      <c r="D51" s="344"/>
      <c r="E51" s="1242" t="s">
        <v>560</v>
      </c>
      <c r="F51" s="1242"/>
      <c r="G51" s="1242"/>
      <c r="H51" s="1243"/>
      <c r="I51" s="345">
        <v>2976</v>
      </c>
      <c r="J51" s="346">
        <v>2528</v>
      </c>
      <c r="K51" s="346">
        <v>2607</v>
      </c>
      <c r="L51" s="346">
        <v>2480</v>
      </c>
      <c r="M51" s="347">
        <v>2668</v>
      </c>
    </row>
    <row r="52" spans="2:13" ht="27.75" customHeight="1" x14ac:dyDescent="0.2">
      <c r="B52" s="1238"/>
      <c r="C52" s="1239"/>
      <c r="D52" s="344"/>
      <c r="E52" s="1242" t="s">
        <v>561</v>
      </c>
      <c r="F52" s="1242"/>
      <c r="G52" s="1242"/>
      <c r="H52" s="1243"/>
      <c r="I52" s="345">
        <v>14831</v>
      </c>
      <c r="J52" s="346">
        <v>14667</v>
      </c>
      <c r="K52" s="346">
        <v>14655</v>
      </c>
      <c r="L52" s="346">
        <v>14532</v>
      </c>
      <c r="M52" s="347">
        <v>14323</v>
      </c>
    </row>
    <row r="53" spans="2:13" ht="27.75" customHeight="1" thickBot="1" x14ac:dyDescent="0.25">
      <c r="B53" s="1249" t="s">
        <v>530</v>
      </c>
      <c r="C53" s="1250"/>
      <c r="D53" s="351"/>
      <c r="E53" s="1251" t="s">
        <v>562</v>
      </c>
      <c r="F53" s="1251"/>
      <c r="G53" s="1251"/>
      <c r="H53" s="1252"/>
      <c r="I53" s="352">
        <v>7280</v>
      </c>
      <c r="J53" s="353">
        <v>7211</v>
      </c>
      <c r="K53" s="353">
        <v>7241</v>
      </c>
      <c r="L53" s="353">
        <v>5848</v>
      </c>
      <c r="M53" s="354">
        <v>4434</v>
      </c>
    </row>
    <row r="54" spans="2:13" ht="27.75" customHeight="1" x14ac:dyDescent="0.25">
      <c r="B54" s="355" t="s">
        <v>563</v>
      </c>
      <c r="C54" s="356"/>
      <c r="D54" s="356"/>
      <c r="E54" s="357"/>
      <c r="F54" s="357"/>
      <c r="G54" s="357"/>
      <c r="H54" s="357"/>
      <c r="I54" s="358"/>
      <c r="J54" s="358"/>
      <c r="K54" s="358"/>
      <c r="L54" s="358"/>
      <c r="M54" s="358"/>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y44RrtcAQk2Los2gsShxiJFgPpZmTLaSTYLdpbThFDAVyEP1amEBYVjl0TwlO/G8++UCSPIb/VZqCpzuuB8eQ==" saltValue="xSqnlrRgTS7VFcvA5sy3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08984375" style="239" customWidth="1"/>
    <col min="2" max="2" width="16.36328125" style="239" customWidth="1"/>
    <col min="3" max="5" width="26.08984375" style="239" customWidth="1"/>
    <col min="6" max="8" width="24.08984375" style="239" customWidth="1"/>
    <col min="9" max="14" width="26" style="239" customWidth="1"/>
    <col min="15" max="15" width="6.08984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40"/>
      <c r="C53" s="240"/>
      <c r="D53" s="240"/>
      <c r="E53" s="240"/>
      <c r="F53" s="240"/>
      <c r="G53" s="240"/>
      <c r="H53" s="359" t="s">
        <v>564</v>
      </c>
    </row>
    <row r="54" spans="2:8" ht="29.25" customHeight="1" thickBot="1" x14ac:dyDescent="0.35">
      <c r="B54" s="360" t="s">
        <v>24</v>
      </c>
      <c r="C54" s="361"/>
      <c r="D54" s="361"/>
      <c r="E54" s="362" t="s">
        <v>503</v>
      </c>
      <c r="F54" s="363" t="s">
        <v>6</v>
      </c>
      <c r="G54" s="363" t="s">
        <v>7</v>
      </c>
      <c r="H54" s="364" t="s">
        <v>8</v>
      </c>
    </row>
    <row r="55" spans="2:8" ht="52.5" customHeight="1" x14ac:dyDescent="0.2">
      <c r="B55" s="365"/>
      <c r="C55" s="1261" t="s">
        <v>130</v>
      </c>
      <c r="D55" s="1261"/>
      <c r="E55" s="1262"/>
      <c r="F55" s="366">
        <v>508</v>
      </c>
      <c r="G55" s="366">
        <v>1200</v>
      </c>
      <c r="H55" s="367">
        <v>1572</v>
      </c>
    </row>
    <row r="56" spans="2:8" ht="52.5" customHeight="1" x14ac:dyDescent="0.2">
      <c r="B56" s="368"/>
      <c r="C56" s="1263" t="s">
        <v>565</v>
      </c>
      <c r="D56" s="1263"/>
      <c r="E56" s="1264"/>
      <c r="F56" s="369" t="s">
        <v>464</v>
      </c>
      <c r="G56" s="369" t="s">
        <v>464</v>
      </c>
      <c r="H56" s="370" t="s">
        <v>464</v>
      </c>
    </row>
    <row r="57" spans="2:8" ht="53.25" customHeight="1" x14ac:dyDescent="0.2">
      <c r="B57" s="368"/>
      <c r="C57" s="1265" t="s">
        <v>135</v>
      </c>
      <c r="D57" s="1265"/>
      <c r="E57" s="1266"/>
      <c r="F57" s="371">
        <v>562</v>
      </c>
      <c r="G57" s="371">
        <v>556</v>
      </c>
      <c r="H57" s="372">
        <v>600</v>
      </c>
    </row>
    <row r="58" spans="2:8" ht="45.75" customHeight="1" x14ac:dyDescent="0.2">
      <c r="B58" s="373"/>
      <c r="C58" s="1253" t="s">
        <v>566</v>
      </c>
      <c r="D58" s="1254"/>
      <c r="E58" s="1255"/>
      <c r="F58" s="374">
        <v>487</v>
      </c>
      <c r="G58" s="375">
        <v>491</v>
      </c>
      <c r="H58" s="375">
        <v>504</v>
      </c>
    </row>
    <row r="59" spans="2:8" ht="45.75" customHeight="1" x14ac:dyDescent="0.2">
      <c r="B59" s="373"/>
      <c r="C59" s="1253" t="s">
        <v>567</v>
      </c>
      <c r="D59" s="1254"/>
      <c r="E59" s="1255"/>
      <c r="F59" s="374">
        <v>48</v>
      </c>
      <c r="G59" s="375">
        <v>39</v>
      </c>
      <c r="H59" s="375">
        <v>69</v>
      </c>
    </row>
    <row r="60" spans="2:8" ht="45.75" customHeight="1" x14ac:dyDescent="0.2">
      <c r="B60" s="373"/>
      <c r="C60" s="1253" t="s">
        <v>568</v>
      </c>
      <c r="D60" s="1254"/>
      <c r="E60" s="1255"/>
      <c r="F60" s="374">
        <v>25</v>
      </c>
      <c r="G60" s="375">
        <v>25</v>
      </c>
      <c r="H60" s="375">
        <v>27</v>
      </c>
    </row>
    <row r="61" spans="2:8" ht="45.75" customHeight="1" thickBot="1" x14ac:dyDescent="0.25">
      <c r="B61" s="373"/>
      <c r="C61" s="1253" t="s">
        <v>569</v>
      </c>
      <c r="D61" s="1254"/>
      <c r="E61" s="1255"/>
      <c r="F61" s="376">
        <v>0</v>
      </c>
      <c r="G61" s="377">
        <v>0</v>
      </c>
      <c r="H61" s="377">
        <v>0</v>
      </c>
    </row>
    <row r="62" spans="2:8" ht="45.75" customHeight="1" thickBot="1" x14ac:dyDescent="0.25">
      <c r="B62" s="378"/>
      <c r="C62" s="1256" t="s">
        <v>570</v>
      </c>
      <c r="D62" s="1257"/>
      <c r="E62" s="1258"/>
      <c r="F62" s="376">
        <v>2</v>
      </c>
      <c r="G62" s="377">
        <v>1</v>
      </c>
      <c r="H62" s="377" t="s">
        <v>336</v>
      </c>
    </row>
    <row r="63" spans="2:8" ht="52.5" customHeight="1" thickBot="1" x14ac:dyDescent="0.25">
      <c r="B63" s="379"/>
      <c r="C63" s="1259" t="s">
        <v>571</v>
      </c>
      <c r="D63" s="1259"/>
      <c r="E63" s="1260"/>
      <c r="F63" s="380">
        <v>1070</v>
      </c>
      <c r="G63" s="380">
        <v>1756</v>
      </c>
      <c r="H63" s="381">
        <v>2171</v>
      </c>
    </row>
    <row r="64" spans="2:8" ht="15" customHeight="1" x14ac:dyDescent="0.2"/>
  </sheetData>
  <sheetProtection algorithmName="SHA-512" hashValue="UVhg2zfTOBh3nHzkGahEv31DI7Cv0wdznfrDFMpaNxY8RwazcVD40zIlLgIeTJ/DsLQAgyFdMayWlcy9FP0Liw==" saltValue="jPf8+DzIDOObfyvde3P0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 customWidth="1"/>
    <col min="2" max="107" width="2.453125" style="3" customWidth="1"/>
    <col min="108" max="108" width="6.08984375" style="13" customWidth="1"/>
    <col min="109" max="109" width="5.90625" style="12" customWidth="1"/>
    <col min="110" max="110" width="19.08984375" style="3" hidden="1"/>
    <col min="111" max="115" width="12.6328125" style="3" hidden="1"/>
    <col min="116" max="349" width="8.6328125" style="3" hidden="1"/>
    <col min="350" max="355" width="14.90625" style="3" hidden="1"/>
    <col min="356" max="357" width="15.90625" style="3" hidden="1"/>
    <col min="358" max="363" width="16.08984375" style="3" hidden="1"/>
    <col min="364" max="364" width="6.08984375" style="3" hidden="1"/>
    <col min="365" max="365" width="3" style="3" hidden="1"/>
    <col min="366" max="605" width="8.6328125" style="3" hidden="1"/>
    <col min="606" max="611" width="14.90625" style="3" hidden="1"/>
    <col min="612" max="613" width="15.90625" style="3" hidden="1"/>
    <col min="614" max="619" width="16.08984375" style="3" hidden="1"/>
    <col min="620" max="620" width="6.08984375" style="3" hidden="1"/>
    <col min="621" max="621" width="3" style="3" hidden="1"/>
    <col min="622" max="861" width="8.6328125" style="3" hidden="1"/>
    <col min="862" max="867" width="14.90625" style="3" hidden="1"/>
    <col min="868" max="869" width="15.90625" style="3" hidden="1"/>
    <col min="870" max="875" width="16.08984375" style="3" hidden="1"/>
    <col min="876" max="876" width="6.08984375" style="3" hidden="1"/>
    <col min="877" max="877" width="3" style="3" hidden="1"/>
    <col min="878" max="1117" width="8.6328125" style="3" hidden="1"/>
    <col min="1118" max="1123" width="14.90625" style="3" hidden="1"/>
    <col min="1124" max="1125" width="15.90625" style="3" hidden="1"/>
    <col min="1126" max="1131" width="16.08984375" style="3" hidden="1"/>
    <col min="1132" max="1132" width="6.08984375" style="3" hidden="1"/>
    <col min="1133" max="1133" width="3" style="3" hidden="1"/>
    <col min="1134" max="1373" width="8.6328125" style="3" hidden="1"/>
    <col min="1374" max="1379" width="14.90625" style="3" hidden="1"/>
    <col min="1380" max="1381" width="15.90625" style="3" hidden="1"/>
    <col min="1382" max="1387" width="16.08984375" style="3" hidden="1"/>
    <col min="1388" max="1388" width="6.08984375" style="3" hidden="1"/>
    <col min="1389" max="1389" width="3" style="3" hidden="1"/>
    <col min="1390" max="1629" width="8.6328125" style="3" hidden="1"/>
    <col min="1630" max="1635" width="14.90625" style="3" hidden="1"/>
    <col min="1636" max="1637" width="15.90625" style="3" hidden="1"/>
    <col min="1638" max="1643" width="16.08984375" style="3" hidden="1"/>
    <col min="1644" max="1644" width="6.08984375" style="3" hidden="1"/>
    <col min="1645" max="1645" width="3" style="3" hidden="1"/>
    <col min="1646" max="1885" width="8.6328125" style="3" hidden="1"/>
    <col min="1886" max="1891" width="14.90625" style="3" hidden="1"/>
    <col min="1892" max="1893" width="15.90625" style="3" hidden="1"/>
    <col min="1894" max="1899" width="16.08984375" style="3" hidden="1"/>
    <col min="1900" max="1900" width="6.08984375" style="3" hidden="1"/>
    <col min="1901" max="1901" width="3" style="3" hidden="1"/>
    <col min="1902" max="2141" width="8.6328125" style="3" hidden="1"/>
    <col min="2142" max="2147" width="14.90625" style="3" hidden="1"/>
    <col min="2148" max="2149" width="15.90625" style="3" hidden="1"/>
    <col min="2150" max="2155" width="16.08984375" style="3" hidden="1"/>
    <col min="2156" max="2156" width="6.08984375" style="3" hidden="1"/>
    <col min="2157" max="2157" width="3" style="3" hidden="1"/>
    <col min="2158" max="2397" width="8.6328125" style="3" hidden="1"/>
    <col min="2398" max="2403" width="14.90625" style="3" hidden="1"/>
    <col min="2404" max="2405" width="15.90625" style="3" hidden="1"/>
    <col min="2406" max="2411" width="16.08984375" style="3" hidden="1"/>
    <col min="2412" max="2412" width="6.08984375" style="3" hidden="1"/>
    <col min="2413" max="2413" width="3" style="3" hidden="1"/>
    <col min="2414" max="2653" width="8.6328125" style="3" hidden="1"/>
    <col min="2654" max="2659" width="14.90625" style="3" hidden="1"/>
    <col min="2660" max="2661" width="15.90625" style="3" hidden="1"/>
    <col min="2662" max="2667" width="16.08984375" style="3" hidden="1"/>
    <col min="2668" max="2668" width="6.08984375" style="3" hidden="1"/>
    <col min="2669" max="2669" width="3" style="3" hidden="1"/>
    <col min="2670" max="2909" width="8.6328125" style="3" hidden="1"/>
    <col min="2910" max="2915" width="14.90625" style="3" hidden="1"/>
    <col min="2916" max="2917" width="15.90625" style="3" hidden="1"/>
    <col min="2918" max="2923" width="16.08984375" style="3" hidden="1"/>
    <col min="2924" max="2924" width="6.08984375" style="3" hidden="1"/>
    <col min="2925" max="2925" width="3" style="3" hidden="1"/>
    <col min="2926" max="3165" width="8.6328125" style="3" hidden="1"/>
    <col min="3166" max="3171" width="14.90625" style="3" hidden="1"/>
    <col min="3172" max="3173" width="15.90625" style="3" hidden="1"/>
    <col min="3174" max="3179" width="16.08984375" style="3" hidden="1"/>
    <col min="3180" max="3180" width="6.08984375" style="3" hidden="1"/>
    <col min="3181" max="3181" width="3" style="3" hidden="1"/>
    <col min="3182" max="3421" width="8.6328125" style="3" hidden="1"/>
    <col min="3422" max="3427" width="14.90625" style="3" hidden="1"/>
    <col min="3428" max="3429" width="15.90625" style="3" hidden="1"/>
    <col min="3430" max="3435" width="16.08984375" style="3" hidden="1"/>
    <col min="3436" max="3436" width="6.08984375" style="3" hidden="1"/>
    <col min="3437" max="3437" width="3" style="3" hidden="1"/>
    <col min="3438" max="3677" width="8.6328125" style="3" hidden="1"/>
    <col min="3678" max="3683" width="14.90625" style="3" hidden="1"/>
    <col min="3684" max="3685" width="15.90625" style="3" hidden="1"/>
    <col min="3686" max="3691" width="16.08984375" style="3" hidden="1"/>
    <col min="3692" max="3692" width="6.08984375" style="3" hidden="1"/>
    <col min="3693" max="3693" width="3" style="3" hidden="1"/>
    <col min="3694" max="3933" width="8.6328125" style="3" hidden="1"/>
    <col min="3934" max="3939" width="14.90625" style="3" hidden="1"/>
    <col min="3940" max="3941" width="15.90625" style="3" hidden="1"/>
    <col min="3942" max="3947" width="16.08984375" style="3" hidden="1"/>
    <col min="3948" max="3948" width="6.08984375" style="3" hidden="1"/>
    <col min="3949" max="3949" width="3" style="3" hidden="1"/>
    <col min="3950" max="4189" width="8.6328125" style="3" hidden="1"/>
    <col min="4190" max="4195" width="14.90625" style="3" hidden="1"/>
    <col min="4196" max="4197" width="15.90625" style="3" hidden="1"/>
    <col min="4198" max="4203" width="16.08984375" style="3" hidden="1"/>
    <col min="4204" max="4204" width="6.08984375" style="3" hidden="1"/>
    <col min="4205" max="4205" width="3" style="3" hidden="1"/>
    <col min="4206" max="4445" width="8.6328125" style="3" hidden="1"/>
    <col min="4446" max="4451" width="14.90625" style="3" hidden="1"/>
    <col min="4452" max="4453" width="15.90625" style="3" hidden="1"/>
    <col min="4454" max="4459" width="16.08984375" style="3" hidden="1"/>
    <col min="4460" max="4460" width="6.08984375" style="3" hidden="1"/>
    <col min="4461" max="4461" width="3" style="3" hidden="1"/>
    <col min="4462" max="4701" width="8.6328125" style="3" hidden="1"/>
    <col min="4702" max="4707" width="14.90625" style="3" hidden="1"/>
    <col min="4708" max="4709" width="15.90625" style="3" hidden="1"/>
    <col min="4710" max="4715" width="16.08984375" style="3" hidden="1"/>
    <col min="4716" max="4716" width="6.08984375" style="3" hidden="1"/>
    <col min="4717" max="4717" width="3" style="3" hidden="1"/>
    <col min="4718" max="4957" width="8.6328125" style="3" hidden="1"/>
    <col min="4958" max="4963" width="14.90625" style="3" hidden="1"/>
    <col min="4964" max="4965" width="15.90625" style="3" hidden="1"/>
    <col min="4966" max="4971" width="16.08984375" style="3" hidden="1"/>
    <col min="4972" max="4972" width="6.08984375" style="3" hidden="1"/>
    <col min="4973" max="4973" width="3" style="3" hidden="1"/>
    <col min="4974" max="5213" width="8.6328125" style="3" hidden="1"/>
    <col min="5214" max="5219" width="14.90625" style="3" hidden="1"/>
    <col min="5220" max="5221" width="15.90625" style="3" hidden="1"/>
    <col min="5222" max="5227" width="16.08984375" style="3" hidden="1"/>
    <col min="5228" max="5228" width="6.08984375" style="3" hidden="1"/>
    <col min="5229" max="5229" width="3" style="3" hidden="1"/>
    <col min="5230" max="5469" width="8.6328125" style="3" hidden="1"/>
    <col min="5470" max="5475" width="14.90625" style="3" hidden="1"/>
    <col min="5476" max="5477" width="15.90625" style="3" hidden="1"/>
    <col min="5478" max="5483" width="16.08984375" style="3" hidden="1"/>
    <col min="5484" max="5484" width="6.08984375" style="3" hidden="1"/>
    <col min="5485" max="5485" width="3" style="3" hidden="1"/>
    <col min="5486" max="5725" width="8.6328125" style="3" hidden="1"/>
    <col min="5726" max="5731" width="14.90625" style="3" hidden="1"/>
    <col min="5732" max="5733" width="15.90625" style="3" hidden="1"/>
    <col min="5734" max="5739" width="16.08984375" style="3" hidden="1"/>
    <col min="5740" max="5740" width="6.08984375" style="3" hidden="1"/>
    <col min="5741" max="5741" width="3" style="3" hidden="1"/>
    <col min="5742" max="5981" width="8.6328125" style="3" hidden="1"/>
    <col min="5982" max="5987" width="14.90625" style="3" hidden="1"/>
    <col min="5988" max="5989" width="15.90625" style="3" hidden="1"/>
    <col min="5990" max="5995" width="16.08984375" style="3" hidden="1"/>
    <col min="5996" max="5996" width="6.08984375" style="3" hidden="1"/>
    <col min="5997" max="5997" width="3" style="3" hidden="1"/>
    <col min="5998" max="6237" width="8.6328125" style="3" hidden="1"/>
    <col min="6238" max="6243" width="14.90625" style="3" hidden="1"/>
    <col min="6244" max="6245" width="15.90625" style="3" hidden="1"/>
    <col min="6246" max="6251" width="16.08984375" style="3" hidden="1"/>
    <col min="6252" max="6252" width="6.08984375" style="3" hidden="1"/>
    <col min="6253" max="6253" width="3" style="3" hidden="1"/>
    <col min="6254" max="6493" width="8.6328125" style="3" hidden="1"/>
    <col min="6494" max="6499" width="14.90625" style="3" hidden="1"/>
    <col min="6500" max="6501" width="15.90625" style="3" hidden="1"/>
    <col min="6502" max="6507" width="16.08984375" style="3" hidden="1"/>
    <col min="6508" max="6508" width="6.08984375" style="3" hidden="1"/>
    <col min="6509" max="6509" width="3" style="3" hidden="1"/>
    <col min="6510" max="6749" width="8.6328125" style="3" hidden="1"/>
    <col min="6750" max="6755" width="14.90625" style="3" hidden="1"/>
    <col min="6756" max="6757" width="15.90625" style="3" hidden="1"/>
    <col min="6758" max="6763" width="16.08984375" style="3" hidden="1"/>
    <col min="6764" max="6764" width="6.08984375" style="3" hidden="1"/>
    <col min="6765" max="6765" width="3" style="3" hidden="1"/>
    <col min="6766" max="7005" width="8.6328125" style="3" hidden="1"/>
    <col min="7006" max="7011" width="14.90625" style="3" hidden="1"/>
    <col min="7012" max="7013" width="15.90625" style="3" hidden="1"/>
    <col min="7014" max="7019" width="16.08984375" style="3" hidden="1"/>
    <col min="7020" max="7020" width="6.08984375" style="3" hidden="1"/>
    <col min="7021" max="7021" width="3" style="3" hidden="1"/>
    <col min="7022" max="7261" width="8.6328125" style="3" hidden="1"/>
    <col min="7262" max="7267" width="14.90625" style="3" hidden="1"/>
    <col min="7268" max="7269" width="15.90625" style="3" hidden="1"/>
    <col min="7270" max="7275" width="16.08984375" style="3" hidden="1"/>
    <col min="7276" max="7276" width="6.08984375" style="3" hidden="1"/>
    <col min="7277" max="7277" width="3" style="3" hidden="1"/>
    <col min="7278" max="7517" width="8.6328125" style="3" hidden="1"/>
    <col min="7518" max="7523" width="14.90625" style="3" hidden="1"/>
    <col min="7524" max="7525" width="15.90625" style="3" hidden="1"/>
    <col min="7526" max="7531" width="16.08984375" style="3" hidden="1"/>
    <col min="7532" max="7532" width="6.08984375" style="3" hidden="1"/>
    <col min="7533" max="7533" width="3" style="3" hidden="1"/>
    <col min="7534" max="7773" width="8.6328125" style="3" hidden="1"/>
    <col min="7774" max="7779" width="14.90625" style="3" hidden="1"/>
    <col min="7780" max="7781" width="15.90625" style="3" hidden="1"/>
    <col min="7782" max="7787" width="16.08984375" style="3" hidden="1"/>
    <col min="7788" max="7788" width="6.08984375" style="3" hidden="1"/>
    <col min="7789" max="7789" width="3" style="3" hidden="1"/>
    <col min="7790" max="8029" width="8.6328125" style="3" hidden="1"/>
    <col min="8030" max="8035" width="14.90625" style="3" hidden="1"/>
    <col min="8036" max="8037" width="15.90625" style="3" hidden="1"/>
    <col min="8038" max="8043" width="16.08984375" style="3" hidden="1"/>
    <col min="8044" max="8044" width="6.08984375" style="3" hidden="1"/>
    <col min="8045" max="8045" width="3" style="3" hidden="1"/>
    <col min="8046" max="8285" width="8.6328125" style="3" hidden="1"/>
    <col min="8286" max="8291" width="14.90625" style="3" hidden="1"/>
    <col min="8292" max="8293" width="15.90625" style="3" hidden="1"/>
    <col min="8294" max="8299" width="16.08984375" style="3" hidden="1"/>
    <col min="8300" max="8300" width="6.08984375" style="3" hidden="1"/>
    <col min="8301" max="8301" width="3" style="3" hidden="1"/>
    <col min="8302" max="8541" width="8.6328125" style="3" hidden="1"/>
    <col min="8542" max="8547" width="14.90625" style="3" hidden="1"/>
    <col min="8548" max="8549" width="15.90625" style="3" hidden="1"/>
    <col min="8550" max="8555" width="16.08984375" style="3" hidden="1"/>
    <col min="8556" max="8556" width="6.08984375" style="3" hidden="1"/>
    <col min="8557" max="8557" width="3" style="3" hidden="1"/>
    <col min="8558" max="8797" width="8.6328125" style="3" hidden="1"/>
    <col min="8798" max="8803" width="14.90625" style="3" hidden="1"/>
    <col min="8804" max="8805" width="15.90625" style="3" hidden="1"/>
    <col min="8806" max="8811" width="16.08984375" style="3" hidden="1"/>
    <col min="8812" max="8812" width="6.08984375" style="3" hidden="1"/>
    <col min="8813" max="8813" width="3" style="3" hidden="1"/>
    <col min="8814" max="9053" width="8.6328125" style="3" hidden="1"/>
    <col min="9054" max="9059" width="14.90625" style="3" hidden="1"/>
    <col min="9060" max="9061" width="15.90625" style="3" hidden="1"/>
    <col min="9062" max="9067" width="16.08984375" style="3" hidden="1"/>
    <col min="9068" max="9068" width="6.08984375" style="3" hidden="1"/>
    <col min="9069" max="9069" width="3" style="3" hidden="1"/>
    <col min="9070" max="9309" width="8.6328125" style="3" hidden="1"/>
    <col min="9310" max="9315" width="14.90625" style="3" hidden="1"/>
    <col min="9316" max="9317" width="15.90625" style="3" hidden="1"/>
    <col min="9318" max="9323" width="16.08984375" style="3" hidden="1"/>
    <col min="9324" max="9324" width="6.08984375" style="3" hidden="1"/>
    <col min="9325" max="9325" width="3" style="3" hidden="1"/>
    <col min="9326" max="9565" width="8.6328125" style="3" hidden="1"/>
    <col min="9566" max="9571" width="14.90625" style="3" hidden="1"/>
    <col min="9572" max="9573" width="15.90625" style="3" hidden="1"/>
    <col min="9574" max="9579" width="16.08984375" style="3" hidden="1"/>
    <col min="9580" max="9580" width="6.08984375" style="3" hidden="1"/>
    <col min="9581" max="9581" width="3" style="3" hidden="1"/>
    <col min="9582" max="9821" width="8.6328125" style="3" hidden="1"/>
    <col min="9822" max="9827" width="14.90625" style="3" hidden="1"/>
    <col min="9828" max="9829" width="15.90625" style="3" hidden="1"/>
    <col min="9830" max="9835" width="16.08984375" style="3" hidden="1"/>
    <col min="9836" max="9836" width="6.08984375" style="3" hidden="1"/>
    <col min="9837" max="9837" width="3" style="3" hidden="1"/>
    <col min="9838" max="10077" width="8.6328125" style="3" hidden="1"/>
    <col min="10078" max="10083" width="14.90625" style="3" hidden="1"/>
    <col min="10084" max="10085" width="15.90625" style="3" hidden="1"/>
    <col min="10086" max="10091" width="16.08984375" style="3" hidden="1"/>
    <col min="10092" max="10092" width="6.08984375" style="3" hidden="1"/>
    <col min="10093" max="10093" width="3" style="3" hidden="1"/>
    <col min="10094" max="10333" width="8.6328125" style="3" hidden="1"/>
    <col min="10334" max="10339" width="14.90625" style="3" hidden="1"/>
    <col min="10340" max="10341" width="15.90625" style="3" hidden="1"/>
    <col min="10342" max="10347" width="16.08984375" style="3" hidden="1"/>
    <col min="10348" max="10348" width="6.08984375" style="3" hidden="1"/>
    <col min="10349" max="10349" width="3" style="3" hidden="1"/>
    <col min="10350" max="10589" width="8.6328125" style="3" hidden="1"/>
    <col min="10590" max="10595" width="14.90625" style="3" hidden="1"/>
    <col min="10596" max="10597" width="15.90625" style="3" hidden="1"/>
    <col min="10598" max="10603" width="16.08984375" style="3" hidden="1"/>
    <col min="10604" max="10604" width="6.08984375" style="3" hidden="1"/>
    <col min="10605" max="10605" width="3" style="3" hidden="1"/>
    <col min="10606" max="10845" width="8.6328125" style="3" hidden="1"/>
    <col min="10846" max="10851" width="14.90625" style="3" hidden="1"/>
    <col min="10852" max="10853" width="15.90625" style="3" hidden="1"/>
    <col min="10854" max="10859" width="16.08984375" style="3" hidden="1"/>
    <col min="10860" max="10860" width="6.08984375" style="3" hidden="1"/>
    <col min="10861" max="10861" width="3" style="3" hidden="1"/>
    <col min="10862" max="11101" width="8.6328125" style="3" hidden="1"/>
    <col min="11102" max="11107" width="14.90625" style="3" hidden="1"/>
    <col min="11108" max="11109" width="15.90625" style="3" hidden="1"/>
    <col min="11110" max="11115" width="16.08984375" style="3" hidden="1"/>
    <col min="11116" max="11116" width="6.08984375" style="3" hidden="1"/>
    <col min="11117" max="11117" width="3" style="3" hidden="1"/>
    <col min="11118" max="11357" width="8.6328125" style="3" hidden="1"/>
    <col min="11358" max="11363" width="14.90625" style="3" hidden="1"/>
    <col min="11364" max="11365" width="15.90625" style="3" hidden="1"/>
    <col min="11366" max="11371" width="16.08984375" style="3" hidden="1"/>
    <col min="11372" max="11372" width="6.08984375" style="3" hidden="1"/>
    <col min="11373" max="11373" width="3" style="3" hidden="1"/>
    <col min="11374" max="11613" width="8.6328125" style="3" hidden="1"/>
    <col min="11614" max="11619" width="14.90625" style="3" hidden="1"/>
    <col min="11620" max="11621" width="15.90625" style="3" hidden="1"/>
    <col min="11622" max="11627" width="16.08984375" style="3" hidden="1"/>
    <col min="11628" max="11628" width="6.08984375" style="3" hidden="1"/>
    <col min="11629" max="11629" width="3" style="3" hidden="1"/>
    <col min="11630" max="11869" width="8.6328125" style="3" hidden="1"/>
    <col min="11870" max="11875" width="14.90625" style="3" hidden="1"/>
    <col min="11876" max="11877" width="15.90625" style="3" hidden="1"/>
    <col min="11878" max="11883" width="16.08984375" style="3" hidden="1"/>
    <col min="11884" max="11884" width="6.08984375" style="3" hidden="1"/>
    <col min="11885" max="11885" width="3" style="3" hidden="1"/>
    <col min="11886" max="12125" width="8.6328125" style="3" hidden="1"/>
    <col min="12126" max="12131" width="14.90625" style="3" hidden="1"/>
    <col min="12132" max="12133" width="15.90625" style="3" hidden="1"/>
    <col min="12134" max="12139" width="16.08984375" style="3" hidden="1"/>
    <col min="12140" max="12140" width="6.08984375" style="3" hidden="1"/>
    <col min="12141" max="12141" width="3" style="3" hidden="1"/>
    <col min="12142" max="12381" width="8.6328125" style="3" hidden="1"/>
    <col min="12382" max="12387" width="14.90625" style="3" hidden="1"/>
    <col min="12388" max="12389" width="15.90625" style="3" hidden="1"/>
    <col min="12390" max="12395" width="16.08984375" style="3" hidden="1"/>
    <col min="12396" max="12396" width="6.08984375" style="3" hidden="1"/>
    <col min="12397" max="12397" width="3" style="3" hidden="1"/>
    <col min="12398" max="12637" width="8.6328125" style="3" hidden="1"/>
    <col min="12638" max="12643" width="14.90625" style="3" hidden="1"/>
    <col min="12644" max="12645" width="15.90625" style="3" hidden="1"/>
    <col min="12646" max="12651" width="16.08984375" style="3" hidden="1"/>
    <col min="12652" max="12652" width="6.08984375" style="3" hidden="1"/>
    <col min="12653" max="12653" width="3" style="3" hidden="1"/>
    <col min="12654" max="12893" width="8.6328125" style="3" hidden="1"/>
    <col min="12894" max="12899" width="14.90625" style="3" hidden="1"/>
    <col min="12900" max="12901" width="15.90625" style="3" hidden="1"/>
    <col min="12902" max="12907" width="16.08984375" style="3" hidden="1"/>
    <col min="12908" max="12908" width="6.08984375" style="3" hidden="1"/>
    <col min="12909" max="12909" width="3" style="3" hidden="1"/>
    <col min="12910" max="13149" width="8.6328125" style="3" hidden="1"/>
    <col min="13150" max="13155" width="14.90625" style="3" hidden="1"/>
    <col min="13156" max="13157" width="15.90625" style="3" hidden="1"/>
    <col min="13158" max="13163" width="16.08984375" style="3" hidden="1"/>
    <col min="13164" max="13164" width="6.08984375" style="3" hidden="1"/>
    <col min="13165" max="13165" width="3" style="3" hidden="1"/>
    <col min="13166" max="13405" width="8.6328125" style="3" hidden="1"/>
    <col min="13406" max="13411" width="14.90625" style="3" hidden="1"/>
    <col min="13412" max="13413" width="15.90625" style="3" hidden="1"/>
    <col min="13414" max="13419" width="16.08984375" style="3" hidden="1"/>
    <col min="13420" max="13420" width="6.08984375" style="3" hidden="1"/>
    <col min="13421" max="13421" width="3" style="3" hidden="1"/>
    <col min="13422" max="13661" width="8.6328125" style="3" hidden="1"/>
    <col min="13662" max="13667" width="14.90625" style="3" hidden="1"/>
    <col min="13668" max="13669" width="15.90625" style="3" hidden="1"/>
    <col min="13670" max="13675" width="16.08984375" style="3" hidden="1"/>
    <col min="13676" max="13676" width="6.08984375" style="3" hidden="1"/>
    <col min="13677" max="13677" width="3" style="3" hidden="1"/>
    <col min="13678" max="13917" width="8.6328125" style="3" hidden="1"/>
    <col min="13918" max="13923" width="14.90625" style="3" hidden="1"/>
    <col min="13924" max="13925" width="15.90625" style="3" hidden="1"/>
    <col min="13926" max="13931" width="16.08984375" style="3" hidden="1"/>
    <col min="13932" max="13932" width="6.08984375" style="3" hidden="1"/>
    <col min="13933" max="13933" width="3" style="3" hidden="1"/>
    <col min="13934" max="14173" width="8.6328125" style="3" hidden="1"/>
    <col min="14174" max="14179" width="14.90625" style="3" hidden="1"/>
    <col min="14180" max="14181" width="15.90625" style="3" hidden="1"/>
    <col min="14182" max="14187" width="16.08984375" style="3" hidden="1"/>
    <col min="14188" max="14188" width="6.08984375" style="3" hidden="1"/>
    <col min="14189" max="14189" width="3" style="3" hidden="1"/>
    <col min="14190" max="14429" width="8.6328125" style="3" hidden="1"/>
    <col min="14430" max="14435" width="14.90625" style="3" hidden="1"/>
    <col min="14436" max="14437" width="15.90625" style="3" hidden="1"/>
    <col min="14438" max="14443" width="16.08984375" style="3" hidden="1"/>
    <col min="14444" max="14444" width="6.08984375" style="3" hidden="1"/>
    <col min="14445" max="14445" width="3" style="3" hidden="1"/>
    <col min="14446" max="14685" width="8.6328125" style="3" hidden="1"/>
    <col min="14686" max="14691" width="14.90625" style="3" hidden="1"/>
    <col min="14692" max="14693" width="15.90625" style="3" hidden="1"/>
    <col min="14694" max="14699" width="16.08984375" style="3" hidden="1"/>
    <col min="14700" max="14700" width="6.08984375" style="3" hidden="1"/>
    <col min="14701" max="14701" width="3" style="3" hidden="1"/>
    <col min="14702" max="14941" width="8.6328125" style="3" hidden="1"/>
    <col min="14942" max="14947" width="14.90625" style="3" hidden="1"/>
    <col min="14948" max="14949" width="15.90625" style="3" hidden="1"/>
    <col min="14950" max="14955" width="16.08984375" style="3" hidden="1"/>
    <col min="14956" max="14956" width="6.08984375" style="3" hidden="1"/>
    <col min="14957" max="14957" width="3" style="3" hidden="1"/>
    <col min="14958" max="15197" width="8.6328125" style="3" hidden="1"/>
    <col min="15198" max="15203" width="14.90625" style="3" hidden="1"/>
    <col min="15204" max="15205" width="15.90625" style="3" hidden="1"/>
    <col min="15206" max="15211" width="16.08984375" style="3" hidden="1"/>
    <col min="15212" max="15212" width="6.08984375" style="3" hidden="1"/>
    <col min="15213" max="15213" width="3" style="3" hidden="1"/>
    <col min="15214" max="15453" width="8.6328125" style="3" hidden="1"/>
    <col min="15454" max="15459" width="14.90625" style="3" hidden="1"/>
    <col min="15460" max="15461" width="15.90625" style="3" hidden="1"/>
    <col min="15462" max="15467" width="16.08984375" style="3" hidden="1"/>
    <col min="15468" max="15468" width="6.08984375" style="3" hidden="1"/>
    <col min="15469" max="15469" width="3" style="3" hidden="1"/>
    <col min="15470" max="15709" width="8.6328125" style="3" hidden="1"/>
    <col min="15710" max="15715" width="14.90625" style="3" hidden="1"/>
    <col min="15716" max="15717" width="15.90625" style="3" hidden="1"/>
    <col min="15718" max="15723" width="16.08984375" style="3" hidden="1"/>
    <col min="15724" max="15724" width="6.08984375" style="3" hidden="1"/>
    <col min="15725" max="15725" width="3" style="3" hidden="1"/>
    <col min="15726" max="15965" width="8.6328125" style="3" hidden="1"/>
    <col min="15966" max="15971" width="14.90625" style="3" hidden="1"/>
    <col min="15972" max="15973" width="15.90625" style="3" hidden="1"/>
    <col min="15974" max="15979" width="16.08984375" style="3" hidden="1"/>
    <col min="15980" max="15980" width="6.08984375" style="3" hidden="1"/>
    <col min="15981" max="15981" width="3" style="3" hidden="1"/>
    <col min="15982" max="16221" width="8.6328125" style="3" hidden="1"/>
    <col min="16222" max="16227" width="14.90625" style="3" hidden="1"/>
    <col min="16228" max="16229" width="15.90625" style="3" hidden="1"/>
    <col min="16230" max="16235" width="16.08984375" style="3" hidden="1"/>
    <col min="16236" max="16236" width="6.08984375" style="3" hidden="1"/>
    <col min="16237" max="16237" width="3" style="3" hidden="1"/>
    <col min="16238" max="16384" width="8.63281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 x14ac:dyDescent="0.2">
      <c r="DD19" s="3"/>
      <c r="DE19" s="3"/>
    </row>
    <row r="20" spans="1:351" ht="13" x14ac:dyDescent="0.2">
      <c r="DD20" s="3"/>
      <c r="DE20" s="3"/>
    </row>
    <row r="21" spans="1:351" ht="16.5"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5" x14ac:dyDescent="0.2">
      <c r="B22" s="12"/>
      <c r="MM22" s="11"/>
    </row>
    <row r="23" spans="1:351" ht="13" x14ac:dyDescent="0.2">
      <c r="B23" s="12"/>
    </row>
    <row r="24" spans="1:351" ht="13" x14ac:dyDescent="0.2">
      <c r="B24" s="12"/>
    </row>
    <row r="25" spans="1:351" ht="13" x14ac:dyDescent="0.2">
      <c r="B25" s="12"/>
    </row>
    <row r="26" spans="1:351" ht="13" x14ac:dyDescent="0.2">
      <c r="B26" s="12"/>
    </row>
    <row r="27" spans="1:351" ht="13" x14ac:dyDescent="0.2">
      <c r="B27" s="12"/>
    </row>
    <row r="28" spans="1:351" ht="13" x14ac:dyDescent="0.2">
      <c r="B28" s="12"/>
    </row>
    <row r="29" spans="1:351" ht="13" x14ac:dyDescent="0.2">
      <c r="B29" s="12"/>
    </row>
    <row r="30" spans="1:351" ht="13" x14ac:dyDescent="0.2">
      <c r="B30" s="12"/>
    </row>
    <row r="31" spans="1:351" ht="13" x14ac:dyDescent="0.2">
      <c r="B31" s="12"/>
    </row>
    <row r="32" spans="1:351" ht="13" x14ac:dyDescent="0.2">
      <c r="B32" s="12"/>
    </row>
    <row r="33" spans="2:109" ht="13" x14ac:dyDescent="0.2">
      <c r="B33" s="12"/>
    </row>
    <row r="34" spans="2:109" ht="13" x14ac:dyDescent="0.2">
      <c r="B34" s="12"/>
    </row>
    <row r="35" spans="2:109" ht="13" x14ac:dyDescent="0.2">
      <c r="B35" s="12"/>
    </row>
    <row r="36" spans="2:109" ht="13" x14ac:dyDescent="0.2">
      <c r="B36" s="12"/>
    </row>
    <row r="37" spans="2:109" ht="13" x14ac:dyDescent="0.2">
      <c r="B37" s="12"/>
    </row>
    <row r="38" spans="2:109" ht="13" x14ac:dyDescent="0.2">
      <c r="B38" s="12"/>
    </row>
    <row r="39" spans="2:109" ht="13"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 x14ac:dyDescent="0.2">
      <c r="B40" s="17"/>
      <c r="DD40" s="17"/>
      <c r="DE40" s="3"/>
    </row>
    <row r="41" spans="2:109" ht="16.5"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5" t="s">
        <v>573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 x14ac:dyDescent="0.2">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 x14ac:dyDescent="0.2">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 x14ac:dyDescent="0.2">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 x14ac:dyDescent="0.2">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 x14ac:dyDescent="0.2">
      <c r="B49" s="12"/>
      <c r="AN49" s="3" t="s">
        <v>3</v>
      </c>
    </row>
    <row r="50" spans="1:109" ht="13" x14ac:dyDescent="0.2">
      <c r="B50" s="12"/>
      <c r="G50" s="1267"/>
      <c r="H50" s="1267"/>
      <c r="I50" s="1267"/>
      <c r="J50" s="1267"/>
      <c r="K50" s="22"/>
      <c r="L50" s="22"/>
      <c r="M50" s="23"/>
      <c r="N50" s="23"/>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2">
      <c r="B51" s="12"/>
      <c r="G51" s="1285"/>
      <c r="H51" s="1285"/>
      <c r="I51" s="1289"/>
      <c r="J51" s="1289"/>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69">
        <v>67.599999999999994</v>
      </c>
      <c r="BQ51" s="1269"/>
      <c r="BR51" s="1269"/>
      <c r="BS51" s="1269"/>
      <c r="BT51" s="1269"/>
      <c r="BU51" s="1269"/>
      <c r="BV51" s="1269"/>
      <c r="BW51" s="1269"/>
      <c r="BX51" s="1269">
        <v>67.400000000000006</v>
      </c>
      <c r="BY51" s="1269"/>
      <c r="BZ51" s="1269"/>
      <c r="CA51" s="1269"/>
      <c r="CB51" s="1269"/>
      <c r="CC51" s="1269"/>
      <c r="CD51" s="1269"/>
      <c r="CE51" s="1269"/>
      <c r="CF51" s="1269">
        <v>67.5</v>
      </c>
      <c r="CG51" s="1269"/>
      <c r="CH51" s="1269"/>
      <c r="CI51" s="1269"/>
      <c r="CJ51" s="1269"/>
      <c r="CK51" s="1269"/>
      <c r="CL51" s="1269"/>
      <c r="CM51" s="1269"/>
      <c r="CN51" s="1284"/>
      <c r="CO51" s="1269"/>
      <c r="CP51" s="1269"/>
      <c r="CQ51" s="1269"/>
      <c r="CR51" s="1269"/>
      <c r="CS51" s="1269"/>
      <c r="CT51" s="1269"/>
      <c r="CU51" s="1269"/>
      <c r="CV51" s="1284"/>
      <c r="CW51" s="1269"/>
      <c r="CX51" s="1269"/>
      <c r="CY51" s="1269"/>
      <c r="CZ51" s="1269"/>
      <c r="DA51" s="1269"/>
      <c r="DB51" s="1269"/>
      <c r="DC51" s="1269"/>
    </row>
    <row r="52" spans="1:109" ht="13" x14ac:dyDescent="0.2">
      <c r="B52" s="12"/>
      <c r="G52" s="1285"/>
      <c r="H52" s="1285"/>
      <c r="I52" s="1289"/>
      <c r="J52" s="1289"/>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 x14ac:dyDescent="0.2">
      <c r="A53" s="20"/>
      <c r="B53" s="12"/>
      <c r="G53" s="1285"/>
      <c r="H53" s="1285"/>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69">
        <v>44.5</v>
      </c>
      <c r="BQ53" s="1269"/>
      <c r="BR53" s="1269"/>
      <c r="BS53" s="1269"/>
      <c r="BT53" s="1269"/>
      <c r="BU53" s="1269"/>
      <c r="BV53" s="1269"/>
      <c r="BW53" s="1269"/>
      <c r="BX53" s="1269">
        <v>36.200000000000003</v>
      </c>
      <c r="BY53" s="1269"/>
      <c r="BZ53" s="1269"/>
      <c r="CA53" s="1269"/>
      <c r="CB53" s="1269"/>
      <c r="CC53" s="1269"/>
      <c r="CD53" s="1269"/>
      <c r="CE53" s="1269"/>
      <c r="CF53" s="1269">
        <v>43.7</v>
      </c>
      <c r="CG53" s="1269"/>
      <c r="CH53" s="1269"/>
      <c r="CI53" s="1269"/>
      <c r="CJ53" s="1269"/>
      <c r="CK53" s="1269"/>
      <c r="CL53" s="1269"/>
      <c r="CM53" s="1269"/>
      <c r="CN53" s="1284"/>
      <c r="CO53" s="1269"/>
      <c r="CP53" s="1269"/>
      <c r="CQ53" s="1269"/>
      <c r="CR53" s="1269"/>
      <c r="CS53" s="1269"/>
      <c r="CT53" s="1269"/>
      <c r="CU53" s="1269"/>
      <c r="CV53" s="1284"/>
      <c r="CW53" s="1269"/>
      <c r="CX53" s="1269"/>
      <c r="CY53" s="1269"/>
      <c r="CZ53" s="1269"/>
      <c r="DA53" s="1269"/>
      <c r="DB53" s="1269"/>
      <c r="DC53" s="1269"/>
    </row>
    <row r="54" spans="1:109" ht="13" x14ac:dyDescent="0.2">
      <c r="A54" s="20"/>
      <c r="B54" s="12"/>
      <c r="G54" s="1285"/>
      <c r="H54" s="1285"/>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 x14ac:dyDescent="0.2">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69">
        <v>33.6</v>
      </c>
      <c r="BQ55" s="1269"/>
      <c r="BR55" s="1269"/>
      <c r="BS55" s="1269"/>
      <c r="BT55" s="1269"/>
      <c r="BU55" s="1269"/>
      <c r="BV55" s="1269"/>
      <c r="BW55" s="1269"/>
      <c r="BX55" s="1269">
        <v>35.299999999999997</v>
      </c>
      <c r="BY55" s="1269"/>
      <c r="BZ55" s="1269"/>
      <c r="CA55" s="1269"/>
      <c r="CB55" s="1269"/>
      <c r="CC55" s="1269"/>
      <c r="CD55" s="1269"/>
      <c r="CE55" s="1269"/>
      <c r="CF55" s="1269">
        <v>31.9</v>
      </c>
      <c r="CG55" s="1269"/>
      <c r="CH55" s="1269"/>
      <c r="CI55" s="1269"/>
      <c r="CJ55" s="1269"/>
      <c r="CK55" s="1269"/>
      <c r="CL55" s="1269"/>
      <c r="CM55" s="1269"/>
      <c r="CN55" s="1284"/>
      <c r="CO55" s="1269"/>
      <c r="CP55" s="1269"/>
      <c r="CQ55" s="1269"/>
      <c r="CR55" s="1269"/>
      <c r="CS55" s="1269"/>
      <c r="CT55" s="1269"/>
      <c r="CU55" s="1269"/>
      <c r="CV55" s="1284"/>
      <c r="CW55" s="1269"/>
      <c r="CX55" s="1269"/>
      <c r="CY55" s="1269"/>
      <c r="CZ55" s="1269"/>
      <c r="DA55" s="1269"/>
      <c r="DB55" s="1269"/>
      <c r="DC55" s="1269"/>
    </row>
    <row r="56" spans="1:109" ht="13" x14ac:dyDescent="0.2">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ht="13" x14ac:dyDescent="0.2">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69">
        <v>56.8</v>
      </c>
      <c r="BQ57" s="1269"/>
      <c r="BR57" s="1269"/>
      <c r="BS57" s="1269"/>
      <c r="BT57" s="1269"/>
      <c r="BU57" s="1269"/>
      <c r="BV57" s="1269"/>
      <c r="BW57" s="1269"/>
      <c r="BX57" s="1269">
        <v>60.4</v>
      </c>
      <c r="BY57" s="1269"/>
      <c r="BZ57" s="1269"/>
      <c r="CA57" s="1269"/>
      <c r="CB57" s="1269"/>
      <c r="CC57" s="1269"/>
      <c r="CD57" s="1269"/>
      <c r="CE57" s="1269"/>
      <c r="CF57" s="1269">
        <v>59.3</v>
      </c>
      <c r="CG57" s="1269"/>
      <c r="CH57" s="1269"/>
      <c r="CI57" s="1269"/>
      <c r="CJ57" s="1269"/>
      <c r="CK57" s="1269"/>
      <c r="CL57" s="1269"/>
      <c r="CM57" s="1269"/>
      <c r="CN57" s="1284"/>
      <c r="CO57" s="1269"/>
      <c r="CP57" s="1269"/>
      <c r="CQ57" s="1269"/>
      <c r="CR57" s="1269"/>
      <c r="CS57" s="1269"/>
      <c r="CT57" s="1269"/>
      <c r="CU57" s="1269"/>
      <c r="CV57" s="1284"/>
      <c r="CW57" s="1269"/>
      <c r="CX57" s="1269"/>
      <c r="CY57" s="1269"/>
      <c r="CZ57" s="1269"/>
      <c r="DA57" s="1269"/>
      <c r="DB57" s="1269"/>
      <c r="DC57" s="1269"/>
      <c r="DD57" s="25"/>
      <c r="DE57" s="24"/>
    </row>
    <row r="58" spans="1:109" s="20" customFormat="1" ht="13" x14ac:dyDescent="0.2">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ht="13"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5" x14ac:dyDescent="0.2">
      <c r="B63" s="31" t="s">
        <v>13</v>
      </c>
    </row>
    <row r="64" spans="1:109" ht="13"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 x14ac:dyDescent="0.2">
      <c r="B65" s="12"/>
      <c r="AN65" s="1275" t="s">
        <v>572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 x14ac:dyDescent="0.2">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 x14ac:dyDescent="0.2">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 x14ac:dyDescent="0.2">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 x14ac:dyDescent="0.2">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 x14ac:dyDescent="0.2">
      <c r="B71" s="12"/>
      <c r="G71" s="37"/>
      <c r="I71" s="38"/>
      <c r="J71" s="35"/>
      <c r="K71" s="35"/>
      <c r="L71" s="36"/>
      <c r="M71" s="35"/>
      <c r="N71" s="36"/>
      <c r="AM71" s="37"/>
      <c r="AN71" s="3" t="s">
        <v>3</v>
      </c>
    </row>
    <row r="72" spans="2:107" ht="13" x14ac:dyDescent="0.2">
      <c r="B72" s="12"/>
      <c r="G72" s="1267"/>
      <c r="H72" s="1267"/>
      <c r="I72" s="1267"/>
      <c r="J72" s="1267"/>
      <c r="K72" s="22"/>
      <c r="L72" s="22"/>
      <c r="M72" s="23"/>
      <c r="N72" s="23"/>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ht="13" x14ac:dyDescent="0.2">
      <c r="B73" s="12"/>
      <c r="G73" s="1285"/>
      <c r="H73" s="1285"/>
      <c r="I73" s="1285"/>
      <c r="J73" s="1285"/>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v>67.599999999999994</v>
      </c>
      <c r="BQ73" s="1269"/>
      <c r="BR73" s="1269"/>
      <c r="BS73" s="1269"/>
      <c r="BT73" s="1269"/>
      <c r="BU73" s="1269"/>
      <c r="BV73" s="1269"/>
      <c r="BW73" s="1269"/>
      <c r="BX73" s="1269">
        <v>67.400000000000006</v>
      </c>
      <c r="BY73" s="1269"/>
      <c r="BZ73" s="1269"/>
      <c r="CA73" s="1269"/>
      <c r="CB73" s="1269"/>
      <c r="CC73" s="1269"/>
      <c r="CD73" s="1269"/>
      <c r="CE73" s="1269"/>
      <c r="CF73" s="1269">
        <v>67.5</v>
      </c>
      <c r="CG73" s="1269"/>
      <c r="CH73" s="1269"/>
      <c r="CI73" s="1269"/>
      <c r="CJ73" s="1269"/>
      <c r="CK73" s="1269"/>
      <c r="CL73" s="1269"/>
      <c r="CM73" s="1269"/>
      <c r="CN73" s="1269">
        <v>53.6</v>
      </c>
      <c r="CO73" s="1269"/>
      <c r="CP73" s="1269"/>
      <c r="CQ73" s="1269"/>
      <c r="CR73" s="1269"/>
      <c r="CS73" s="1269"/>
      <c r="CT73" s="1269"/>
      <c r="CU73" s="1269"/>
      <c r="CV73" s="1269">
        <v>40.299999999999997</v>
      </c>
      <c r="CW73" s="1269"/>
      <c r="CX73" s="1269"/>
      <c r="CY73" s="1269"/>
      <c r="CZ73" s="1269"/>
      <c r="DA73" s="1269"/>
      <c r="DB73" s="1269"/>
      <c r="DC73" s="1269"/>
    </row>
    <row r="74" spans="2:107" ht="13" x14ac:dyDescent="0.2">
      <c r="B74" s="12"/>
      <c r="G74" s="1285"/>
      <c r="H74" s="1285"/>
      <c r="I74" s="1285"/>
      <c r="J74" s="1285"/>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 x14ac:dyDescent="0.2">
      <c r="B75" s="12"/>
      <c r="G75" s="1285"/>
      <c r="H75" s="1285"/>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4.4000000000000004</v>
      </c>
      <c r="BQ75" s="1269"/>
      <c r="BR75" s="1269"/>
      <c r="BS75" s="1269"/>
      <c r="BT75" s="1269"/>
      <c r="BU75" s="1269"/>
      <c r="BV75" s="1269"/>
      <c r="BW75" s="1269"/>
      <c r="BX75" s="1269">
        <v>5.0999999999999996</v>
      </c>
      <c r="BY75" s="1269"/>
      <c r="BZ75" s="1269"/>
      <c r="CA75" s="1269"/>
      <c r="CB75" s="1269"/>
      <c r="CC75" s="1269"/>
      <c r="CD75" s="1269"/>
      <c r="CE75" s="1269"/>
      <c r="CF75" s="1269">
        <v>5.8</v>
      </c>
      <c r="CG75" s="1269"/>
      <c r="CH75" s="1269"/>
      <c r="CI75" s="1269"/>
      <c r="CJ75" s="1269"/>
      <c r="CK75" s="1269"/>
      <c r="CL75" s="1269"/>
      <c r="CM75" s="1269"/>
      <c r="CN75" s="1269">
        <v>6.2</v>
      </c>
      <c r="CO75" s="1269"/>
      <c r="CP75" s="1269"/>
      <c r="CQ75" s="1269"/>
      <c r="CR75" s="1269"/>
      <c r="CS75" s="1269"/>
      <c r="CT75" s="1269"/>
      <c r="CU75" s="1269"/>
      <c r="CV75" s="1269">
        <v>5.9</v>
      </c>
      <c r="CW75" s="1269"/>
      <c r="CX75" s="1269"/>
      <c r="CY75" s="1269"/>
      <c r="CZ75" s="1269"/>
      <c r="DA75" s="1269"/>
      <c r="DB75" s="1269"/>
      <c r="DC75" s="1269"/>
    </row>
    <row r="76" spans="2:107" ht="13" x14ac:dyDescent="0.2">
      <c r="B76" s="12"/>
      <c r="G76" s="1285"/>
      <c r="H76" s="1285"/>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 x14ac:dyDescent="0.2">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33.6</v>
      </c>
      <c r="BQ77" s="1269"/>
      <c r="BR77" s="1269"/>
      <c r="BS77" s="1269"/>
      <c r="BT77" s="1269"/>
      <c r="BU77" s="1269"/>
      <c r="BV77" s="1269"/>
      <c r="BW77" s="1269"/>
      <c r="BX77" s="1269">
        <v>35.299999999999997</v>
      </c>
      <c r="BY77" s="1269"/>
      <c r="BZ77" s="1269"/>
      <c r="CA77" s="1269"/>
      <c r="CB77" s="1269"/>
      <c r="CC77" s="1269"/>
      <c r="CD77" s="1269"/>
      <c r="CE77" s="1269"/>
      <c r="CF77" s="1269">
        <v>31.9</v>
      </c>
      <c r="CG77" s="1269"/>
      <c r="CH77" s="1269"/>
      <c r="CI77" s="1269"/>
      <c r="CJ77" s="1269"/>
      <c r="CK77" s="1269"/>
      <c r="CL77" s="1269"/>
      <c r="CM77" s="1269"/>
      <c r="CN77" s="1269">
        <v>24.2</v>
      </c>
      <c r="CO77" s="1269"/>
      <c r="CP77" s="1269"/>
      <c r="CQ77" s="1269"/>
      <c r="CR77" s="1269"/>
      <c r="CS77" s="1269"/>
      <c r="CT77" s="1269"/>
      <c r="CU77" s="1269"/>
      <c r="CV77" s="1269">
        <v>22.1</v>
      </c>
      <c r="CW77" s="1269"/>
      <c r="CX77" s="1269"/>
      <c r="CY77" s="1269"/>
      <c r="CZ77" s="1269"/>
      <c r="DA77" s="1269"/>
      <c r="DB77" s="1269"/>
      <c r="DC77" s="1269"/>
    </row>
    <row r="78" spans="2:107" ht="13" x14ac:dyDescent="0.2">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 x14ac:dyDescent="0.2">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7</v>
      </c>
      <c r="BQ79" s="1269"/>
      <c r="BR79" s="1269"/>
      <c r="BS79" s="1269"/>
      <c r="BT79" s="1269"/>
      <c r="BU79" s="1269"/>
      <c r="BV79" s="1269"/>
      <c r="BW79" s="1269"/>
      <c r="BX79" s="1269">
        <v>6.9</v>
      </c>
      <c r="BY79" s="1269"/>
      <c r="BZ79" s="1269"/>
      <c r="CA79" s="1269"/>
      <c r="CB79" s="1269"/>
      <c r="CC79" s="1269"/>
      <c r="CD79" s="1269"/>
      <c r="CE79" s="1269"/>
      <c r="CF79" s="1269">
        <v>6.6</v>
      </c>
      <c r="CG79" s="1269"/>
      <c r="CH79" s="1269"/>
      <c r="CI79" s="1269"/>
      <c r="CJ79" s="1269"/>
      <c r="CK79" s="1269"/>
      <c r="CL79" s="1269"/>
      <c r="CM79" s="1269"/>
      <c r="CN79" s="1269">
        <v>6.4</v>
      </c>
      <c r="CO79" s="1269"/>
      <c r="CP79" s="1269"/>
      <c r="CQ79" s="1269"/>
      <c r="CR79" s="1269"/>
      <c r="CS79" s="1269"/>
      <c r="CT79" s="1269"/>
      <c r="CU79" s="1269"/>
      <c r="CV79" s="1269">
        <v>6.3</v>
      </c>
      <c r="CW79" s="1269"/>
      <c r="CX79" s="1269"/>
      <c r="CY79" s="1269"/>
      <c r="CZ79" s="1269"/>
      <c r="DA79" s="1269"/>
      <c r="DB79" s="1269"/>
      <c r="DC79" s="1269"/>
    </row>
    <row r="80" spans="2:107" ht="13" x14ac:dyDescent="0.2">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 x14ac:dyDescent="0.2">
      <c r="B81" s="12"/>
    </row>
    <row r="82" spans="2:109" ht="16.5"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 x14ac:dyDescent="0.2">
      <c r="DD84" s="3"/>
      <c r="DE84" s="3"/>
    </row>
    <row r="85" spans="2:109" ht="13" x14ac:dyDescent="0.2">
      <c r="DD85" s="3"/>
      <c r="DE85" s="3"/>
    </row>
    <row r="86" spans="2:109" ht="13" hidden="1" x14ac:dyDescent="0.2">
      <c r="DD86" s="3"/>
      <c r="DE86" s="3"/>
    </row>
    <row r="87" spans="2:109" ht="13" hidden="1" x14ac:dyDescent="0.2">
      <c r="K87" s="40"/>
      <c r="AQ87" s="40"/>
      <c r="BC87" s="40"/>
      <c r="BO87" s="40"/>
      <c r="CA87" s="40"/>
      <c r="CM87" s="40"/>
      <c r="CY87" s="40"/>
      <c r="DD87" s="3"/>
      <c r="DE87" s="3"/>
    </row>
    <row r="88" spans="2:109" ht="13" hidden="1" x14ac:dyDescent="0.2">
      <c r="DD88" s="3"/>
      <c r="DE88" s="3"/>
    </row>
    <row r="89" spans="2:109" ht="13" hidden="1" x14ac:dyDescent="0.2">
      <c r="DD89" s="3"/>
      <c r="DE89" s="3"/>
    </row>
    <row r="90" spans="2:109" ht="13" hidden="1" x14ac:dyDescent="0.2">
      <c r="DD90" s="3"/>
      <c r="DE90" s="3"/>
    </row>
    <row r="91" spans="2:109" ht="13"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i/dn/nwNgkNFACv/RllIfQFG1v1GOt6rbdvQfn50jev7rF6s1KwHUGZerVrFOrlwWuBo/t7BWMJCpy0uksymbQ==" saltValue="1YlUyFX6Sk4kE2pRn+MT3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 x14ac:dyDescent="0.2">
      <c r="S2" s="6"/>
      <c r="AH2" s="6"/>
    </row>
    <row r="3" spans="1: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 x14ac:dyDescent="0.2"/>
    <row r="5" spans="1:34" ht="13" x14ac:dyDescent="0.2"/>
    <row r="6" spans="1:34" ht="13" x14ac:dyDescent="0.2"/>
    <row r="7" spans="1:34" ht="13" x14ac:dyDescent="0.2"/>
    <row r="8" spans="1:34" ht="13" x14ac:dyDescent="0.2"/>
    <row r="9" spans="1:34" ht="13" x14ac:dyDescent="0.2">
      <c r="AH9" s="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e3T01o9paChMEhvNRedcY9BmbOa8KuA4OshcZK2PgVjkODuu0RdLO/qHcI5fp9qXFSuBocUERcA7mwql6KTvaw==" saltValue="hRdnPe+7Qgkuv16XWhgN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 x14ac:dyDescent="0.2">
      <c r="S2" s="6"/>
      <c r="AH2" s="6"/>
    </row>
    <row r="3" spans="2: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 x14ac:dyDescent="0.2"/>
    <row r="5" spans="2:34" ht="13" x14ac:dyDescent="0.2"/>
    <row r="6" spans="2:34" ht="13" x14ac:dyDescent="0.2"/>
    <row r="7" spans="2:34" ht="13" x14ac:dyDescent="0.2"/>
    <row r="8" spans="2:34" ht="13" x14ac:dyDescent="0.2"/>
    <row r="9" spans="2:34" ht="13" x14ac:dyDescent="0.2">
      <c r="AH9" s="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c r="AG59" s="6"/>
      <c r="AH59" s="6"/>
    </row>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VWYXTUMKa0uFpZLhRXNyjrQaXwOOc5xjdJtdgrAWnbxfb9xMamUR56TjeWWphDxZHsZVrl9SONifGVINiMbXPg==" saltValue="Pkg8w4OhimsVFsUFmZGb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81" customWidth="1"/>
    <col min="96" max="133" width="1.6328125" style="97" customWidth="1"/>
    <col min="134" max="143" width="1.63281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159</v>
      </c>
      <c r="DI1" s="618"/>
      <c r="DJ1" s="618"/>
      <c r="DK1" s="618"/>
      <c r="DL1" s="618"/>
      <c r="DM1" s="618"/>
      <c r="DN1" s="619"/>
      <c r="DO1" s="81"/>
      <c r="DP1" s="617" t="s">
        <v>160</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2">
      <c r="B2" s="82" t="s">
        <v>161</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0" t="s">
        <v>162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163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164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24</v>
      </c>
      <c r="C4" s="621"/>
      <c r="D4" s="621"/>
      <c r="E4" s="621"/>
      <c r="F4" s="621"/>
      <c r="G4" s="621"/>
      <c r="H4" s="621"/>
      <c r="I4" s="621"/>
      <c r="J4" s="621"/>
      <c r="K4" s="621"/>
      <c r="L4" s="621"/>
      <c r="M4" s="621"/>
      <c r="N4" s="621"/>
      <c r="O4" s="621"/>
      <c r="P4" s="621"/>
      <c r="Q4" s="622"/>
      <c r="R4" s="620" t="s">
        <v>165</v>
      </c>
      <c r="S4" s="621"/>
      <c r="T4" s="621"/>
      <c r="U4" s="621"/>
      <c r="V4" s="621"/>
      <c r="W4" s="621"/>
      <c r="X4" s="621"/>
      <c r="Y4" s="622"/>
      <c r="Z4" s="620" t="s">
        <v>166</v>
      </c>
      <c r="AA4" s="621"/>
      <c r="AB4" s="621"/>
      <c r="AC4" s="622"/>
      <c r="AD4" s="620" t="s">
        <v>167</v>
      </c>
      <c r="AE4" s="621"/>
      <c r="AF4" s="621"/>
      <c r="AG4" s="621"/>
      <c r="AH4" s="621"/>
      <c r="AI4" s="621"/>
      <c r="AJ4" s="621"/>
      <c r="AK4" s="622"/>
      <c r="AL4" s="620" t="s">
        <v>166</v>
      </c>
      <c r="AM4" s="621"/>
      <c r="AN4" s="621"/>
      <c r="AO4" s="622"/>
      <c r="AP4" s="626" t="s">
        <v>168</v>
      </c>
      <c r="AQ4" s="626"/>
      <c r="AR4" s="626"/>
      <c r="AS4" s="626"/>
      <c r="AT4" s="626"/>
      <c r="AU4" s="626"/>
      <c r="AV4" s="626"/>
      <c r="AW4" s="626"/>
      <c r="AX4" s="626"/>
      <c r="AY4" s="626"/>
      <c r="AZ4" s="626"/>
      <c r="BA4" s="626"/>
      <c r="BB4" s="626"/>
      <c r="BC4" s="626"/>
      <c r="BD4" s="626"/>
      <c r="BE4" s="626"/>
      <c r="BF4" s="626"/>
      <c r="BG4" s="626" t="s">
        <v>169</v>
      </c>
      <c r="BH4" s="626"/>
      <c r="BI4" s="626"/>
      <c r="BJ4" s="626"/>
      <c r="BK4" s="626"/>
      <c r="BL4" s="626"/>
      <c r="BM4" s="626"/>
      <c r="BN4" s="626"/>
      <c r="BO4" s="626" t="s">
        <v>166</v>
      </c>
      <c r="BP4" s="626"/>
      <c r="BQ4" s="626"/>
      <c r="BR4" s="626"/>
      <c r="BS4" s="626" t="s">
        <v>170</v>
      </c>
      <c r="BT4" s="626"/>
      <c r="BU4" s="626"/>
      <c r="BV4" s="626"/>
      <c r="BW4" s="626"/>
      <c r="BX4" s="626"/>
      <c r="BY4" s="626"/>
      <c r="BZ4" s="626"/>
      <c r="CA4" s="626"/>
      <c r="CB4" s="626"/>
      <c r="CD4" s="623" t="s">
        <v>171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2">
      <c r="B5" s="627" t="s">
        <v>172</v>
      </c>
      <c r="C5" s="628"/>
      <c r="D5" s="628"/>
      <c r="E5" s="628"/>
      <c r="F5" s="628"/>
      <c r="G5" s="628"/>
      <c r="H5" s="628"/>
      <c r="I5" s="628"/>
      <c r="J5" s="628"/>
      <c r="K5" s="628"/>
      <c r="L5" s="628"/>
      <c r="M5" s="628"/>
      <c r="N5" s="628"/>
      <c r="O5" s="628"/>
      <c r="P5" s="628"/>
      <c r="Q5" s="629"/>
      <c r="R5" s="630">
        <v>9651133</v>
      </c>
      <c r="S5" s="631"/>
      <c r="T5" s="631"/>
      <c r="U5" s="631"/>
      <c r="V5" s="631"/>
      <c r="W5" s="631"/>
      <c r="X5" s="631"/>
      <c r="Y5" s="632"/>
      <c r="Z5" s="633">
        <v>48.3</v>
      </c>
      <c r="AA5" s="633"/>
      <c r="AB5" s="633"/>
      <c r="AC5" s="633"/>
      <c r="AD5" s="634">
        <v>9056033</v>
      </c>
      <c r="AE5" s="634"/>
      <c r="AF5" s="634"/>
      <c r="AG5" s="634"/>
      <c r="AH5" s="634"/>
      <c r="AI5" s="634"/>
      <c r="AJ5" s="634"/>
      <c r="AK5" s="634"/>
      <c r="AL5" s="635">
        <v>76.2</v>
      </c>
      <c r="AM5" s="636"/>
      <c r="AN5" s="636"/>
      <c r="AO5" s="637"/>
      <c r="AP5" s="627" t="s">
        <v>173</v>
      </c>
      <c r="AQ5" s="628"/>
      <c r="AR5" s="628"/>
      <c r="AS5" s="628"/>
      <c r="AT5" s="628"/>
      <c r="AU5" s="628"/>
      <c r="AV5" s="628"/>
      <c r="AW5" s="628"/>
      <c r="AX5" s="628"/>
      <c r="AY5" s="628"/>
      <c r="AZ5" s="628"/>
      <c r="BA5" s="628"/>
      <c r="BB5" s="628"/>
      <c r="BC5" s="628"/>
      <c r="BD5" s="628"/>
      <c r="BE5" s="628"/>
      <c r="BF5" s="629"/>
      <c r="BG5" s="641">
        <v>9056033</v>
      </c>
      <c r="BH5" s="642"/>
      <c r="BI5" s="642"/>
      <c r="BJ5" s="642"/>
      <c r="BK5" s="642"/>
      <c r="BL5" s="642"/>
      <c r="BM5" s="642"/>
      <c r="BN5" s="643"/>
      <c r="BO5" s="644">
        <v>93.8</v>
      </c>
      <c r="BP5" s="644"/>
      <c r="BQ5" s="644"/>
      <c r="BR5" s="644"/>
      <c r="BS5" s="645">
        <v>13607</v>
      </c>
      <c r="BT5" s="645"/>
      <c r="BU5" s="645"/>
      <c r="BV5" s="645"/>
      <c r="BW5" s="645"/>
      <c r="BX5" s="645"/>
      <c r="BY5" s="645"/>
      <c r="BZ5" s="645"/>
      <c r="CA5" s="645"/>
      <c r="CB5" s="649"/>
      <c r="CD5" s="623" t="s">
        <v>168</v>
      </c>
      <c r="CE5" s="624"/>
      <c r="CF5" s="624"/>
      <c r="CG5" s="624"/>
      <c r="CH5" s="624"/>
      <c r="CI5" s="624"/>
      <c r="CJ5" s="624"/>
      <c r="CK5" s="624"/>
      <c r="CL5" s="624"/>
      <c r="CM5" s="624"/>
      <c r="CN5" s="624"/>
      <c r="CO5" s="624"/>
      <c r="CP5" s="624"/>
      <c r="CQ5" s="625"/>
      <c r="CR5" s="623" t="s">
        <v>174</v>
      </c>
      <c r="CS5" s="624"/>
      <c r="CT5" s="624"/>
      <c r="CU5" s="624"/>
      <c r="CV5" s="624"/>
      <c r="CW5" s="624"/>
      <c r="CX5" s="624"/>
      <c r="CY5" s="625"/>
      <c r="CZ5" s="623" t="s">
        <v>166</v>
      </c>
      <c r="DA5" s="624"/>
      <c r="DB5" s="624"/>
      <c r="DC5" s="625"/>
      <c r="DD5" s="623" t="s">
        <v>175</v>
      </c>
      <c r="DE5" s="624"/>
      <c r="DF5" s="624"/>
      <c r="DG5" s="624"/>
      <c r="DH5" s="624"/>
      <c r="DI5" s="624"/>
      <c r="DJ5" s="624"/>
      <c r="DK5" s="624"/>
      <c r="DL5" s="624"/>
      <c r="DM5" s="624"/>
      <c r="DN5" s="624"/>
      <c r="DO5" s="624"/>
      <c r="DP5" s="625"/>
      <c r="DQ5" s="623" t="s">
        <v>176</v>
      </c>
      <c r="DR5" s="624"/>
      <c r="DS5" s="624"/>
      <c r="DT5" s="624"/>
      <c r="DU5" s="624"/>
      <c r="DV5" s="624"/>
      <c r="DW5" s="624"/>
      <c r="DX5" s="624"/>
      <c r="DY5" s="624"/>
      <c r="DZ5" s="624"/>
      <c r="EA5" s="624"/>
      <c r="EB5" s="624"/>
      <c r="EC5" s="625"/>
    </row>
    <row r="6" spans="2:143" ht="11.25" customHeight="1" x14ac:dyDescent="0.2">
      <c r="B6" s="638" t="s">
        <v>177</v>
      </c>
      <c r="C6" s="639"/>
      <c r="D6" s="639"/>
      <c r="E6" s="639"/>
      <c r="F6" s="639"/>
      <c r="G6" s="639"/>
      <c r="H6" s="639"/>
      <c r="I6" s="639"/>
      <c r="J6" s="639"/>
      <c r="K6" s="639"/>
      <c r="L6" s="639"/>
      <c r="M6" s="639"/>
      <c r="N6" s="639"/>
      <c r="O6" s="639"/>
      <c r="P6" s="639"/>
      <c r="Q6" s="640"/>
      <c r="R6" s="641">
        <v>97750</v>
      </c>
      <c r="S6" s="642"/>
      <c r="T6" s="642"/>
      <c r="U6" s="642"/>
      <c r="V6" s="642"/>
      <c r="W6" s="642"/>
      <c r="X6" s="642"/>
      <c r="Y6" s="643"/>
      <c r="Z6" s="644">
        <v>0.5</v>
      </c>
      <c r="AA6" s="644"/>
      <c r="AB6" s="644"/>
      <c r="AC6" s="644"/>
      <c r="AD6" s="645">
        <v>97750</v>
      </c>
      <c r="AE6" s="645"/>
      <c r="AF6" s="645"/>
      <c r="AG6" s="645"/>
      <c r="AH6" s="645"/>
      <c r="AI6" s="645"/>
      <c r="AJ6" s="645"/>
      <c r="AK6" s="645"/>
      <c r="AL6" s="646">
        <v>0.8</v>
      </c>
      <c r="AM6" s="647"/>
      <c r="AN6" s="647"/>
      <c r="AO6" s="648"/>
      <c r="AP6" s="638" t="s">
        <v>178</v>
      </c>
      <c r="AQ6" s="639"/>
      <c r="AR6" s="639"/>
      <c r="AS6" s="639"/>
      <c r="AT6" s="639"/>
      <c r="AU6" s="639"/>
      <c r="AV6" s="639"/>
      <c r="AW6" s="639"/>
      <c r="AX6" s="639"/>
      <c r="AY6" s="639"/>
      <c r="AZ6" s="639"/>
      <c r="BA6" s="639"/>
      <c r="BB6" s="639"/>
      <c r="BC6" s="639"/>
      <c r="BD6" s="639"/>
      <c r="BE6" s="639"/>
      <c r="BF6" s="640"/>
      <c r="BG6" s="641">
        <v>9056033</v>
      </c>
      <c r="BH6" s="642"/>
      <c r="BI6" s="642"/>
      <c r="BJ6" s="642"/>
      <c r="BK6" s="642"/>
      <c r="BL6" s="642"/>
      <c r="BM6" s="642"/>
      <c r="BN6" s="643"/>
      <c r="BO6" s="644">
        <v>93.8</v>
      </c>
      <c r="BP6" s="644"/>
      <c r="BQ6" s="644"/>
      <c r="BR6" s="644"/>
      <c r="BS6" s="645">
        <v>13607</v>
      </c>
      <c r="BT6" s="645"/>
      <c r="BU6" s="645"/>
      <c r="BV6" s="645"/>
      <c r="BW6" s="645"/>
      <c r="BX6" s="645"/>
      <c r="BY6" s="645"/>
      <c r="BZ6" s="645"/>
      <c r="CA6" s="645"/>
      <c r="CB6" s="649"/>
      <c r="CD6" s="652" t="s">
        <v>179</v>
      </c>
      <c r="CE6" s="653"/>
      <c r="CF6" s="653"/>
      <c r="CG6" s="653"/>
      <c r="CH6" s="653"/>
      <c r="CI6" s="653"/>
      <c r="CJ6" s="653"/>
      <c r="CK6" s="653"/>
      <c r="CL6" s="653"/>
      <c r="CM6" s="653"/>
      <c r="CN6" s="653"/>
      <c r="CO6" s="653"/>
      <c r="CP6" s="653"/>
      <c r="CQ6" s="654"/>
      <c r="CR6" s="641">
        <v>218058</v>
      </c>
      <c r="CS6" s="642"/>
      <c r="CT6" s="642"/>
      <c r="CU6" s="642"/>
      <c r="CV6" s="642"/>
      <c r="CW6" s="642"/>
      <c r="CX6" s="642"/>
      <c r="CY6" s="643"/>
      <c r="CZ6" s="635">
        <v>1.2</v>
      </c>
      <c r="DA6" s="636"/>
      <c r="DB6" s="636"/>
      <c r="DC6" s="655"/>
      <c r="DD6" s="650" t="s">
        <v>180</v>
      </c>
      <c r="DE6" s="642"/>
      <c r="DF6" s="642"/>
      <c r="DG6" s="642"/>
      <c r="DH6" s="642"/>
      <c r="DI6" s="642"/>
      <c r="DJ6" s="642"/>
      <c r="DK6" s="642"/>
      <c r="DL6" s="642"/>
      <c r="DM6" s="642"/>
      <c r="DN6" s="642"/>
      <c r="DO6" s="642"/>
      <c r="DP6" s="643"/>
      <c r="DQ6" s="650">
        <v>217956</v>
      </c>
      <c r="DR6" s="642"/>
      <c r="DS6" s="642"/>
      <c r="DT6" s="642"/>
      <c r="DU6" s="642"/>
      <c r="DV6" s="642"/>
      <c r="DW6" s="642"/>
      <c r="DX6" s="642"/>
      <c r="DY6" s="642"/>
      <c r="DZ6" s="642"/>
      <c r="EA6" s="642"/>
      <c r="EB6" s="642"/>
      <c r="EC6" s="651"/>
    </row>
    <row r="7" spans="2:143" ht="11.25" customHeight="1" x14ac:dyDescent="0.2">
      <c r="B7" s="638" t="s">
        <v>181</v>
      </c>
      <c r="C7" s="639"/>
      <c r="D7" s="639"/>
      <c r="E7" s="639"/>
      <c r="F7" s="639"/>
      <c r="G7" s="639"/>
      <c r="H7" s="639"/>
      <c r="I7" s="639"/>
      <c r="J7" s="639"/>
      <c r="K7" s="639"/>
      <c r="L7" s="639"/>
      <c r="M7" s="639"/>
      <c r="N7" s="639"/>
      <c r="O7" s="639"/>
      <c r="P7" s="639"/>
      <c r="Q7" s="640"/>
      <c r="R7" s="641">
        <v>7227</v>
      </c>
      <c r="S7" s="642"/>
      <c r="T7" s="642"/>
      <c r="U7" s="642"/>
      <c r="V7" s="642"/>
      <c r="W7" s="642"/>
      <c r="X7" s="642"/>
      <c r="Y7" s="643"/>
      <c r="Z7" s="644">
        <v>0</v>
      </c>
      <c r="AA7" s="644"/>
      <c r="AB7" s="644"/>
      <c r="AC7" s="644"/>
      <c r="AD7" s="645">
        <v>7227</v>
      </c>
      <c r="AE7" s="645"/>
      <c r="AF7" s="645"/>
      <c r="AG7" s="645"/>
      <c r="AH7" s="645"/>
      <c r="AI7" s="645"/>
      <c r="AJ7" s="645"/>
      <c r="AK7" s="645"/>
      <c r="AL7" s="646">
        <v>0.1</v>
      </c>
      <c r="AM7" s="647"/>
      <c r="AN7" s="647"/>
      <c r="AO7" s="648"/>
      <c r="AP7" s="638" t="s">
        <v>182</v>
      </c>
      <c r="AQ7" s="639"/>
      <c r="AR7" s="639"/>
      <c r="AS7" s="639"/>
      <c r="AT7" s="639"/>
      <c r="AU7" s="639"/>
      <c r="AV7" s="639"/>
      <c r="AW7" s="639"/>
      <c r="AX7" s="639"/>
      <c r="AY7" s="639"/>
      <c r="AZ7" s="639"/>
      <c r="BA7" s="639"/>
      <c r="BB7" s="639"/>
      <c r="BC7" s="639"/>
      <c r="BD7" s="639"/>
      <c r="BE7" s="639"/>
      <c r="BF7" s="640"/>
      <c r="BG7" s="641">
        <v>5380880</v>
      </c>
      <c r="BH7" s="642"/>
      <c r="BI7" s="642"/>
      <c r="BJ7" s="642"/>
      <c r="BK7" s="642"/>
      <c r="BL7" s="642"/>
      <c r="BM7" s="642"/>
      <c r="BN7" s="643"/>
      <c r="BO7" s="644">
        <v>55.8</v>
      </c>
      <c r="BP7" s="644"/>
      <c r="BQ7" s="644"/>
      <c r="BR7" s="644"/>
      <c r="BS7" s="645">
        <v>13607</v>
      </c>
      <c r="BT7" s="645"/>
      <c r="BU7" s="645"/>
      <c r="BV7" s="645"/>
      <c r="BW7" s="645"/>
      <c r="BX7" s="645"/>
      <c r="BY7" s="645"/>
      <c r="BZ7" s="645"/>
      <c r="CA7" s="645"/>
      <c r="CB7" s="649"/>
      <c r="CD7" s="656" t="s">
        <v>183</v>
      </c>
      <c r="CE7" s="657"/>
      <c r="CF7" s="657"/>
      <c r="CG7" s="657"/>
      <c r="CH7" s="657"/>
      <c r="CI7" s="657"/>
      <c r="CJ7" s="657"/>
      <c r="CK7" s="657"/>
      <c r="CL7" s="657"/>
      <c r="CM7" s="657"/>
      <c r="CN7" s="657"/>
      <c r="CO7" s="657"/>
      <c r="CP7" s="657"/>
      <c r="CQ7" s="658"/>
      <c r="CR7" s="641">
        <v>3219039</v>
      </c>
      <c r="CS7" s="642"/>
      <c r="CT7" s="642"/>
      <c r="CU7" s="642"/>
      <c r="CV7" s="642"/>
      <c r="CW7" s="642"/>
      <c r="CX7" s="642"/>
      <c r="CY7" s="643"/>
      <c r="CZ7" s="644">
        <v>17.3</v>
      </c>
      <c r="DA7" s="644"/>
      <c r="DB7" s="644"/>
      <c r="DC7" s="644"/>
      <c r="DD7" s="650">
        <v>27325</v>
      </c>
      <c r="DE7" s="642"/>
      <c r="DF7" s="642"/>
      <c r="DG7" s="642"/>
      <c r="DH7" s="642"/>
      <c r="DI7" s="642"/>
      <c r="DJ7" s="642"/>
      <c r="DK7" s="642"/>
      <c r="DL7" s="642"/>
      <c r="DM7" s="642"/>
      <c r="DN7" s="642"/>
      <c r="DO7" s="642"/>
      <c r="DP7" s="643"/>
      <c r="DQ7" s="650">
        <v>2875067</v>
      </c>
      <c r="DR7" s="642"/>
      <c r="DS7" s="642"/>
      <c r="DT7" s="642"/>
      <c r="DU7" s="642"/>
      <c r="DV7" s="642"/>
      <c r="DW7" s="642"/>
      <c r="DX7" s="642"/>
      <c r="DY7" s="642"/>
      <c r="DZ7" s="642"/>
      <c r="EA7" s="642"/>
      <c r="EB7" s="642"/>
      <c r="EC7" s="651"/>
    </row>
    <row r="8" spans="2:143" ht="11.25" customHeight="1" x14ac:dyDescent="0.2">
      <c r="B8" s="638" t="s">
        <v>184</v>
      </c>
      <c r="C8" s="639"/>
      <c r="D8" s="639"/>
      <c r="E8" s="639"/>
      <c r="F8" s="639"/>
      <c r="G8" s="639"/>
      <c r="H8" s="639"/>
      <c r="I8" s="639"/>
      <c r="J8" s="639"/>
      <c r="K8" s="639"/>
      <c r="L8" s="639"/>
      <c r="M8" s="639"/>
      <c r="N8" s="639"/>
      <c r="O8" s="639"/>
      <c r="P8" s="639"/>
      <c r="Q8" s="640"/>
      <c r="R8" s="641">
        <v>66610</v>
      </c>
      <c r="S8" s="642"/>
      <c r="T8" s="642"/>
      <c r="U8" s="642"/>
      <c r="V8" s="642"/>
      <c r="W8" s="642"/>
      <c r="X8" s="642"/>
      <c r="Y8" s="643"/>
      <c r="Z8" s="644">
        <v>0.3</v>
      </c>
      <c r="AA8" s="644"/>
      <c r="AB8" s="644"/>
      <c r="AC8" s="644"/>
      <c r="AD8" s="645">
        <v>66610</v>
      </c>
      <c r="AE8" s="645"/>
      <c r="AF8" s="645"/>
      <c r="AG8" s="645"/>
      <c r="AH8" s="645"/>
      <c r="AI8" s="645"/>
      <c r="AJ8" s="645"/>
      <c r="AK8" s="645"/>
      <c r="AL8" s="646">
        <v>0.6</v>
      </c>
      <c r="AM8" s="647"/>
      <c r="AN8" s="647"/>
      <c r="AO8" s="648"/>
      <c r="AP8" s="638" t="s">
        <v>185</v>
      </c>
      <c r="AQ8" s="639"/>
      <c r="AR8" s="639"/>
      <c r="AS8" s="639"/>
      <c r="AT8" s="639"/>
      <c r="AU8" s="639"/>
      <c r="AV8" s="639"/>
      <c r="AW8" s="639"/>
      <c r="AX8" s="639"/>
      <c r="AY8" s="639"/>
      <c r="AZ8" s="639"/>
      <c r="BA8" s="639"/>
      <c r="BB8" s="639"/>
      <c r="BC8" s="639"/>
      <c r="BD8" s="639"/>
      <c r="BE8" s="639"/>
      <c r="BF8" s="640"/>
      <c r="BG8" s="641">
        <v>103946</v>
      </c>
      <c r="BH8" s="642"/>
      <c r="BI8" s="642"/>
      <c r="BJ8" s="642"/>
      <c r="BK8" s="642"/>
      <c r="BL8" s="642"/>
      <c r="BM8" s="642"/>
      <c r="BN8" s="643"/>
      <c r="BO8" s="644">
        <v>1.1000000000000001</v>
      </c>
      <c r="BP8" s="644"/>
      <c r="BQ8" s="644"/>
      <c r="BR8" s="644"/>
      <c r="BS8" s="650" t="s">
        <v>180</v>
      </c>
      <c r="BT8" s="642"/>
      <c r="BU8" s="642"/>
      <c r="BV8" s="642"/>
      <c r="BW8" s="642"/>
      <c r="BX8" s="642"/>
      <c r="BY8" s="642"/>
      <c r="BZ8" s="642"/>
      <c r="CA8" s="642"/>
      <c r="CB8" s="651"/>
      <c r="CD8" s="656" t="s">
        <v>186</v>
      </c>
      <c r="CE8" s="657"/>
      <c r="CF8" s="657"/>
      <c r="CG8" s="657"/>
      <c r="CH8" s="657"/>
      <c r="CI8" s="657"/>
      <c r="CJ8" s="657"/>
      <c r="CK8" s="657"/>
      <c r="CL8" s="657"/>
      <c r="CM8" s="657"/>
      <c r="CN8" s="657"/>
      <c r="CO8" s="657"/>
      <c r="CP8" s="657"/>
      <c r="CQ8" s="658"/>
      <c r="CR8" s="641">
        <v>7877903</v>
      </c>
      <c r="CS8" s="642"/>
      <c r="CT8" s="642"/>
      <c r="CU8" s="642"/>
      <c r="CV8" s="642"/>
      <c r="CW8" s="642"/>
      <c r="CX8" s="642"/>
      <c r="CY8" s="643"/>
      <c r="CZ8" s="644">
        <v>42.3</v>
      </c>
      <c r="DA8" s="644"/>
      <c r="DB8" s="644"/>
      <c r="DC8" s="644"/>
      <c r="DD8" s="650">
        <v>21718</v>
      </c>
      <c r="DE8" s="642"/>
      <c r="DF8" s="642"/>
      <c r="DG8" s="642"/>
      <c r="DH8" s="642"/>
      <c r="DI8" s="642"/>
      <c r="DJ8" s="642"/>
      <c r="DK8" s="642"/>
      <c r="DL8" s="642"/>
      <c r="DM8" s="642"/>
      <c r="DN8" s="642"/>
      <c r="DO8" s="642"/>
      <c r="DP8" s="643"/>
      <c r="DQ8" s="650">
        <v>4437079</v>
      </c>
      <c r="DR8" s="642"/>
      <c r="DS8" s="642"/>
      <c r="DT8" s="642"/>
      <c r="DU8" s="642"/>
      <c r="DV8" s="642"/>
      <c r="DW8" s="642"/>
      <c r="DX8" s="642"/>
      <c r="DY8" s="642"/>
      <c r="DZ8" s="642"/>
      <c r="EA8" s="642"/>
      <c r="EB8" s="642"/>
      <c r="EC8" s="651"/>
    </row>
    <row r="9" spans="2:143" ht="11.25" customHeight="1" x14ac:dyDescent="0.2">
      <c r="B9" s="638" t="s">
        <v>187</v>
      </c>
      <c r="C9" s="639"/>
      <c r="D9" s="639"/>
      <c r="E9" s="639"/>
      <c r="F9" s="639"/>
      <c r="G9" s="639"/>
      <c r="H9" s="639"/>
      <c r="I9" s="639"/>
      <c r="J9" s="639"/>
      <c r="K9" s="639"/>
      <c r="L9" s="639"/>
      <c r="M9" s="639"/>
      <c r="N9" s="639"/>
      <c r="O9" s="639"/>
      <c r="P9" s="639"/>
      <c r="Q9" s="640"/>
      <c r="R9" s="641">
        <v>40026</v>
      </c>
      <c r="S9" s="642"/>
      <c r="T9" s="642"/>
      <c r="U9" s="642"/>
      <c r="V9" s="642"/>
      <c r="W9" s="642"/>
      <c r="X9" s="642"/>
      <c r="Y9" s="643"/>
      <c r="Z9" s="644">
        <v>0.2</v>
      </c>
      <c r="AA9" s="644"/>
      <c r="AB9" s="644"/>
      <c r="AC9" s="644"/>
      <c r="AD9" s="645">
        <v>40026</v>
      </c>
      <c r="AE9" s="645"/>
      <c r="AF9" s="645"/>
      <c r="AG9" s="645"/>
      <c r="AH9" s="645"/>
      <c r="AI9" s="645"/>
      <c r="AJ9" s="645"/>
      <c r="AK9" s="645"/>
      <c r="AL9" s="646">
        <v>0.3</v>
      </c>
      <c r="AM9" s="647"/>
      <c r="AN9" s="647"/>
      <c r="AO9" s="648"/>
      <c r="AP9" s="638" t="s">
        <v>188</v>
      </c>
      <c r="AQ9" s="639"/>
      <c r="AR9" s="639"/>
      <c r="AS9" s="639"/>
      <c r="AT9" s="639"/>
      <c r="AU9" s="639"/>
      <c r="AV9" s="639"/>
      <c r="AW9" s="639"/>
      <c r="AX9" s="639"/>
      <c r="AY9" s="639"/>
      <c r="AZ9" s="639"/>
      <c r="BA9" s="639"/>
      <c r="BB9" s="639"/>
      <c r="BC9" s="639"/>
      <c r="BD9" s="639"/>
      <c r="BE9" s="639"/>
      <c r="BF9" s="640"/>
      <c r="BG9" s="641">
        <v>5004245</v>
      </c>
      <c r="BH9" s="642"/>
      <c r="BI9" s="642"/>
      <c r="BJ9" s="642"/>
      <c r="BK9" s="642"/>
      <c r="BL9" s="642"/>
      <c r="BM9" s="642"/>
      <c r="BN9" s="643"/>
      <c r="BO9" s="644">
        <v>51.9</v>
      </c>
      <c r="BP9" s="644"/>
      <c r="BQ9" s="644"/>
      <c r="BR9" s="644"/>
      <c r="BS9" s="650" t="s">
        <v>180</v>
      </c>
      <c r="BT9" s="642"/>
      <c r="BU9" s="642"/>
      <c r="BV9" s="642"/>
      <c r="BW9" s="642"/>
      <c r="BX9" s="642"/>
      <c r="BY9" s="642"/>
      <c r="BZ9" s="642"/>
      <c r="CA9" s="642"/>
      <c r="CB9" s="651"/>
      <c r="CD9" s="656" t="s">
        <v>189</v>
      </c>
      <c r="CE9" s="657"/>
      <c r="CF9" s="657"/>
      <c r="CG9" s="657"/>
      <c r="CH9" s="657"/>
      <c r="CI9" s="657"/>
      <c r="CJ9" s="657"/>
      <c r="CK9" s="657"/>
      <c r="CL9" s="657"/>
      <c r="CM9" s="657"/>
      <c r="CN9" s="657"/>
      <c r="CO9" s="657"/>
      <c r="CP9" s="657"/>
      <c r="CQ9" s="658"/>
      <c r="CR9" s="641">
        <v>1538014</v>
      </c>
      <c r="CS9" s="642"/>
      <c r="CT9" s="642"/>
      <c r="CU9" s="642"/>
      <c r="CV9" s="642"/>
      <c r="CW9" s="642"/>
      <c r="CX9" s="642"/>
      <c r="CY9" s="643"/>
      <c r="CZ9" s="644">
        <v>8.3000000000000007</v>
      </c>
      <c r="DA9" s="644"/>
      <c r="DB9" s="644"/>
      <c r="DC9" s="644"/>
      <c r="DD9" s="650">
        <v>7150</v>
      </c>
      <c r="DE9" s="642"/>
      <c r="DF9" s="642"/>
      <c r="DG9" s="642"/>
      <c r="DH9" s="642"/>
      <c r="DI9" s="642"/>
      <c r="DJ9" s="642"/>
      <c r="DK9" s="642"/>
      <c r="DL9" s="642"/>
      <c r="DM9" s="642"/>
      <c r="DN9" s="642"/>
      <c r="DO9" s="642"/>
      <c r="DP9" s="643"/>
      <c r="DQ9" s="650">
        <v>1080506</v>
      </c>
      <c r="DR9" s="642"/>
      <c r="DS9" s="642"/>
      <c r="DT9" s="642"/>
      <c r="DU9" s="642"/>
      <c r="DV9" s="642"/>
      <c r="DW9" s="642"/>
      <c r="DX9" s="642"/>
      <c r="DY9" s="642"/>
      <c r="DZ9" s="642"/>
      <c r="EA9" s="642"/>
      <c r="EB9" s="642"/>
      <c r="EC9" s="651"/>
    </row>
    <row r="10" spans="2:143" ht="11.25" customHeight="1" x14ac:dyDescent="0.2">
      <c r="B10" s="638" t="s">
        <v>190</v>
      </c>
      <c r="C10" s="639"/>
      <c r="D10" s="639"/>
      <c r="E10" s="639"/>
      <c r="F10" s="639"/>
      <c r="G10" s="639"/>
      <c r="H10" s="639"/>
      <c r="I10" s="639"/>
      <c r="J10" s="639"/>
      <c r="K10" s="639"/>
      <c r="L10" s="639"/>
      <c r="M10" s="639"/>
      <c r="N10" s="639"/>
      <c r="O10" s="639"/>
      <c r="P10" s="639"/>
      <c r="Q10" s="640"/>
      <c r="R10" s="641" t="s">
        <v>180</v>
      </c>
      <c r="S10" s="642"/>
      <c r="T10" s="642"/>
      <c r="U10" s="642"/>
      <c r="V10" s="642"/>
      <c r="W10" s="642"/>
      <c r="X10" s="642"/>
      <c r="Y10" s="643"/>
      <c r="Z10" s="644" t="s">
        <v>180</v>
      </c>
      <c r="AA10" s="644"/>
      <c r="AB10" s="644"/>
      <c r="AC10" s="644"/>
      <c r="AD10" s="645" t="s">
        <v>180</v>
      </c>
      <c r="AE10" s="645"/>
      <c r="AF10" s="645"/>
      <c r="AG10" s="645"/>
      <c r="AH10" s="645"/>
      <c r="AI10" s="645"/>
      <c r="AJ10" s="645"/>
      <c r="AK10" s="645"/>
      <c r="AL10" s="646" t="s">
        <v>180</v>
      </c>
      <c r="AM10" s="647"/>
      <c r="AN10" s="647"/>
      <c r="AO10" s="648"/>
      <c r="AP10" s="638" t="s">
        <v>191</v>
      </c>
      <c r="AQ10" s="639"/>
      <c r="AR10" s="639"/>
      <c r="AS10" s="639"/>
      <c r="AT10" s="639"/>
      <c r="AU10" s="639"/>
      <c r="AV10" s="639"/>
      <c r="AW10" s="639"/>
      <c r="AX10" s="639"/>
      <c r="AY10" s="639"/>
      <c r="AZ10" s="639"/>
      <c r="BA10" s="639"/>
      <c r="BB10" s="639"/>
      <c r="BC10" s="639"/>
      <c r="BD10" s="639"/>
      <c r="BE10" s="639"/>
      <c r="BF10" s="640"/>
      <c r="BG10" s="641">
        <v>129525</v>
      </c>
      <c r="BH10" s="642"/>
      <c r="BI10" s="642"/>
      <c r="BJ10" s="642"/>
      <c r="BK10" s="642"/>
      <c r="BL10" s="642"/>
      <c r="BM10" s="642"/>
      <c r="BN10" s="643"/>
      <c r="BO10" s="644">
        <v>1.3</v>
      </c>
      <c r="BP10" s="644"/>
      <c r="BQ10" s="644"/>
      <c r="BR10" s="644"/>
      <c r="BS10" s="650" t="s">
        <v>180</v>
      </c>
      <c r="BT10" s="642"/>
      <c r="BU10" s="642"/>
      <c r="BV10" s="642"/>
      <c r="BW10" s="642"/>
      <c r="BX10" s="642"/>
      <c r="BY10" s="642"/>
      <c r="BZ10" s="642"/>
      <c r="CA10" s="642"/>
      <c r="CB10" s="651"/>
      <c r="CD10" s="656" t="s">
        <v>192</v>
      </c>
      <c r="CE10" s="657"/>
      <c r="CF10" s="657"/>
      <c r="CG10" s="657"/>
      <c r="CH10" s="657"/>
      <c r="CI10" s="657"/>
      <c r="CJ10" s="657"/>
      <c r="CK10" s="657"/>
      <c r="CL10" s="657"/>
      <c r="CM10" s="657"/>
      <c r="CN10" s="657"/>
      <c r="CO10" s="657"/>
      <c r="CP10" s="657"/>
      <c r="CQ10" s="658"/>
      <c r="CR10" s="641">
        <v>38255</v>
      </c>
      <c r="CS10" s="642"/>
      <c r="CT10" s="642"/>
      <c r="CU10" s="642"/>
      <c r="CV10" s="642"/>
      <c r="CW10" s="642"/>
      <c r="CX10" s="642"/>
      <c r="CY10" s="643"/>
      <c r="CZ10" s="644">
        <v>0.2</v>
      </c>
      <c r="DA10" s="644"/>
      <c r="DB10" s="644"/>
      <c r="DC10" s="644"/>
      <c r="DD10" s="650" t="s">
        <v>180</v>
      </c>
      <c r="DE10" s="642"/>
      <c r="DF10" s="642"/>
      <c r="DG10" s="642"/>
      <c r="DH10" s="642"/>
      <c r="DI10" s="642"/>
      <c r="DJ10" s="642"/>
      <c r="DK10" s="642"/>
      <c r="DL10" s="642"/>
      <c r="DM10" s="642"/>
      <c r="DN10" s="642"/>
      <c r="DO10" s="642"/>
      <c r="DP10" s="643"/>
      <c r="DQ10" s="650">
        <v>1704</v>
      </c>
      <c r="DR10" s="642"/>
      <c r="DS10" s="642"/>
      <c r="DT10" s="642"/>
      <c r="DU10" s="642"/>
      <c r="DV10" s="642"/>
      <c r="DW10" s="642"/>
      <c r="DX10" s="642"/>
      <c r="DY10" s="642"/>
      <c r="DZ10" s="642"/>
      <c r="EA10" s="642"/>
      <c r="EB10" s="642"/>
      <c r="EC10" s="651"/>
    </row>
    <row r="11" spans="2:143" ht="11.25" customHeight="1" x14ac:dyDescent="0.2">
      <c r="B11" s="638" t="s">
        <v>193</v>
      </c>
      <c r="C11" s="639"/>
      <c r="D11" s="639"/>
      <c r="E11" s="639"/>
      <c r="F11" s="639"/>
      <c r="G11" s="639"/>
      <c r="H11" s="639"/>
      <c r="I11" s="639"/>
      <c r="J11" s="639"/>
      <c r="K11" s="639"/>
      <c r="L11" s="639"/>
      <c r="M11" s="639"/>
      <c r="N11" s="639"/>
      <c r="O11" s="639"/>
      <c r="P11" s="639"/>
      <c r="Q11" s="640"/>
      <c r="R11" s="641">
        <v>867336</v>
      </c>
      <c r="S11" s="642"/>
      <c r="T11" s="642"/>
      <c r="U11" s="642"/>
      <c r="V11" s="642"/>
      <c r="W11" s="642"/>
      <c r="X11" s="642"/>
      <c r="Y11" s="643"/>
      <c r="Z11" s="646">
        <v>4.3</v>
      </c>
      <c r="AA11" s="647"/>
      <c r="AB11" s="647"/>
      <c r="AC11" s="659"/>
      <c r="AD11" s="650">
        <v>867336</v>
      </c>
      <c r="AE11" s="642"/>
      <c r="AF11" s="642"/>
      <c r="AG11" s="642"/>
      <c r="AH11" s="642"/>
      <c r="AI11" s="642"/>
      <c r="AJ11" s="642"/>
      <c r="AK11" s="643"/>
      <c r="AL11" s="646">
        <v>7.3</v>
      </c>
      <c r="AM11" s="647"/>
      <c r="AN11" s="647"/>
      <c r="AO11" s="648"/>
      <c r="AP11" s="638" t="s">
        <v>194</v>
      </c>
      <c r="AQ11" s="639"/>
      <c r="AR11" s="639"/>
      <c r="AS11" s="639"/>
      <c r="AT11" s="639"/>
      <c r="AU11" s="639"/>
      <c r="AV11" s="639"/>
      <c r="AW11" s="639"/>
      <c r="AX11" s="639"/>
      <c r="AY11" s="639"/>
      <c r="AZ11" s="639"/>
      <c r="BA11" s="639"/>
      <c r="BB11" s="639"/>
      <c r="BC11" s="639"/>
      <c r="BD11" s="639"/>
      <c r="BE11" s="639"/>
      <c r="BF11" s="640"/>
      <c r="BG11" s="641">
        <v>143164</v>
      </c>
      <c r="BH11" s="642"/>
      <c r="BI11" s="642"/>
      <c r="BJ11" s="642"/>
      <c r="BK11" s="642"/>
      <c r="BL11" s="642"/>
      <c r="BM11" s="642"/>
      <c r="BN11" s="643"/>
      <c r="BO11" s="644">
        <v>1.5</v>
      </c>
      <c r="BP11" s="644"/>
      <c r="BQ11" s="644"/>
      <c r="BR11" s="644"/>
      <c r="BS11" s="650">
        <v>13607</v>
      </c>
      <c r="BT11" s="642"/>
      <c r="BU11" s="642"/>
      <c r="BV11" s="642"/>
      <c r="BW11" s="642"/>
      <c r="BX11" s="642"/>
      <c r="BY11" s="642"/>
      <c r="BZ11" s="642"/>
      <c r="CA11" s="642"/>
      <c r="CB11" s="651"/>
      <c r="CD11" s="656" t="s">
        <v>195</v>
      </c>
      <c r="CE11" s="657"/>
      <c r="CF11" s="657"/>
      <c r="CG11" s="657"/>
      <c r="CH11" s="657"/>
      <c r="CI11" s="657"/>
      <c r="CJ11" s="657"/>
      <c r="CK11" s="657"/>
      <c r="CL11" s="657"/>
      <c r="CM11" s="657"/>
      <c r="CN11" s="657"/>
      <c r="CO11" s="657"/>
      <c r="CP11" s="657"/>
      <c r="CQ11" s="658"/>
      <c r="CR11" s="641">
        <v>23623</v>
      </c>
      <c r="CS11" s="642"/>
      <c r="CT11" s="642"/>
      <c r="CU11" s="642"/>
      <c r="CV11" s="642"/>
      <c r="CW11" s="642"/>
      <c r="CX11" s="642"/>
      <c r="CY11" s="643"/>
      <c r="CZ11" s="644">
        <v>0.1</v>
      </c>
      <c r="DA11" s="644"/>
      <c r="DB11" s="644"/>
      <c r="DC11" s="644"/>
      <c r="DD11" s="650">
        <v>3278</v>
      </c>
      <c r="DE11" s="642"/>
      <c r="DF11" s="642"/>
      <c r="DG11" s="642"/>
      <c r="DH11" s="642"/>
      <c r="DI11" s="642"/>
      <c r="DJ11" s="642"/>
      <c r="DK11" s="642"/>
      <c r="DL11" s="642"/>
      <c r="DM11" s="642"/>
      <c r="DN11" s="642"/>
      <c r="DO11" s="642"/>
      <c r="DP11" s="643"/>
      <c r="DQ11" s="650">
        <v>17882</v>
      </c>
      <c r="DR11" s="642"/>
      <c r="DS11" s="642"/>
      <c r="DT11" s="642"/>
      <c r="DU11" s="642"/>
      <c r="DV11" s="642"/>
      <c r="DW11" s="642"/>
      <c r="DX11" s="642"/>
      <c r="DY11" s="642"/>
      <c r="DZ11" s="642"/>
      <c r="EA11" s="642"/>
      <c r="EB11" s="642"/>
      <c r="EC11" s="651"/>
    </row>
    <row r="12" spans="2:143" ht="11.25" customHeight="1" x14ac:dyDescent="0.2">
      <c r="B12" s="638" t="s">
        <v>196</v>
      </c>
      <c r="C12" s="639"/>
      <c r="D12" s="639"/>
      <c r="E12" s="639"/>
      <c r="F12" s="639"/>
      <c r="G12" s="639"/>
      <c r="H12" s="639"/>
      <c r="I12" s="639"/>
      <c r="J12" s="639"/>
      <c r="K12" s="639"/>
      <c r="L12" s="639"/>
      <c r="M12" s="639"/>
      <c r="N12" s="639"/>
      <c r="O12" s="639"/>
      <c r="P12" s="639"/>
      <c r="Q12" s="640"/>
      <c r="R12" s="641" t="s">
        <v>180</v>
      </c>
      <c r="S12" s="642"/>
      <c r="T12" s="642"/>
      <c r="U12" s="642"/>
      <c r="V12" s="642"/>
      <c r="W12" s="642"/>
      <c r="X12" s="642"/>
      <c r="Y12" s="643"/>
      <c r="Z12" s="644" t="s">
        <v>180</v>
      </c>
      <c r="AA12" s="644"/>
      <c r="AB12" s="644"/>
      <c r="AC12" s="644"/>
      <c r="AD12" s="645" t="s">
        <v>180</v>
      </c>
      <c r="AE12" s="645"/>
      <c r="AF12" s="645"/>
      <c r="AG12" s="645"/>
      <c r="AH12" s="645"/>
      <c r="AI12" s="645"/>
      <c r="AJ12" s="645"/>
      <c r="AK12" s="645"/>
      <c r="AL12" s="646" t="s">
        <v>180</v>
      </c>
      <c r="AM12" s="647"/>
      <c r="AN12" s="647"/>
      <c r="AO12" s="648"/>
      <c r="AP12" s="638" t="s">
        <v>197</v>
      </c>
      <c r="AQ12" s="639"/>
      <c r="AR12" s="639"/>
      <c r="AS12" s="639"/>
      <c r="AT12" s="639"/>
      <c r="AU12" s="639"/>
      <c r="AV12" s="639"/>
      <c r="AW12" s="639"/>
      <c r="AX12" s="639"/>
      <c r="AY12" s="639"/>
      <c r="AZ12" s="639"/>
      <c r="BA12" s="639"/>
      <c r="BB12" s="639"/>
      <c r="BC12" s="639"/>
      <c r="BD12" s="639"/>
      <c r="BE12" s="639"/>
      <c r="BF12" s="640"/>
      <c r="BG12" s="641">
        <v>3385104</v>
      </c>
      <c r="BH12" s="642"/>
      <c r="BI12" s="642"/>
      <c r="BJ12" s="642"/>
      <c r="BK12" s="642"/>
      <c r="BL12" s="642"/>
      <c r="BM12" s="642"/>
      <c r="BN12" s="643"/>
      <c r="BO12" s="644">
        <v>35.1</v>
      </c>
      <c r="BP12" s="644"/>
      <c r="BQ12" s="644"/>
      <c r="BR12" s="644"/>
      <c r="BS12" s="650" t="s">
        <v>180</v>
      </c>
      <c r="BT12" s="642"/>
      <c r="BU12" s="642"/>
      <c r="BV12" s="642"/>
      <c r="BW12" s="642"/>
      <c r="BX12" s="642"/>
      <c r="BY12" s="642"/>
      <c r="BZ12" s="642"/>
      <c r="CA12" s="642"/>
      <c r="CB12" s="651"/>
      <c r="CD12" s="656" t="s">
        <v>198</v>
      </c>
      <c r="CE12" s="657"/>
      <c r="CF12" s="657"/>
      <c r="CG12" s="657"/>
      <c r="CH12" s="657"/>
      <c r="CI12" s="657"/>
      <c r="CJ12" s="657"/>
      <c r="CK12" s="657"/>
      <c r="CL12" s="657"/>
      <c r="CM12" s="657"/>
      <c r="CN12" s="657"/>
      <c r="CO12" s="657"/>
      <c r="CP12" s="657"/>
      <c r="CQ12" s="658"/>
      <c r="CR12" s="641">
        <v>115861</v>
      </c>
      <c r="CS12" s="642"/>
      <c r="CT12" s="642"/>
      <c r="CU12" s="642"/>
      <c r="CV12" s="642"/>
      <c r="CW12" s="642"/>
      <c r="CX12" s="642"/>
      <c r="CY12" s="643"/>
      <c r="CZ12" s="644">
        <v>0.6</v>
      </c>
      <c r="DA12" s="644"/>
      <c r="DB12" s="644"/>
      <c r="DC12" s="644"/>
      <c r="DD12" s="650" t="s">
        <v>180</v>
      </c>
      <c r="DE12" s="642"/>
      <c r="DF12" s="642"/>
      <c r="DG12" s="642"/>
      <c r="DH12" s="642"/>
      <c r="DI12" s="642"/>
      <c r="DJ12" s="642"/>
      <c r="DK12" s="642"/>
      <c r="DL12" s="642"/>
      <c r="DM12" s="642"/>
      <c r="DN12" s="642"/>
      <c r="DO12" s="642"/>
      <c r="DP12" s="643"/>
      <c r="DQ12" s="650">
        <v>109047</v>
      </c>
      <c r="DR12" s="642"/>
      <c r="DS12" s="642"/>
      <c r="DT12" s="642"/>
      <c r="DU12" s="642"/>
      <c r="DV12" s="642"/>
      <c r="DW12" s="642"/>
      <c r="DX12" s="642"/>
      <c r="DY12" s="642"/>
      <c r="DZ12" s="642"/>
      <c r="EA12" s="642"/>
      <c r="EB12" s="642"/>
      <c r="EC12" s="651"/>
    </row>
    <row r="13" spans="2:143" ht="11.25" customHeight="1" x14ac:dyDescent="0.2">
      <c r="B13" s="638" t="s">
        <v>199</v>
      </c>
      <c r="C13" s="639"/>
      <c r="D13" s="639"/>
      <c r="E13" s="639"/>
      <c r="F13" s="639"/>
      <c r="G13" s="639"/>
      <c r="H13" s="639"/>
      <c r="I13" s="639"/>
      <c r="J13" s="639"/>
      <c r="K13" s="639"/>
      <c r="L13" s="639"/>
      <c r="M13" s="639"/>
      <c r="N13" s="639"/>
      <c r="O13" s="639"/>
      <c r="P13" s="639"/>
      <c r="Q13" s="640"/>
      <c r="R13" s="641" t="s">
        <v>180</v>
      </c>
      <c r="S13" s="642"/>
      <c r="T13" s="642"/>
      <c r="U13" s="642"/>
      <c r="V13" s="642"/>
      <c r="W13" s="642"/>
      <c r="X13" s="642"/>
      <c r="Y13" s="643"/>
      <c r="Z13" s="644" t="s">
        <v>180</v>
      </c>
      <c r="AA13" s="644"/>
      <c r="AB13" s="644"/>
      <c r="AC13" s="644"/>
      <c r="AD13" s="645" t="s">
        <v>180</v>
      </c>
      <c r="AE13" s="645"/>
      <c r="AF13" s="645"/>
      <c r="AG13" s="645"/>
      <c r="AH13" s="645"/>
      <c r="AI13" s="645"/>
      <c r="AJ13" s="645"/>
      <c r="AK13" s="645"/>
      <c r="AL13" s="646" t="s">
        <v>180</v>
      </c>
      <c r="AM13" s="647"/>
      <c r="AN13" s="647"/>
      <c r="AO13" s="648"/>
      <c r="AP13" s="638" t="s">
        <v>200</v>
      </c>
      <c r="AQ13" s="639"/>
      <c r="AR13" s="639"/>
      <c r="AS13" s="639"/>
      <c r="AT13" s="639"/>
      <c r="AU13" s="639"/>
      <c r="AV13" s="639"/>
      <c r="AW13" s="639"/>
      <c r="AX13" s="639"/>
      <c r="AY13" s="639"/>
      <c r="AZ13" s="639"/>
      <c r="BA13" s="639"/>
      <c r="BB13" s="639"/>
      <c r="BC13" s="639"/>
      <c r="BD13" s="639"/>
      <c r="BE13" s="639"/>
      <c r="BF13" s="640"/>
      <c r="BG13" s="641">
        <v>3353672</v>
      </c>
      <c r="BH13" s="642"/>
      <c r="BI13" s="642"/>
      <c r="BJ13" s="642"/>
      <c r="BK13" s="642"/>
      <c r="BL13" s="642"/>
      <c r="BM13" s="642"/>
      <c r="BN13" s="643"/>
      <c r="BO13" s="644">
        <v>34.700000000000003</v>
      </c>
      <c r="BP13" s="644"/>
      <c r="BQ13" s="644"/>
      <c r="BR13" s="644"/>
      <c r="BS13" s="650" t="s">
        <v>180</v>
      </c>
      <c r="BT13" s="642"/>
      <c r="BU13" s="642"/>
      <c r="BV13" s="642"/>
      <c r="BW13" s="642"/>
      <c r="BX13" s="642"/>
      <c r="BY13" s="642"/>
      <c r="BZ13" s="642"/>
      <c r="CA13" s="642"/>
      <c r="CB13" s="651"/>
      <c r="CD13" s="656" t="s">
        <v>201</v>
      </c>
      <c r="CE13" s="657"/>
      <c r="CF13" s="657"/>
      <c r="CG13" s="657"/>
      <c r="CH13" s="657"/>
      <c r="CI13" s="657"/>
      <c r="CJ13" s="657"/>
      <c r="CK13" s="657"/>
      <c r="CL13" s="657"/>
      <c r="CM13" s="657"/>
      <c r="CN13" s="657"/>
      <c r="CO13" s="657"/>
      <c r="CP13" s="657"/>
      <c r="CQ13" s="658"/>
      <c r="CR13" s="641">
        <v>1193807</v>
      </c>
      <c r="CS13" s="642"/>
      <c r="CT13" s="642"/>
      <c r="CU13" s="642"/>
      <c r="CV13" s="642"/>
      <c r="CW13" s="642"/>
      <c r="CX13" s="642"/>
      <c r="CY13" s="643"/>
      <c r="CZ13" s="644">
        <v>6.4</v>
      </c>
      <c r="DA13" s="644"/>
      <c r="DB13" s="644"/>
      <c r="DC13" s="644"/>
      <c r="DD13" s="650">
        <v>118342</v>
      </c>
      <c r="DE13" s="642"/>
      <c r="DF13" s="642"/>
      <c r="DG13" s="642"/>
      <c r="DH13" s="642"/>
      <c r="DI13" s="642"/>
      <c r="DJ13" s="642"/>
      <c r="DK13" s="642"/>
      <c r="DL13" s="642"/>
      <c r="DM13" s="642"/>
      <c r="DN13" s="642"/>
      <c r="DO13" s="642"/>
      <c r="DP13" s="643"/>
      <c r="DQ13" s="650">
        <v>1048508</v>
      </c>
      <c r="DR13" s="642"/>
      <c r="DS13" s="642"/>
      <c r="DT13" s="642"/>
      <c r="DU13" s="642"/>
      <c r="DV13" s="642"/>
      <c r="DW13" s="642"/>
      <c r="DX13" s="642"/>
      <c r="DY13" s="642"/>
      <c r="DZ13" s="642"/>
      <c r="EA13" s="642"/>
      <c r="EB13" s="642"/>
      <c r="EC13" s="651"/>
    </row>
    <row r="14" spans="2:143" ht="11.25" customHeight="1" x14ac:dyDescent="0.2">
      <c r="B14" s="638" t="s">
        <v>202</v>
      </c>
      <c r="C14" s="639"/>
      <c r="D14" s="639"/>
      <c r="E14" s="639"/>
      <c r="F14" s="639"/>
      <c r="G14" s="639"/>
      <c r="H14" s="639"/>
      <c r="I14" s="639"/>
      <c r="J14" s="639"/>
      <c r="K14" s="639"/>
      <c r="L14" s="639"/>
      <c r="M14" s="639"/>
      <c r="N14" s="639"/>
      <c r="O14" s="639"/>
      <c r="P14" s="639"/>
      <c r="Q14" s="640"/>
      <c r="R14" s="641">
        <v>27103</v>
      </c>
      <c r="S14" s="642"/>
      <c r="T14" s="642"/>
      <c r="U14" s="642"/>
      <c r="V14" s="642"/>
      <c r="W14" s="642"/>
      <c r="X14" s="642"/>
      <c r="Y14" s="643"/>
      <c r="Z14" s="644">
        <v>0.1</v>
      </c>
      <c r="AA14" s="644"/>
      <c r="AB14" s="644"/>
      <c r="AC14" s="644"/>
      <c r="AD14" s="645">
        <v>27103</v>
      </c>
      <c r="AE14" s="645"/>
      <c r="AF14" s="645"/>
      <c r="AG14" s="645"/>
      <c r="AH14" s="645"/>
      <c r="AI14" s="645"/>
      <c r="AJ14" s="645"/>
      <c r="AK14" s="645"/>
      <c r="AL14" s="646">
        <v>0.2</v>
      </c>
      <c r="AM14" s="647"/>
      <c r="AN14" s="647"/>
      <c r="AO14" s="648"/>
      <c r="AP14" s="638" t="s">
        <v>203</v>
      </c>
      <c r="AQ14" s="639"/>
      <c r="AR14" s="639"/>
      <c r="AS14" s="639"/>
      <c r="AT14" s="639"/>
      <c r="AU14" s="639"/>
      <c r="AV14" s="639"/>
      <c r="AW14" s="639"/>
      <c r="AX14" s="639"/>
      <c r="AY14" s="639"/>
      <c r="AZ14" s="639"/>
      <c r="BA14" s="639"/>
      <c r="BB14" s="639"/>
      <c r="BC14" s="639"/>
      <c r="BD14" s="639"/>
      <c r="BE14" s="639"/>
      <c r="BF14" s="640"/>
      <c r="BG14" s="641">
        <v>57961</v>
      </c>
      <c r="BH14" s="642"/>
      <c r="BI14" s="642"/>
      <c r="BJ14" s="642"/>
      <c r="BK14" s="642"/>
      <c r="BL14" s="642"/>
      <c r="BM14" s="642"/>
      <c r="BN14" s="643"/>
      <c r="BO14" s="644">
        <v>0.6</v>
      </c>
      <c r="BP14" s="644"/>
      <c r="BQ14" s="644"/>
      <c r="BR14" s="644"/>
      <c r="BS14" s="650" t="s">
        <v>180</v>
      </c>
      <c r="BT14" s="642"/>
      <c r="BU14" s="642"/>
      <c r="BV14" s="642"/>
      <c r="BW14" s="642"/>
      <c r="BX14" s="642"/>
      <c r="BY14" s="642"/>
      <c r="BZ14" s="642"/>
      <c r="CA14" s="642"/>
      <c r="CB14" s="651"/>
      <c r="CD14" s="656" t="s">
        <v>204</v>
      </c>
      <c r="CE14" s="657"/>
      <c r="CF14" s="657"/>
      <c r="CG14" s="657"/>
      <c r="CH14" s="657"/>
      <c r="CI14" s="657"/>
      <c r="CJ14" s="657"/>
      <c r="CK14" s="657"/>
      <c r="CL14" s="657"/>
      <c r="CM14" s="657"/>
      <c r="CN14" s="657"/>
      <c r="CO14" s="657"/>
      <c r="CP14" s="657"/>
      <c r="CQ14" s="658"/>
      <c r="CR14" s="641">
        <v>832991</v>
      </c>
      <c r="CS14" s="642"/>
      <c r="CT14" s="642"/>
      <c r="CU14" s="642"/>
      <c r="CV14" s="642"/>
      <c r="CW14" s="642"/>
      <c r="CX14" s="642"/>
      <c r="CY14" s="643"/>
      <c r="CZ14" s="644">
        <v>4.5</v>
      </c>
      <c r="DA14" s="644"/>
      <c r="DB14" s="644"/>
      <c r="DC14" s="644"/>
      <c r="DD14" s="650">
        <v>4148</v>
      </c>
      <c r="DE14" s="642"/>
      <c r="DF14" s="642"/>
      <c r="DG14" s="642"/>
      <c r="DH14" s="642"/>
      <c r="DI14" s="642"/>
      <c r="DJ14" s="642"/>
      <c r="DK14" s="642"/>
      <c r="DL14" s="642"/>
      <c r="DM14" s="642"/>
      <c r="DN14" s="642"/>
      <c r="DO14" s="642"/>
      <c r="DP14" s="643"/>
      <c r="DQ14" s="650">
        <v>822053</v>
      </c>
      <c r="DR14" s="642"/>
      <c r="DS14" s="642"/>
      <c r="DT14" s="642"/>
      <c r="DU14" s="642"/>
      <c r="DV14" s="642"/>
      <c r="DW14" s="642"/>
      <c r="DX14" s="642"/>
      <c r="DY14" s="642"/>
      <c r="DZ14" s="642"/>
      <c r="EA14" s="642"/>
      <c r="EB14" s="642"/>
      <c r="EC14" s="651"/>
    </row>
    <row r="15" spans="2:143" ht="11.25" customHeight="1" x14ac:dyDescent="0.2">
      <c r="B15" s="638" t="s">
        <v>205</v>
      </c>
      <c r="C15" s="639"/>
      <c r="D15" s="639"/>
      <c r="E15" s="639"/>
      <c r="F15" s="639"/>
      <c r="G15" s="639"/>
      <c r="H15" s="639"/>
      <c r="I15" s="639"/>
      <c r="J15" s="639"/>
      <c r="K15" s="639"/>
      <c r="L15" s="639"/>
      <c r="M15" s="639"/>
      <c r="N15" s="639"/>
      <c r="O15" s="639"/>
      <c r="P15" s="639"/>
      <c r="Q15" s="640"/>
      <c r="R15" s="641" t="s">
        <v>180</v>
      </c>
      <c r="S15" s="642"/>
      <c r="T15" s="642"/>
      <c r="U15" s="642"/>
      <c r="V15" s="642"/>
      <c r="W15" s="642"/>
      <c r="X15" s="642"/>
      <c r="Y15" s="643"/>
      <c r="Z15" s="644" t="s">
        <v>180</v>
      </c>
      <c r="AA15" s="644"/>
      <c r="AB15" s="644"/>
      <c r="AC15" s="644"/>
      <c r="AD15" s="645" t="s">
        <v>180</v>
      </c>
      <c r="AE15" s="645"/>
      <c r="AF15" s="645"/>
      <c r="AG15" s="645"/>
      <c r="AH15" s="645"/>
      <c r="AI15" s="645"/>
      <c r="AJ15" s="645"/>
      <c r="AK15" s="645"/>
      <c r="AL15" s="646" t="s">
        <v>180</v>
      </c>
      <c r="AM15" s="647"/>
      <c r="AN15" s="647"/>
      <c r="AO15" s="648"/>
      <c r="AP15" s="638" t="s">
        <v>206</v>
      </c>
      <c r="AQ15" s="639"/>
      <c r="AR15" s="639"/>
      <c r="AS15" s="639"/>
      <c r="AT15" s="639"/>
      <c r="AU15" s="639"/>
      <c r="AV15" s="639"/>
      <c r="AW15" s="639"/>
      <c r="AX15" s="639"/>
      <c r="AY15" s="639"/>
      <c r="AZ15" s="639"/>
      <c r="BA15" s="639"/>
      <c r="BB15" s="639"/>
      <c r="BC15" s="639"/>
      <c r="BD15" s="639"/>
      <c r="BE15" s="639"/>
      <c r="BF15" s="640"/>
      <c r="BG15" s="641">
        <v>232088</v>
      </c>
      <c r="BH15" s="642"/>
      <c r="BI15" s="642"/>
      <c r="BJ15" s="642"/>
      <c r="BK15" s="642"/>
      <c r="BL15" s="642"/>
      <c r="BM15" s="642"/>
      <c r="BN15" s="643"/>
      <c r="BO15" s="644">
        <v>2.4</v>
      </c>
      <c r="BP15" s="644"/>
      <c r="BQ15" s="644"/>
      <c r="BR15" s="644"/>
      <c r="BS15" s="650" t="s">
        <v>180</v>
      </c>
      <c r="BT15" s="642"/>
      <c r="BU15" s="642"/>
      <c r="BV15" s="642"/>
      <c r="BW15" s="642"/>
      <c r="BX15" s="642"/>
      <c r="BY15" s="642"/>
      <c r="BZ15" s="642"/>
      <c r="CA15" s="642"/>
      <c r="CB15" s="651"/>
      <c r="CD15" s="656" t="s">
        <v>207</v>
      </c>
      <c r="CE15" s="657"/>
      <c r="CF15" s="657"/>
      <c r="CG15" s="657"/>
      <c r="CH15" s="657"/>
      <c r="CI15" s="657"/>
      <c r="CJ15" s="657"/>
      <c r="CK15" s="657"/>
      <c r="CL15" s="657"/>
      <c r="CM15" s="657"/>
      <c r="CN15" s="657"/>
      <c r="CO15" s="657"/>
      <c r="CP15" s="657"/>
      <c r="CQ15" s="658"/>
      <c r="CR15" s="641">
        <v>1600621</v>
      </c>
      <c r="CS15" s="642"/>
      <c r="CT15" s="642"/>
      <c r="CU15" s="642"/>
      <c r="CV15" s="642"/>
      <c r="CW15" s="642"/>
      <c r="CX15" s="642"/>
      <c r="CY15" s="643"/>
      <c r="CZ15" s="644">
        <v>8.6</v>
      </c>
      <c r="DA15" s="644"/>
      <c r="DB15" s="644"/>
      <c r="DC15" s="644"/>
      <c r="DD15" s="650">
        <v>97715</v>
      </c>
      <c r="DE15" s="642"/>
      <c r="DF15" s="642"/>
      <c r="DG15" s="642"/>
      <c r="DH15" s="642"/>
      <c r="DI15" s="642"/>
      <c r="DJ15" s="642"/>
      <c r="DK15" s="642"/>
      <c r="DL15" s="642"/>
      <c r="DM15" s="642"/>
      <c r="DN15" s="642"/>
      <c r="DO15" s="642"/>
      <c r="DP15" s="643"/>
      <c r="DQ15" s="650">
        <v>1371393</v>
      </c>
      <c r="DR15" s="642"/>
      <c r="DS15" s="642"/>
      <c r="DT15" s="642"/>
      <c r="DU15" s="642"/>
      <c r="DV15" s="642"/>
      <c r="DW15" s="642"/>
      <c r="DX15" s="642"/>
      <c r="DY15" s="642"/>
      <c r="DZ15" s="642"/>
      <c r="EA15" s="642"/>
      <c r="EB15" s="642"/>
      <c r="EC15" s="651"/>
    </row>
    <row r="16" spans="2:143" ht="11.25" customHeight="1" x14ac:dyDescent="0.2">
      <c r="B16" s="638" t="s">
        <v>208</v>
      </c>
      <c r="C16" s="639"/>
      <c r="D16" s="639"/>
      <c r="E16" s="639"/>
      <c r="F16" s="639"/>
      <c r="G16" s="639"/>
      <c r="H16" s="639"/>
      <c r="I16" s="639"/>
      <c r="J16" s="639"/>
      <c r="K16" s="639"/>
      <c r="L16" s="639"/>
      <c r="M16" s="639"/>
      <c r="N16" s="639"/>
      <c r="O16" s="639"/>
      <c r="P16" s="639"/>
      <c r="Q16" s="640"/>
      <c r="R16" s="641">
        <v>8461</v>
      </c>
      <c r="S16" s="642"/>
      <c r="T16" s="642"/>
      <c r="U16" s="642"/>
      <c r="V16" s="642"/>
      <c r="W16" s="642"/>
      <c r="X16" s="642"/>
      <c r="Y16" s="643"/>
      <c r="Z16" s="644">
        <v>0</v>
      </c>
      <c r="AA16" s="644"/>
      <c r="AB16" s="644"/>
      <c r="AC16" s="644"/>
      <c r="AD16" s="645">
        <v>8461</v>
      </c>
      <c r="AE16" s="645"/>
      <c r="AF16" s="645"/>
      <c r="AG16" s="645"/>
      <c r="AH16" s="645"/>
      <c r="AI16" s="645"/>
      <c r="AJ16" s="645"/>
      <c r="AK16" s="645"/>
      <c r="AL16" s="646">
        <v>0.1</v>
      </c>
      <c r="AM16" s="647"/>
      <c r="AN16" s="647"/>
      <c r="AO16" s="648"/>
      <c r="AP16" s="638" t="s">
        <v>209</v>
      </c>
      <c r="AQ16" s="639"/>
      <c r="AR16" s="639"/>
      <c r="AS16" s="639"/>
      <c r="AT16" s="639"/>
      <c r="AU16" s="639"/>
      <c r="AV16" s="639"/>
      <c r="AW16" s="639"/>
      <c r="AX16" s="639"/>
      <c r="AY16" s="639"/>
      <c r="AZ16" s="639"/>
      <c r="BA16" s="639"/>
      <c r="BB16" s="639"/>
      <c r="BC16" s="639"/>
      <c r="BD16" s="639"/>
      <c r="BE16" s="639"/>
      <c r="BF16" s="640"/>
      <c r="BG16" s="641" t="s">
        <v>180</v>
      </c>
      <c r="BH16" s="642"/>
      <c r="BI16" s="642"/>
      <c r="BJ16" s="642"/>
      <c r="BK16" s="642"/>
      <c r="BL16" s="642"/>
      <c r="BM16" s="642"/>
      <c r="BN16" s="643"/>
      <c r="BO16" s="644" t="s">
        <v>180</v>
      </c>
      <c r="BP16" s="644"/>
      <c r="BQ16" s="644"/>
      <c r="BR16" s="644"/>
      <c r="BS16" s="650" t="s">
        <v>180</v>
      </c>
      <c r="BT16" s="642"/>
      <c r="BU16" s="642"/>
      <c r="BV16" s="642"/>
      <c r="BW16" s="642"/>
      <c r="BX16" s="642"/>
      <c r="BY16" s="642"/>
      <c r="BZ16" s="642"/>
      <c r="CA16" s="642"/>
      <c r="CB16" s="651"/>
      <c r="CD16" s="656" t="s">
        <v>210</v>
      </c>
      <c r="CE16" s="657"/>
      <c r="CF16" s="657"/>
      <c r="CG16" s="657"/>
      <c r="CH16" s="657"/>
      <c r="CI16" s="657"/>
      <c r="CJ16" s="657"/>
      <c r="CK16" s="657"/>
      <c r="CL16" s="657"/>
      <c r="CM16" s="657"/>
      <c r="CN16" s="657"/>
      <c r="CO16" s="657"/>
      <c r="CP16" s="657"/>
      <c r="CQ16" s="658"/>
      <c r="CR16" s="641">
        <v>69614</v>
      </c>
      <c r="CS16" s="642"/>
      <c r="CT16" s="642"/>
      <c r="CU16" s="642"/>
      <c r="CV16" s="642"/>
      <c r="CW16" s="642"/>
      <c r="CX16" s="642"/>
      <c r="CY16" s="643"/>
      <c r="CZ16" s="644">
        <v>0.4</v>
      </c>
      <c r="DA16" s="644"/>
      <c r="DB16" s="644"/>
      <c r="DC16" s="644"/>
      <c r="DD16" s="650" t="s">
        <v>180</v>
      </c>
      <c r="DE16" s="642"/>
      <c r="DF16" s="642"/>
      <c r="DG16" s="642"/>
      <c r="DH16" s="642"/>
      <c r="DI16" s="642"/>
      <c r="DJ16" s="642"/>
      <c r="DK16" s="642"/>
      <c r="DL16" s="642"/>
      <c r="DM16" s="642"/>
      <c r="DN16" s="642"/>
      <c r="DO16" s="642"/>
      <c r="DP16" s="643"/>
      <c r="DQ16" s="650">
        <v>24927</v>
      </c>
      <c r="DR16" s="642"/>
      <c r="DS16" s="642"/>
      <c r="DT16" s="642"/>
      <c r="DU16" s="642"/>
      <c r="DV16" s="642"/>
      <c r="DW16" s="642"/>
      <c r="DX16" s="642"/>
      <c r="DY16" s="642"/>
      <c r="DZ16" s="642"/>
      <c r="EA16" s="642"/>
      <c r="EB16" s="642"/>
      <c r="EC16" s="651"/>
    </row>
    <row r="17" spans="2:133" ht="11.25" customHeight="1" x14ac:dyDescent="0.2">
      <c r="B17" s="638" t="s">
        <v>211</v>
      </c>
      <c r="C17" s="639"/>
      <c r="D17" s="639"/>
      <c r="E17" s="639"/>
      <c r="F17" s="639"/>
      <c r="G17" s="639"/>
      <c r="H17" s="639"/>
      <c r="I17" s="639"/>
      <c r="J17" s="639"/>
      <c r="K17" s="639"/>
      <c r="L17" s="639"/>
      <c r="M17" s="639"/>
      <c r="N17" s="639"/>
      <c r="O17" s="639"/>
      <c r="P17" s="639"/>
      <c r="Q17" s="640"/>
      <c r="R17" s="641">
        <v>118560</v>
      </c>
      <c r="S17" s="642"/>
      <c r="T17" s="642"/>
      <c r="U17" s="642"/>
      <c r="V17" s="642"/>
      <c r="W17" s="642"/>
      <c r="X17" s="642"/>
      <c r="Y17" s="643"/>
      <c r="Z17" s="644">
        <v>0.6</v>
      </c>
      <c r="AA17" s="644"/>
      <c r="AB17" s="644"/>
      <c r="AC17" s="644"/>
      <c r="AD17" s="645">
        <v>118560</v>
      </c>
      <c r="AE17" s="645"/>
      <c r="AF17" s="645"/>
      <c r="AG17" s="645"/>
      <c r="AH17" s="645"/>
      <c r="AI17" s="645"/>
      <c r="AJ17" s="645"/>
      <c r="AK17" s="645"/>
      <c r="AL17" s="646">
        <v>1</v>
      </c>
      <c r="AM17" s="647"/>
      <c r="AN17" s="647"/>
      <c r="AO17" s="648"/>
      <c r="AP17" s="638" t="s">
        <v>212</v>
      </c>
      <c r="AQ17" s="639"/>
      <c r="AR17" s="639"/>
      <c r="AS17" s="639"/>
      <c r="AT17" s="639"/>
      <c r="AU17" s="639"/>
      <c r="AV17" s="639"/>
      <c r="AW17" s="639"/>
      <c r="AX17" s="639"/>
      <c r="AY17" s="639"/>
      <c r="AZ17" s="639"/>
      <c r="BA17" s="639"/>
      <c r="BB17" s="639"/>
      <c r="BC17" s="639"/>
      <c r="BD17" s="639"/>
      <c r="BE17" s="639"/>
      <c r="BF17" s="640"/>
      <c r="BG17" s="641" t="s">
        <v>180</v>
      </c>
      <c r="BH17" s="642"/>
      <c r="BI17" s="642"/>
      <c r="BJ17" s="642"/>
      <c r="BK17" s="642"/>
      <c r="BL17" s="642"/>
      <c r="BM17" s="642"/>
      <c r="BN17" s="643"/>
      <c r="BO17" s="644" t="s">
        <v>180</v>
      </c>
      <c r="BP17" s="644"/>
      <c r="BQ17" s="644"/>
      <c r="BR17" s="644"/>
      <c r="BS17" s="650" t="s">
        <v>180</v>
      </c>
      <c r="BT17" s="642"/>
      <c r="BU17" s="642"/>
      <c r="BV17" s="642"/>
      <c r="BW17" s="642"/>
      <c r="BX17" s="642"/>
      <c r="BY17" s="642"/>
      <c r="BZ17" s="642"/>
      <c r="CA17" s="642"/>
      <c r="CB17" s="651"/>
      <c r="CD17" s="656" t="s">
        <v>213</v>
      </c>
      <c r="CE17" s="657"/>
      <c r="CF17" s="657"/>
      <c r="CG17" s="657"/>
      <c r="CH17" s="657"/>
      <c r="CI17" s="657"/>
      <c r="CJ17" s="657"/>
      <c r="CK17" s="657"/>
      <c r="CL17" s="657"/>
      <c r="CM17" s="657"/>
      <c r="CN17" s="657"/>
      <c r="CO17" s="657"/>
      <c r="CP17" s="657"/>
      <c r="CQ17" s="658"/>
      <c r="CR17" s="641">
        <v>1904331</v>
      </c>
      <c r="CS17" s="642"/>
      <c r="CT17" s="642"/>
      <c r="CU17" s="642"/>
      <c r="CV17" s="642"/>
      <c r="CW17" s="642"/>
      <c r="CX17" s="642"/>
      <c r="CY17" s="643"/>
      <c r="CZ17" s="644">
        <v>10.199999999999999</v>
      </c>
      <c r="DA17" s="644"/>
      <c r="DB17" s="644"/>
      <c r="DC17" s="644"/>
      <c r="DD17" s="650" t="s">
        <v>180</v>
      </c>
      <c r="DE17" s="642"/>
      <c r="DF17" s="642"/>
      <c r="DG17" s="642"/>
      <c r="DH17" s="642"/>
      <c r="DI17" s="642"/>
      <c r="DJ17" s="642"/>
      <c r="DK17" s="642"/>
      <c r="DL17" s="642"/>
      <c r="DM17" s="642"/>
      <c r="DN17" s="642"/>
      <c r="DO17" s="642"/>
      <c r="DP17" s="643"/>
      <c r="DQ17" s="650">
        <v>1876999</v>
      </c>
      <c r="DR17" s="642"/>
      <c r="DS17" s="642"/>
      <c r="DT17" s="642"/>
      <c r="DU17" s="642"/>
      <c r="DV17" s="642"/>
      <c r="DW17" s="642"/>
      <c r="DX17" s="642"/>
      <c r="DY17" s="642"/>
      <c r="DZ17" s="642"/>
      <c r="EA17" s="642"/>
      <c r="EB17" s="642"/>
      <c r="EC17" s="651"/>
    </row>
    <row r="18" spans="2:133" ht="11.25" customHeight="1" x14ac:dyDescent="0.2">
      <c r="B18" s="638" t="s">
        <v>214</v>
      </c>
      <c r="C18" s="639"/>
      <c r="D18" s="639"/>
      <c r="E18" s="639"/>
      <c r="F18" s="639"/>
      <c r="G18" s="639"/>
      <c r="H18" s="639"/>
      <c r="I18" s="639"/>
      <c r="J18" s="639"/>
      <c r="K18" s="639"/>
      <c r="L18" s="639"/>
      <c r="M18" s="639"/>
      <c r="N18" s="639"/>
      <c r="O18" s="639"/>
      <c r="P18" s="639"/>
      <c r="Q18" s="640"/>
      <c r="R18" s="641">
        <v>45990</v>
      </c>
      <c r="S18" s="642"/>
      <c r="T18" s="642"/>
      <c r="U18" s="642"/>
      <c r="V18" s="642"/>
      <c r="W18" s="642"/>
      <c r="X18" s="642"/>
      <c r="Y18" s="643"/>
      <c r="Z18" s="644">
        <v>0.2</v>
      </c>
      <c r="AA18" s="644"/>
      <c r="AB18" s="644"/>
      <c r="AC18" s="644"/>
      <c r="AD18" s="645">
        <v>45990</v>
      </c>
      <c r="AE18" s="645"/>
      <c r="AF18" s="645"/>
      <c r="AG18" s="645"/>
      <c r="AH18" s="645"/>
      <c r="AI18" s="645"/>
      <c r="AJ18" s="645"/>
      <c r="AK18" s="645"/>
      <c r="AL18" s="646">
        <v>0.4</v>
      </c>
      <c r="AM18" s="647"/>
      <c r="AN18" s="647"/>
      <c r="AO18" s="648"/>
      <c r="AP18" s="638" t="s">
        <v>215</v>
      </c>
      <c r="AQ18" s="639"/>
      <c r="AR18" s="639"/>
      <c r="AS18" s="639"/>
      <c r="AT18" s="639"/>
      <c r="AU18" s="639"/>
      <c r="AV18" s="639"/>
      <c r="AW18" s="639"/>
      <c r="AX18" s="639"/>
      <c r="AY18" s="639"/>
      <c r="AZ18" s="639"/>
      <c r="BA18" s="639"/>
      <c r="BB18" s="639"/>
      <c r="BC18" s="639"/>
      <c r="BD18" s="639"/>
      <c r="BE18" s="639"/>
      <c r="BF18" s="640"/>
      <c r="BG18" s="641" t="s">
        <v>180</v>
      </c>
      <c r="BH18" s="642"/>
      <c r="BI18" s="642"/>
      <c r="BJ18" s="642"/>
      <c r="BK18" s="642"/>
      <c r="BL18" s="642"/>
      <c r="BM18" s="642"/>
      <c r="BN18" s="643"/>
      <c r="BO18" s="644" t="s">
        <v>180</v>
      </c>
      <c r="BP18" s="644"/>
      <c r="BQ18" s="644"/>
      <c r="BR18" s="644"/>
      <c r="BS18" s="650" t="s">
        <v>180</v>
      </c>
      <c r="BT18" s="642"/>
      <c r="BU18" s="642"/>
      <c r="BV18" s="642"/>
      <c r="BW18" s="642"/>
      <c r="BX18" s="642"/>
      <c r="BY18" s="642"/>
      <c r="BZ18" s="642"/>
      <c r="CA18" s="642"/>
      <c r="CB18" s="651"/>
      <c r="CD18" s="656" t="s">
        <v>216</v>
      </c>
      <c r="CE18" s="657"/>
      <c r="CF18" s="657"/>
      <c r="CG18" s="657"/>
      <c r="CH18" s="657"/>
      <c r="CI18" s="657"/>
      <c r="CJ18" s="657"/>
      <c r="CK18" s="657"/>
      <c r="CL18" s="657"/>
      <c r="CM18" s="657"/>
      <c r="CN18" s="657"/>
      <c r="CO18" s="657"/>
      <c r="CP18" s="657"/>
      <c r="CQ18" s="658"/>
      <c r="CR18" s="641" t="s">
        <v>180</v>
      </c>
      <c r="CS18" s="642"/>
      <c r="CT18" s="642"/>
      <c r="CU18" s="642"/>
      <c r="CV18" s="642"/>
      <c r="CW18" s="642"/>
      <c r="CX18" s="642"/>
      <c r="CY18" s="643"/>
      <c r="CZ18" s="644" t="s">
        <v>180</v>
      </c>
      <c r="DA18" s="644"/>
      <c r="DB18" s="644"/>
      <c r="DC18" s="644"/>
      <c r="DD18" s="650" t="s">
        <v>180</v>
      </c>
      <c r="DE18" s="642"/>
      <c r="DF18" s="642"/>
      <c r="DG18" s="642"/>
      <c r="DH18" s="642"/>
      <c r="DI18" s="642"/>
      <c r="DJ18" s="642"/>
      <c r="DK18" s="642"/>
      <c r="DL18" s="642"/>
      <c r="DM18" s="642"/>
      <c r="DN18" s="642"/>
      <c r="DO18" s="642"/>
      <c r="DP18" s="643"/>
      <c r="DQ18" s="650" t="s">
        <v>180</v>
      </c>
      <c r="DR18" s="642"/>
      <c r="DS18" s="642"/>
      <c r="DT18" s="642"/>
      <c r="DU18" s="642"/>
      <c r="DV18" s="642"/>
      <c r="DW18" s="642"/>
      <c r="DX18" s="642"/>
      <c r="DY18" s="642"/>
      <c r="DZ18" s="642"/>
      <c r="EA18" s="642"/>
      <c r="EB18" s="642"/>
      <c r="EC18" s="651"/>
    </row>
    <row r="19" spans="2:133" ht="11.25" customHeight="1" x14ac:dyDescent="0.2">
      <c r="B19" s="638" t="s">
        <v>217</v>
      </c>
      <c r="C19" s="639"/>
      <c r="D19" s="639"/>
      <c r="E19" s="639"/>
      <c r="F19" s="639"/>
      <c r="G19" s="639"/>
      <c r="H19" s="639"/>
      <c r="I19" s="639"/>
      <c r="J19" s="639"/>
      <c r="K19" s="639"/>
      <c r="L19" s="639"/>
      <c r="M19" s="639"/>
      <c r="N19" s="639"/>
      <c r="O19" s="639"/>
      <c r="P19" s="639"/>
      <c r="Q19" s="640"/>
      <c r="R19" s="641">
        <v>4401</v>
      </c>
      <c r="S19" s="642"/>
      <c r="T19" s="642"/>
      <c r="U19" s="642"/>
      <c r="V19" s="642"/>
      <c r="W19" s="642"/>
      <c r="X19" s="642"/>
      <c r="Y19" s="643"/>
      <c r="Z19" s="644">
        <v>0</v>
      </c>
      <c r="AA19" s="644"/>
      <c r="AB19" s="644"/>
      <c r="AC19" s="644"/>
      <c r="AD19" s="645">
        <v>4401</v>
      </c>
      <c r="AE19" s="645"/>
      <c r="AF19" s="645"/>
      <c r="AG19" s="645"/>
      <c r="AH19" s="645"/>
      <c r="AI19" s="645"/>
      <c r="AJ19" s="645"/>
      <c r="AK19" s="645"/>
      <c r="AL19" s="646">
        <v>0</v>
      </c>
      <c r="AM19" s="647"/>
      <c r="AN19" s="647"/>
      <c r="AO19" s="648"/>
      <c r="AP19" s="638" t="s">
        <v>218</v>
      </c>
      <c r="AQ19" s="639"/>
      <c r="AR19" s="639"/>
      <c r="AS19" s="639"/>
      <c r="AT19" s="639"/>
      <c r="AU19" s="639"/>
      <c r="AV19" s="639"/>
      <c r="AW19" s="639"/>
      <c r="AX19" s="639"/>
      <c r="AY19" s="639"/>
      <c r="AZ19" s="639"/>
      <c r="BA19" s="639"/>
      <c r="BB19" s="639"/>
      <c r="BC19" s="639"/>
      <c r="BD19" s="639"/>
      <c r="BE19" s="639"/>
      <c r="BF19" s="640"/>
      <c r="BG19" s="641">
        <v>595100</v>
      </c>
      <c r="BH19" s="642"/>
      <c r="BI19" s="642"/>
      <c r="BJ19" s="642"/>
      <c r="BK19" s="642"/>
      <c r="BL19" s="642"/>
      <c r="BM19" s="642"/>
      <c r="BN19" s="643"/>
      <c r="BO19" s="644">
        <v>6.2</v>
      </c>
      <c r="BP19" s="644"/>
      <c r="BQ19" s="644"/>
      <c r="BR19" s="644"/>
      <c r="BS19" s="650" t="s">
        <v>180</v>
      </c>
      <c r="BT19" s="642"/>
      <c r="BU19" s="642"/>
      <c r="BV19" s="642"/>
      <c r="BW19" s="642"/>
      <c r="BX19" s="642"/>
      <c r="BY19" s="642"/>
      <c r="BZ19" s="642"/>
      <c r="CA19" s="642"/>
      <c r="CB19" s="651"/>
      <c r="CD19" s="656" t="s">
        <v>219</v>
      </c>
      <c r="CE19" s="657"/>
      <c r="CF19" s="657"/>
      <c r="CG19" s="657"/>
      <c r="CH19" s="657"/>
      <c r="CI19" s="657"/>
      <c r="CJ19" s="657"/>
      <c r="CK19" s="657"/>
      <c r="CL19" s="657"/>
      <c r="CM19" s="657"/>
      <c r="CN19" s="657"/>
      <c r="CO19" s="657"/>
      <c r="CP19" s="657"/>
      <c r="CQ19" s="658"/>
      <c r="CR19" s="641" t="s">
        <v>180</v>
      </c>
      <c r="CS19" s="642"/>
      <c r="CT19" s="642"/>
      <c r="CU19" s="642"/>
      <c r="CV19" s="642"/>
      <c r="CW19" s="642"/>
      <c r="CX19" s="642"/>
      <c r="CY19" s="643"/>
      <c r="CZ19" s="644" t="s">
        <v>180</v>
      </c>
      <c r="DA19" s="644"/>
      <c r="DB19" s="644"/>
      <c r="DC19" s="644"/>
      <c r="DD19" s="650" t="s">
        <v>180</v>
      </c>
      <c r="DE19" s="642"/>
      <c r="DF19" s="642"/>
      <c r="DG19" s="642"/>
      <c r="DH19" s="642"/>
      <c r="DI19" s="642"/>
      <c r="DJ19" s="642"/>
      <c r="DK19" s="642"/>
      <c r="DL19" s="642"/>
      <c r="DM19" s="642"/>
      <c r="DN19" s="642"/>
      <c r="DO19" s="642"/>
      <c r="DP19" s="643"/>
      <c r="DQ19" s="650" t="s">
        <v>180</v>
      </c>
      <c r="DR19" s="642"/>
      <c r="DS19" s="642"/>
      <c r="DT19" s="642"/>
      <c r="DU19" s="642"/>
      <c r="DV19" s="642"/>
      <c r="DW19" s="642"/>
      <c r="DX19" s="642"/>
      <c r="DY19" s="642"/>
      <c r="DZ19" s="642"/>
      <c r="EA19" s="642"/>
      <c r="EB19" s="642"/>
      <c r="EC19" s="651"/>
    </row>
    <row r="20" spans="2:133" ht="11.25" customHeight="1" x14ac:dyDescent="0.2">
      <c r="B20" s="638" t="s">
        <v>220</v>
      </c>
      <c r="C20" s="639"/>
      <c r="D20" s="639"/>
      <c r="E20" s="639"/>
      <c r="F20" s="639"/>
      <c r="G20" s="639"/>
      <c r="H20" s="639"/>
      <c r="I20" s="639"/>
      <c r="J20" s="639"/>
      <c r="K20" s="639"/>
      <c r="L20" s="639"/>
      <c r="M20" s="639"/>
      <c r="N20" s="639"/>
      <c r="O20" s="639"/>
      <c r="P20" s="639"/>
      <c r="Q20" s="640"/>
      <c r="R20" s="641">
        <v>583</v>
      </c>
      <c r="S20" s="642"/>
      <c r="T20" s="642"/>
      <c r="U20" s="642"/>
      <c r="V20" s="642"/>
      <c r="W20" s="642"/>
      <c r="X20" s="642"/>
      <c r="Y20" s="643"/>
      <c r="Z20" s="644">
        <v>0</v>
      </c>
      <c r="AA20" s="644"/>
      <c r="AB20" s="644"/>
      <c r="AC20" s="644"/>
      <c r="AD20" s="645">
        <v>583</v>
      </c>
      <c r="AE20" s="645"/>
      <c r="AF20" s="645"/>
      <c r="AG20" s="645"/>
      <c r="AH20" s="645"/>
      <c r="AI20" s="645"/>
      <c r="AJ20" s="645"/>
      <c r="AK20" s="645"/>
      <c r="AL20" s="646">
        <v>0</v>
      </c>
      <c r="AM20" s="647"/>
      <c r="AN20" s="647"/>
      <c r="AO20" s="648"/>
      <c r="AP20" s="638" t="s">
        <v>221</v>
      </c>
      <c r="AQ20" s="639"/>
      <c r="AR20" s="639"/>
      <c r="AS20" s="639"/>
      <c r="AT20" s="639"/>
      <c r="AU20" s="639"/>
      <c r="AV20" s="639"/>
      <c r="AW20" s="639"/>
      <c r="AX20" s="639"/>
      <c r="AY20" s="639"/>
      <c r="AZ20" s="639"/>
      <c r="BA20" s="639"/>
      <c r="BB20" s="639"/>
      <c r="BC20" s="639"/>
      <c r="BD20" s="639"/>
      <c r="BE20" s="639"/>
      <c r="BF20" s="640"/>
      <c r="BG20" s="641">
        <v>595100</v>
      </c>
      <c r="BH20" s="642"/>
      <c r="BI20" s="642"/>
      <c r="BJ20" s="642"/>
      <c r="BK20" s="642"/>
      <c r="BL20" s="642"/>
      <c r="BM20" s="642"/>
      <c r="BN20" s="643"/>
      <c r="BO20" s="644">
        <v>6.2</v>
      </c>
      <c r="BP20" s="644"/>
      <c r="BQ20" s="644"/>
      <c r="BR20" s="644"/>
      <c r="BS20" s="650" t="s">
        <v>180</v>
      </c>
      <c r="BT20" s="642"/>
      <c r="BU20" s="642"/>
      <c r="BV20" s="642"/>
      <c r="BW20" s="642"/>
      <c r="BX20" s="642"/>
      <c r="BY20" s="642"/>
      <c r="BZ20" s="642"/>
      <c r="CA20" s="642"/>
      <c r="CB20" s="651"/>
      <c r="CD20" s="656" t="s">
        <v>222</v>
      </c>
      <c r="CE20" s="657"/>
      <c r="CF20" s="657"/>
      <c r="CG20" s="657"/>
      <c r="CH20" s="657"/>
      <c r="CI20" s="657"/>
      <c r="CJ20" s="657"/>
      <c r="CK20" s="657"/>
      <c r="CL20" s="657"/>
      <c r="CM20" s="657"/>
      <c r="CN20" s="657"/>
      <c r="CO20" s="657"/>
      <c r="CP20" s="657"/>
      <c r="CQ20" s="658"/>
      <c r="CR20" s="641">
        <v>18632117</v>
      </c>
      <c r="CS20" s="642"/>
      <c r="CT20" s="642"/>
      <c r="CU20" s="642"/>
      <c r="CV20" s="642"/>
      <c r="CW20" s="642"/>
      <c r="CX20" s="642"/>
      <c r="CY20" s="643"/>
      <c r="CZ20" s="644">
        <v>100</v>
      </c>
      <c r="DA20" s="644"/>
      <c r="DB20" s="644"/>
      <c r="DC20" s="644"/>
      <c r="DD20" s="650">
        <v>279676</v>
      </c>
      <c r="DE20" s="642"/>
      <c r="DF20" s="642"/>
      <c r="DG20" s="642"/>
      <c r="DH20" s="642"/>
      <c r="DI20" s="642"/>
      <c r="DJ20" s="642"/>
      <c r="DK20" s="642"/>
      <c r="DL20" s="642"/>
      <c r="DM20" s="642"/>
      <c r="DN20" s="642"/>
      <c r="DO20" s="642"/>
      <c r="DP20" s="643"/>
      <c r="DQ20" s="650">
        <v>13883121</v>
      </c>
      <c r="DR20" s="642"/>
      <c r="DS20" s="642"/>
      <c r="DT20" s="642"/>
      <c r="DU20" s="642"/>
      <c r="DV20" s="642"/>
      <c r="DW20" s="642"/>
      <c r="DX20" s="642"/>
      <c r="DY20" s="642"/>
      <c r="DZ20" s="642"/>
      <c r="EA20" s="642"/>
      <c r="EB20" s="642"/>
      <c r="EC20" s="651"/>
    </row>
    <row r="21" spans="2:133" ht="11.25" customHeight="1" x14ac:dyDescent="0.2">
      <c r="B21" s="638" t="s">
        <v>223</v>
      </c>
      <c r="C21" s="639"/>
      <c r="D21" s="639"/>
      <c r="E21" s="639"/>
      <c r="F21" s="639"/>
      <c r="G21" s="639"/>
      <c r="H21" s="639"/>
      <c r="I21" s="639"/>
      <c r="J21" s="639"/>
      <c r="K21" s="639"/>
      <c r="L21" s="639"/>
      <c r="M21" s="639"/>
      <c r="N21" s="639"/>
      <c r="O21" s="639"/>
      <c r="P21" s="639"/>
      <c r="Q21" s="640"/>
      <c r="R21" s="641">
        <v>67586</v>
      </c>
      <c r="S21" s="642"/>
      <c r="T21" s="642"/>
      <c r="U21" s="642"/>
      <c r="V21" s="642"/>
      <c r="W21" s="642"/>
      <c r="X21" s="642"/>
      <c r="Y21" s="643"/>
      <c r="Z21" s="644">
        <v>0.3</v>
      </c>
      <c r="AA21" s="644"/>
      <c r="AB21" s="644"/>
      <c r="AC21" s="644"/>
      <c r="AD21" s="645">
        <v>67586</v>
      </c>
      <c r="AE21" s="645"/>
      <c r="AF21" s="645"/>
      <c r="AG21" s="645"/>
      <c r="AH21" s="645"/>
      <c r="AI21" s="645"/>
      <c r="AJ21" s="645"/>
      <c r="AK21" s="645"/>
      <c r="AL21" s="646">
        <v>0.6</v>
      </c>
      <c r="AM21" s="647"/>
      <c r="AN21" s="647"/>
      <c r="AO21" s="648"/>
      <c r="AP21" s="660" t="s">
        <v>224</v>
      </c>
      <c r="AQ21" s="661"/>
      <c r="AR21" s="661"/>
      <c r="AS21" s="661"/>
      <c r="AT21" s="661"/>
      <c r="AU21" s="661"/>
      <c r="AV21" s="661"/>
      <c r="AW21" s="661"/>
      <c r="AX21" s="661"/>
      <c r="AY21" s="661"/>
      <c r="AZ21" s="661"/>
      <c r="BA21" s="661"/>
      <c r="BB21" s="661"/>
      <c r="BC21" s="661"/>
      <c r="BD21" s="661"/>
      <c r="BE21" s="661"/>
      <c r="BF21" s="662"/>
      <c r="BG21" s="641" t="s">
        <v>180</v>
      </c>
      <c r="BH21" s="642"/>
      <c r="BI21" s="642"/>
      <c r="BJ21" s="642"/>
      <c r="BK21" s="642"/>
      <c r="BL21" s="642"/>
      <c r="BM21" s="642"/>
      <c r="BN21" s="643"/>
      <c r="BO21" s="644" t="s">
        <v>180</v>
      </c>
      <c r="BP21" s="644"/>
      <c r="BQ21" s="644"/>
      <c r="BR21" s="644"/>
      <c r="BS21" s="650" t="s">
        <v>180</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2">
      <c r="B22" s="638" t="s">
        <v>225</v>
      </c>
      <c r="C22" s="639"/>
      <c r="D22" s="639"/>
      <c r="E22" s="639"/>
      <c r="F22" s="639"/>
      <c r="G22" s="639"/>
      <c r="H22" s="639"/>
      <c r="I22" s="639"/>
      <c r="J22" s="639"/>
      <c r="K22" s="639"/>
      <c r="L22" s="639"/>
      <c r="M22" s="639"/>
      <c r="N22" s="639"/>
      <c r="O22" s="639"/>
      <c r="P22" s="639"/>
      <c r="Q22" s="640"/>
      <c r="R22" s="641">
        <v>1306807</v>
      </c>
      <c r="S22" s="642"/>
      <c r="T22" s="642"/>
      <c r="U22" s="642"/>
      <c r="V22" s="642"/>
      <c r="W22" s="642"/>
      <c r="X22" s="642"/>
      <c r="Y22" s="643"/>
      <c r="Z22" s="644">
        <v>6.5</v>
      </c>
      <c r="AA22" s="644"/>
      <c r="AB22" s="644"/>
      <c r="AC22" s="644"/>
      <c r="AD22" s="645">
        <v>1225076</v>
      </c>
      <c r="AE22" s="645"/>
      <c r="AF22" s="645"/>
      <c r="AG22" s="645"/>
      <c r="AH22" s="645"/>
      <c r="AI22" s="645"/>
      <c r="AJ22" s="645"/>
      <c r="AK22" s="645"/>
      <c r="AL22" s="646">
        <v>10.3</v>
      </c>
      <c r="AM22" s="647"/>
      <c r="AN22" s="647"/>
      <c r="AO22" s="648"/>
      <c r="AP22" s="660" t="s">
        <v>226</v>
      </c>
      <c r="AQ22" s="661"/>
      <c r="AR22" s="661"/>
      <c r="AS22" s="661"/>
      <c r="AT22" s="661"/>
      <c r="AU22" s="661"/>
      <c r="AV22" s="661"/>
      <c r="AW22" s="661"/>
      <c r="AX22" s="661"/>
      <c r="AY22" s="661"/>
      <c r="AZ22" s="661"/>
      <c r="BA22" s="661"/>
      <c r="BB22" s="661"/>
      <c r="BC22" s="661"/>
      <c r="BD22" s="661"/>
      <c r="BE22" s="661"/>
      <c r="BF22" s="662"/>
      <c r="BG22" s="641" t="s">
        <v>180</v>
      </c>
      <c r="BH22" s="642"/>
      <c r="BI22" s="642"/>
      <c r="BJ22" s="642"/>
      <c r="BK22" s="642"/>
      <c r="BL22" s="642"/>
      <c r="BM22" s="642"/>
      <c r="BN22" s="643"/>
      <c r="BO22" s="644" t="s">
        <v>180</v>
      </c>
      <c r="BP22" s="644"/>
      <c r="BQ22" s="644"/>
      <c r="BR22" s="644"/>
      <c r="BS22" s="650" t="s">
        <v>180</v>
      </c>
      <c r="BT22" s="642"/>
      <c r="BU22" s="642"/>
      <c r="BV22" s="642"/>
      <c r="BW22" s="642"/>
      <c r="BX22" s="642"/>
      <c r="BY22" s="642"/>
      <c r="BZ22" s="642"/>
      <c r="CA22" s="642"/>
      <c r="CB22" s="651"/>
      <c r="CD22" s="623" t="s">
        <v>227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228</v>
      </c>
      <c r="C23" s="639"/>
      <c r="D23" s="639"/>
      <c r="E23" s="639"/>
      <c r="F23" s="639"/>
      <c r="G23" s="639"/>
      <c r="H23" s="639"/>
      <c r="I23" s="639"/>
      <c r="J23" s="639"/>
      <c r="K23" s="639"/>
      <c r="L23" s="639"/>
      <c r="M23" s="639"/>
      <c r="N23" s="639"/>
      <c r="O23" s="639"/>
      <c r="P23" s="639"/>
      <c r="Q23" s="640"/>
      <c r="R23" s="641">
        <v>1225076</v>
      </c>
      <c r="S23" s="642"/>
      <c r="T23" s="642"/>
      <c r="U23" s="642"/>
      <c r="V23" s="642"/>
      <c r="W23" s="642"/>
      <c r="X23" s="642"/>
      <c r="Y23" s="643"/>
      <c r="Z23" s="644">
        <v>6.1</v>
      </c>
      <c r="AA23" s="644"/>
      <c r="AB23" s="644"/>
      <c r="AC23" s="644"/>
      <c r="AD23" s="645">
        <v>1225076</v>
      </c>
      <c r="AE23" s="645"/>
      <c r="AF23" s="645"/>
      <c r="AG23" s="645"/>
      <c r="AH23" s="645"/>
      <c r="AI23" s="645"/>
      <c r="AJ23" s="645"/>
      <c r="AK23" s="645"/>
      <c r="AL23" s="646">
        <v>10.3</v>
      </c>
      <c r="AM23" s="647"/>
      <c r="AN23" s="647"/>
      <c r="AO23" s="648"/>
      <c r="AP23" s="660" t="s">
        <v>229</v>
      </c>
      <c r="AQ23" s="661"/>
      <c r="AR23" s="661"/>
      <c r="AS23" s="661"/>
      <c r="AT23" s="661"/>
      <c r="AU23" s="661"/>
      <c r="AV23" s="661"/>
      <c r="AW23" s="661"/>
      <c r="AX23" s="661"/>
      <c r="AY23" s="661"/>
      <c r="AZ23" s="661"/>
      <c r="BA23" s="661"/>
      <c r="BB23" s="661"/>
      <c r="BC23" s="661"/>
      <c r="BD23" s="661"/>
      <c r="BE23" s="661"/>
      <c r="BF23" s="662"/>
      <c r="BG23" s="641">
        <v>595100</v>
      </c>
      <c r="BH23" s="642"/>
      <c r="BI23" s="642"/>
      <c r="BJ23" s="642"/>
      <c r="BK23" s="642"/>
      <c r="BL23" s="642"/>
      <c r="BM23" s="642"/>
      <c r="BN23" s="643"/>
      <c r="BO23" s="644">
        <v>6.2</v>
      </c>
      <c r="BP23" s="644"/>
      <c r="BQ23" s="644"/>
      <c r="BR23" s="644"/>
      <c r="BS23" s="650" t="s">
        <v>180</v>
      </c>
      <c r="BT23" s="642"/>
      <c r="BU23" s="642"/>
      <c r="BV23" s="642"/>
      <c r="BW23" s="642"/>
      <c r="BX23" s="642"/>
      <c r="BY23" s="642"/>
      <c r="BZ23" s="642"/>
      <c r="CA23" s="642"/>
      <c r="CB23" s="651"/>
      <c r="CD23" s="623" t="s">
        <v>168</v>
      </c>
      <c r="CE23" s="624"/>
      <c r="CF23" s="624"/>
      <c r="CG23" s="624"/>
      <c r="CH23" s="624"/>
      <c r="CI23" s="624"/>
      <c r="CJ23" s="624"/>
      <c r="CK23" s="624"/>
      <c r="CL23" s="624"/>
      <c r="CM23" s="624"/>
      <c r="CN23" s="624"/>
      <c r="CO23" s="624"/>
      <c r="CP23" s="624"/>
      <c r="CQ23" s="625"/>
      <c r="CR23" s="623" t="s">
        <v>230</v>
      </c>
      <c r="CS23" s="624"/>
      <c r="CT23" s="624"/>
      <c r="CU23" s="624"/>
      <c r="CV23" s="624"/>
      <c r="CW23" s="624"/>
      <c r="CX23" s="624"/>
      <c r="CY23" s="625"/>
      <c r="CZ23" s="623" t="s">
        <v>231</v>
      </c>
      <c r="DA23" s="624"/>
      <c r="DB23" s="624"/>
      <c r="DC23" s="625"/>
      <c r="DD23" s="623" t="s">
        <v>232</v>
      </c>
      <c r="DE23" s="624"/>
      <c r="DF23" s="624"/>
      <c r="DG23" s="624"/>
      <c r="DH23" s="624"/>
      <c r="DI23" s="624"/>
      <c r="DJ23" s="624"/>
      <c r="DK23" s="625"/>
      <c r="DL23" s="672" t="s">
        <v>233</v>
      </c>
      <c r="DM23" s="673"/>
      <c r="DN23" s="673"/>
      <c r="DO23" s="673"/>
      <c r="DP23" s="673"/>
      <c r="DQ23" s="673"/>
      <c r="DR23" s="673"/>
      <c r="DS23" s="673"/>
      <c r="DT23" s="673"/>
      <c r="DU23" s="673"/>
      <c r="DV23" s="674"/>
      <c r="DW23" s="623" t="s">
        <v>234</v>
      </c>
      <c r="DX23" s="624"/>
      <c r="DY23" s="624"/>
      <c r="DZ23" s="624"/>
      <c r="EA23" s="624"/>
      <c r="EB23" s="624"/>
      <c r="EC23" s="625"/>
    </row>
    <row r="24" spans="2:133" ht="11.25" customHeight="1" x14ac:dyDescent="0.2">
      <c r="B24" s="638" t="s">
        <v>235</v>
      </c>
      <c r="C24" s="639"/>
      <c r="D24" s="639"/>
      <c r="E24" s="639"/>
      <c r="F24" s="639"/>
      <c r="G24" s="639"/>
      <c r="H24" s="639"/>
      <c r="I24" s="639"/>
      <c r="J24" s="639"/>
      <c r="K24" s="639"/>
      <c r="L24" s="639"/>
      <c r="M24" s="639"/>
      <c r="N24" s="639"/>
      <c r="O24" s="639"/>
      <c r="P24" s="639"/>
      <c r="Q24" s="640"/>
      <c r="R24" s="641">
        <v>81657</v>
      </c>
      <c r="S24" s="642"/>
      <c r="T24" s="642"/>
      <c r="U24" s="642"/>
      <c r="V24" s="642"/>
      <c r="W24" s="642"/>
      <c r="X24" s="642"/>
      <c r="Y24" s="643"/>
      <c r="Z24" s="644">
        <v>0.4</v>
      </c>
      <c r="AA24" s="644"/>
      <c r="AB24" s="644"/>
      <c r="AC24" s="644"/>
      <c r="AD24" s="645" t="s">
        <v>180</v>
      </c>
      <c r="AE24" s="645"/>
      <c r="AF24" s="645"/>
      <c r="AG24" s="645"/>
      <c r="AH24" s="645"/>
      <c r="AI24" s="645"/>
      <c r="AJ24" s="645"/>
      <c r="AK24" s="645"/>
      <c r="AL24" s="646" t="s">
        <v>180</v>
      </c>
      <c r="AM24" s="647"/>
      <c r="AN24" s="647"/>
      <c r="AO24" s="648"/>
      <c r="AP24" s="660" t="s">
        <v>236</v>
      </c>
      <c r="AQ24" s="661"/>
      <c r="AR24" s="661"/>
      <c r="AS24" s="661"/>
      <c r="AT24" s="661"/>
      <c r="AU24" s="661"/>
      <c r="AV24" s="661"/>
      <c r="AW24" s="661"/>
      <c r="AX24" s="661"/>
      <c r="AY24" s="661"/>
      <c r="AZ24" s="661"/>
      <c r="BA24" s="661"/>
      <c r="BB24" s="661"/>
      <c r="BC24" s="661"/>
      <c r="BD24" s="661"/>
      <c r="BE24" s="661"/>
      <c r="BF24" s="662"/>
      <c r="BG24" s="641" t="s">
        <v>180</v>
      </c>
      <c r="BH24" s="642"/>
      <c r="BI24" s="642"/>
      <c r="BJ24" s="642"/>
      <c r="BK24" s="642"/>
      <c r="BL24" s="642"/>
      <c r="BM24" s="642"/>
      <c r="BN24" s="643"/>
      <c r="BO24" s="644" t="s">
        <v>180</v>
      </c>
      <c r="BP24" s="644"/>
      <c r="BQ24" s="644"/>
      <c r="BR24" s="644"/>
      <c r="BS24" s="650" t="s">
        <v>180</v>
      </c>
      <c r="BT24" s="642"/>
      <c r="BU24" s="642"/>
      <c r="BV24" s="642"/>
      <c r="BW24" s="642"/>
      <c r="BX24" s="642"/>
      <c r="BY24" s="642"/>
      <c r="BZ24" s="642"/>
      <c r="CA24" s="642"/>
      <c r="CB24" s="651"/>
      <c r="CD24" s="652" t="s">
        <v>237</v>
      </c>
      <c r="CE24" s="653"/>
      <c r="CF24" s="653"/>
      <c r="CG24" s="653"/>
      <c r="CH24" s="653"/>
      <c r="CI24" s="653"/>
      <c r="CJ24" s="653"/>
      <c r="CK24" s="653"/>
      <c r="CL24" s="653"/>
      <c r="CM24" s="653"/>
      <c r="CN24" s="653"/>
      <c r="CO24" s="653"/>
      <c r="CP24" s="653"/>
      <c r="CQ24" s="654"/>
      <c r="CR24" s="630">
        <v>10897362</v>
      </c>
      <c r="CS24" s="631"/>
      <c r="CT24" s="631"/>
      <c r="CU24" s="631"/>
      <c r="CV24" s="631"/>
      <c r="CW24" s="631"/>
      <c r="CX24" s="631"/>
      <c r="CY24" s="632"/>
      <c r="CZ24" s="635">
        <v>58.5</v>
      </c>
      <c r="DA24" s="636"/>
      <c r="DB24" s="636"/>
      <c r="DC24" s="655"/>
      <c r="DD24" s="679">
        <v>7726625</v>
      </c>
      <c r="DE24" s="631"/>
      <c r="DF24" s="631"/>
      <c r="DG24" s="631"/>
      <c r="DH24" s="631"/>
      <c r="DI24" s="631"/>
      <c r="DJ24" s="631"/>
      <c r="DK24" s="632"/>
      <c r="DL24" s="679">
        <v>7712703</v>
      </c>
      <c r="DM24" s="631"/>
      <c r="DN24" s="631"/>
      <c r="DO24" s="631"/>
      <c r="DP24" s="631"/>
      <c r="DQ24" s="631"/>
      <c r="DR24" s="631"/>
      <c r="DS24" s="631"/>
      <c r="DT24" s="631"/>
      <c r="DU24" s="631"/>
      <c r="DV24" s="632"/>
      <c r="DW24" s="635">
        <v>60.9</v>
      </c>
      <c r="DX24" s="636"/>
      <c r="DY24" s="636"/>
      <c r="DZ24" s="636"/>
      <c r="EA24" s="636"/>
      <c r="EB24" s="636"/>
      <c r="EC24" s="637"/>
    </row>
    <row r="25" spans="2:133" ht="11.25" customHeight="1" x14ac:dyDescent="0.2">
      <c r="B25" s="638" t="s">
        <v>238</v>
      </c>
      <c r="C25" s="639"/>
      <c r="D25" s="639"/>
      <c r="E25" s="639"/>
      <c r="F25" s="639"/>
      <c r="G25" s="639"/>
      <c r="H25" s="639"/>
      <c r="I25" s="639"/>
      <c r="J25" s="639"/>
      <c r="K25" s="639"/>
      <c r="L25" s="639"/>
      <c r="M25" s="639"/>
      <c r="N25" s="639"/>
      <c r="O25" s="639"/>
      <c r="P25" s="639"/>
      <c r="Q25" s="640"/>
      <c r="R25" s="641">
        <v>74</v>
      </c>
      <c r="S25" s="642"/>
      <c r="T25" s="642"/>
      <c r="U25" s="642"/>
      <c r="V25" s="642"/>
      <c r="W25" s="642"/>
      <c r="X25" s="642"/>
      <c r="Y25" s="643"/>
      <c r="Z25" s="644">
        <v>0</v>
      </c>
      <c r="AA25" s="644"/>
      <c r="AB25" s="644"/>
      <c r="AC25" s="644"/>
      <c r="AD25" s="645" t="s">
        <v>180</v>
      </c>
      <c r="AE25" s="645"/>
      <c r="AF25" s="645"/>
      <c r="AG25" s="645"/>
      <c r="AH25" s="645"/>
      <c r="AI25" s="645"/>
      <c r="AJ25" s="645"/>
      <c r="AK25" s="645"/>
      <c r="AL25" s="646" t="s">
        <v>180</v>
      </c>
      <c r="AM25" s="647"/>
      <c r="AN25" s="647"/>
      <c r="AO25" s="648"/>
      <c r="AP25" s="660" t="s">
        <v>239</v>
      </c>
      <c r="AQ25" s="661"/>
      <c r="AR25" s="661"/>
      <c r="AS25" s="661"/>
      <c r="AT25" s="661"/>
      <c r="AU25" s="661"/>
      <c r="AV25" s="661"/>
      <c r="AW25" s="661"/>
      <c r="AX25" s="661"/>
      <c r="AY25" s="661"/>
      <c r="AZ25" s="661"/>
      <c r="BA25" s="661"/>
      <c r="BB25" s="661"/>
      <c r="BC25" s="661"/>
      <c r="BD25" s="661"/>
      <c r="BE25" s="661"/>
      <c r="BF25" s="662"/>
      <c r="BG25" s="641" t="s">
        <v>180</v>
      </c>
      <c r="BH25" s="642"/>
      <c r="BI25" s="642"/>
      <c r="BJ25" s="642"/>
      <c r="BK25" s="642"/>
      <c r="BL25" s="642"/>
      <c r="BM25" s="642"/>
      <c r="BN25" s="643"/>
      <c r="BO25" s="644" t="s">
        <v>180</v>
      </c>
      <c r="BP25" s="644"/>
      <c r="BQ25" s="644"/>
      <c r="BR25" s="644"/>
      <c r="BS25" s="650" t="s">
        <v>180</v>
      </c>
      <c r="BT25" s="642"/>
      <c r="BU25" s="642"/>
      <c r="BV25" s="642"/>
      <c r="BW25" s="642"/>
      <c r="BX25" s="642"/>
      <c r="BY25" s="642"/>
      <c r="BZ25" s="642"/>
      <c r="CA25" s="642"/>
      <c r="CB25" s="651"/>
      <c r="CD25" s="656" t="s">
        <v>240</v>
      </c>
      <c r="CE25" s="657"/>
      <c r="CF25" s="657"/>
      <c r="CG25" s="657"/>
      <c r="CH25" s="657"/>
      <c r="CI25" s="657"/>
      <c r="CJ25" s="657"/>
      <c r="CK25" s="657"/>
      <c r="CL25" s="657"/>
      <c r="CM25" s="657"/>
      <c r="CN25" s="657"/>
      <c r="CO25" s="657"/>
      <c r="CP25" s="657"/>
      <c r="CQ25" s="658"/>
      <c r="CR25" s="641">
        <v>4627235</v>
      </c>
      <c r="CS25" s="675"/>
      <c r="CT25" s="675"/>
      <c r="CU25" s="675"/>
      <c r="CV25" s="675"/>
      <c r="CW25" s="675"/>
      <c r="CX25" s="675"/>
      <c r="CY25" s="676"/>
      <c r="CZ25" s="646">
        <v>24.8</v>
      </c>
      <c r="DA25" s="677"/>
      <c r="DB25" s="677"/>
      <c r="DC25" s="680"/>
      <c r="DD25" s="650">
        <v>4467352</v>
      </c>
      <c r="DE25" s="675"/>
      <c r="DF25" s="675"/>
      <c r="DG25" s="675"/>
      <c r="DH25" s="675"/>
      <c r="DI25" s="675"/>
      <c r="DJ25" s="675"/>
      <c r="DK25" s="676"/>
      <c r="DL25" s="650">
        <v>4458848</v>
      </c>
      <c r="DM25" s="675"/>
      <c r="DN25" s="675"/>
      <c r="DO25" s="675"/>
      <c r="DP25" s="675"/>
      <c r="DQ25" s="675"/>
      <c r="DR25" s="675"/>
      <c r="DS25" s="675"/>
      <c r="DT25" s="675"/>
      <c r="DU25" s="675"/>
      <c r="DV25" s="676"/>
      <c r="DW25" s="646">
        <v>35.200000000000003</v>
      </c>
      <c r="DX25" s="677"/>
      <c r="DY25" s="677"/>
      <c r="DZ25" s="677"/>
      <c r="EA25" s="677"/>
      <c r="EB25" s="677"/>
      <c r="EC25" s="678"/>
    </row>
    <row r="26" spans="2:133" ht="11.25" customHeight="1" x14ac:dyDescent="0.2">
      <c r="B26" s="638" t="s">
        <v>241</v>
      </c>
      <c r="C26" s="639"/>
      <c r="D26" s="639"/>
      <c r="E26" s="639"/>
      <c r="F26" s="639"/>
      <c r="G26" s="639"/>
      <c r="H26" s="639"/>
      <c r="I26" s="639"/>
      <c r="J26" s="639"/>
      <c r="K26" s="639"/>
      <c r="L26" s="639"/>
      <c r="M26" s="639"/>
      <c r="N26" s="639"/>
      <c r="O26" s="639"/>
      <c r="P26" s="639"/>
      <c r="Q26" s="640"/>
      <c r="R26" s="641">
        <v>12191013</v>
      </c>
      <c r="S26" s="642"/>
      <c r="T26" s="642"/>
      <c r="U26" s="642"/>
      <c r="V26" s="642"/>
      <c r="W26" s="642"/>
      <c r="X26" s="642"/>
      <c r="Y26" s="643"/>
      <c r="Z26" s="644">
        <v>61</v>
      </c>
      <c r="AA26" s="644"/>
      <c r="AB26" s="644"/>
      <c r="AC26" s="644"/>
      <c r="AD26" s="645">
        <v>11514182</v>
      </c>
      <c r="AE26" s="645"/>
      <c r="AF26" s="645"/>
      <c r="AG26" s="645"/>
      <c r="AH26" s="645"/>
      <c r="AI26" s="645"/>
      <c r="AJ26" s="645"/>
      <c r="AK26" s="645"/>
      <c r="AL26" s="646">
        <v>96.9</v>
      </c>
      <c r="AM26" s="647"/>
      <c r="AN26" s="647"/>
      <c r="AO26" s="648"/>
      <c r="AP26" s="660" t="s">
        <v>242</v>
      </c>
      <c r="AQ26" s="681"/>
      <c r="AR26" s="681"/>
      <c r="AS26" s="681"/>
      <c r="AT26" s="681"/>
      <c r="AU26" s="681"/>
      <c r="AV26" s="681"/>
      <c r="AW26" s="681"/>
      <c r="AX26" s="681"/>
      <c r="AY26" s="681"/>
      <c r="AZ26" s="681"/>
      <c r="BA26" s="681"/>
      <c r="BB26" s="681"/>
      <c r="BC26" s="681"/>
      <c r="BD26" s="681"/>
      <c r="BE26" s="681"/>
      <c r="BF26" s="662"/>
      <c r="BG26" s="641" t="s">
        <v>180</v>
      </c>
      <c r="BH26" s="642"/>
      <c r="BI26" s="642"/>
      <c r="BJ26" s="642"/>
      <c r="BK26" s="642"/>
      <c r="BL26" s="642"/>
      <c r="BM26" s="642"/>
      <c r="BN26" s="643"/>
      <c r="BO26" s="644" t="s">
        <v>180</v>
      </c>
      <c r="BP26" s="644"/>
      <c r="BQ26" s="644"/>
      <c r="BR26" s="644"/>
      <c r="BS26" s="650" t="s">
        <v>180</v>
      </c>
      <c r="BT26" s="642"/>
      <c r="BU26" s="642"/>
      <c r="BV26" s="642"/>
      <c r="BW26" s="642"/>
      <c r="BX26" s="642"/>
      <c r="BY26" s="642"/>
      <c r="BZ26" s="642"/>
      <c r="CA26" s="642"/>
      <c r="CB26" s="651"/>
      <c r="CD26" s="656" t="s">
        <v>243</v>
      </c>
      <c r="CE26" s="657"/>
      <c r="CF26" s="657"/>
      <c r="CG26" s="657"/>
      <c r="CH26" s="657"/>
      <c r="CI26" s="657"/>
      <c r="CJ26" s="657"/>
      <c r="CK26" s="657"/>
      <c r="CL26" s="657"/>
      <c r="CM26" s="657"/>
      <c r="CN26" s="657"/>
      <c r="CO26" s="657"/>
      <c r="CP26" s="657"/>
      <c r="CQ26" s="658"/>
      <c r="CR26" s="641">
        <v>2841626</v>
      </c>
      <c r="CS26" s="642"/>
      <c r="CT26" s="642"/>
      <c r="CU26" s="642"/>
      <c r="CV26" s="642"/>
      <c r="CW26" s="642"/>
      <c r="CX26" s="642"/>
      <c r="CY26" s="643"/>
      <c r="CZ26" s="646">
        <v>15.3</v>
      </c>
      <c r="DA26" s="677"/>
      <c r="DB26" s="677"/>
      <c r="DC26" s="680"/>
      <c r="DD26" s="650">
        <v>2719734</v>
      </c>
      <c r="DE26" s="642"/>
      <c r="DF26" s="642"/>
      <c r="DG26" s="642"/>
      <c r="DH26" s="642"/>
      <c r="DI26" s="642"/>
      <c r="DJ26" s="642"/>
      <c r="DK26" s="643"/>
      <c r="DL26" s="650" t="s">
        <v>180</v>
      </c>
      <c r="DM26" s="642"/>
      <c r="DN26" s="642"/>
      <c r="DO26" s="642"/>
      <c r="DP26" s="642"/>
      <c r="DQ26" s="642"/>
      <c r="DR26" s="642"/>
      <c r="DS26" s="642"/>
      <c r="DT26" s="642"/>
      <c r="DU26" s="642"/>
      <c r="DV26" s="643"/>
      <c r="DW26" s="646" t="s">
        <v>180</v>
      </c>
      <c r="DX26" s="677"/>
      <c r="DY26" s="677"/>
      <c r="DZ26" s="677"/>
      <c r="EA26" s="677"/>
      <c r="EB26" s="677"/>
      <c r="EC26" s="678"/>
    </row>
    <row r="27" spans="2:133" ht="11.25" customHeight="1" x14ac:dyDescent="0.2">
      <c r="B27" s="638" t="s">
        <v>244</v>
      </c>
      <c r="C27" s="639"/>
      <c r="D27" s="639"/>
      <c r="E27" s="639"/>
      <c r="F27" s="639"/>
      <c r="G27" s="639"/>
      <c r="H27" s="639"/>
      <c r="I27" s="639"/>
      <c r="J27" s="639"/>
      <c r="K27" s="639"/>
      <c r="L27" s="639"/>
      <c r="M27" s="639"/>
      <c r="N27" s="639"/>
      <c r="O27" s="639"/>
      <c r="P27" s="639"/>
      <c r="Q27" s="640"/>
      <c r="R27" s="641">
        <v>8029</v>
      </c>
      <c r="S27" s="642"/>
      <c r="T27" s="642"/>
      <c r="U27" s="642"/>
      <c r="V27" s="642"/>
      <c r="W27" s="642"/>
      <c r="X27" s="642"/>
      <c r="Y27" s="643"/>
      <c r="Z27" s="644">
        <v>0</v>
      </c>
      <c r="AA27" s="644"/>
      <c r="AB27" s="644"/>
      <c r="AC27" s="644"/>
      <c r="AD27" s="645">
        <v>8029</v>
      </c>
      <c r="AE27" s="645"/>
      <c r="AF27" s="645"/>
      <c r="AG27" s="645"/>
      <c r="AH27" s="645"/>
      <c r="AI27" s="645"/>
      <c r="AJ27" s="645"/>
      <c r="AK27" s="645"/>
      <c r="AL27" s="646">
        <v>0.1</v>
      </c>
      <c r="AM27" s="647"/>
      <c r="AN27" s="647"/>
      <c r="AO27" s="648"/>
      <c r="AP27" s="638" t="s">
        <v>245</v>
      </c>
      <c r="AQ27" s="639"/>
      <c r="AR27" s="639"/>
      <c r="AS27" s="639"/>
      <c r="AT27" s="639"/>
      <c r="AU27" s="639"/>
      <c r="AV27" s="639"/>
      <c r="AW27" s="639"/>
      <c r="AX27" s="639"/>
      <c r="AY27" s="639"/>
      <c r="AZ27" s="639"/>
      <c r="BA27" s="639"/>
      <c r="BB27" s="639"/>
      <c r="BC27" s="639"/>
      <c r="BD27" s="639"/>
      <c r="BE27" s="639"/>
      <c r="BF27" s="640"/>
      <c r="BG27" s="641">
        <v>9651133</v>
      </c>
      <c r="BH27" s="642"/>
      <c r="BI27" s="642"/>
      <c r="BJ27" s="642"/>
      <c r="BK27" s="642"/>
      <c r="BL27" s="642"/>
      <c r="BM27" s="642"/>
      <c r="BN27" s="643"/>
      <c r="BO27" s="644">
        <v>100</v>
      </c>
      <c r="BP27" s="644"/>
      <c r="BQ27" s="644"/>
      <c r="BR27" s="644"/>
      <c r="BS27" s="650">
        <v>13607</v>
      </c>
      <c r="BT27" s="642"/>
      <c r="BU27" s="642"/>
      <c r="BV27" s="642"/>
      <c r="BW27" s="642"/>
      <c r="BX27" s="642"/>
      <c r="BY27" s="642"/>
      <c r="BZ27" s="642"/>
      <c r="CA27" s="642"/>
      <c r="CB27" s="651"/>
      <c r="CD27" s="656" t="s">
        <v>246</v>
      </c>
      <c r="CE27" s="657"/>
      <c r="CF27" s="657"/>
      <c r="CG27" s="657"/>
      <c r="CH27" s="657"/>
      <c r="CI27" s="657"/>
      <c r="CJ27" s="657"/>
      <c r="CK27" s="657"/>
      <c r="CL27" s="657"/>
      <c r="CM27" s="657"/>
      <c r="CN27" s="657"/>
      <c r="CO27" s="657"/>
      <c r="CP27" s="657"/>
      <c r="CQ27" s="658"/>
      <c r="CR27" s="641">
        <v>4365796</v>
      </c>
      <c r="CS27" s="675"/>
      <c r="CT27" s="675"/>
      <c r="CU27" s="675"/>
      <c r="CV27" s="675"/>
      <c r="CW27" s="675"/>
      <c r="CX27" s="675"/>
      <c r="CY27" s="676"/>
      <c r="CZ27" s="646">
        <v>23.4</v>
      </c>
      <c r="DA27" s="677"/>
      <c r="DB27" s="677"/>
      <c r="DC27" s="680"/>
      <c r="DD27" s="650">
        <v>1382274</v>
      </c>
      <c r="DE27" s="675"/>
      <c r="DF27" s="675"/>
      <c r="DG27" s="675"/>
      <c r="DH27" s="675"/>
      <c r="DI27" s="675"/>
      <c r="DJ27" s="675"/>
      <c r="DK27" s="676"/>
      <c r="DL27" s="650">
        <v>1376856</v>
      </c>
      <c r="DM27" s="675"/>
      <c r="DN27" s="675"/>
      <c r="DO27" s="675"/>
      <c r="DP27" s="675"/>
      <c r="DQ27" s="675"/>
      <c r="DR27" s="675"/>
      <c r="DS27" s="675"/>
      <c r="DT27" s="675"/>
      <c r="DU27" s="675"/>
      <c r="DV27" s="676"/>
      <c r="DW27" s="646">
        <v>10.9</v>
      </c>
      <c r="DX27" s="677"/>
      <c r="DY27" s="677"/>
      <c r="DZ27" s="677"/>
      <c r="EA27" s="677"/>
      <c r="EB27" s="677"/>
      <c r="EC27" s="678"/>
    </row>
    <row r="28" spans="2:133" ht="11.25" customHeight="1" x14ac:dyDescent="0.2">
      <c r="B28" s="638" t="s">
        <v>247</v>
      </c>
      <c r="C28" s="639"/>
      <c r="D28" s="639"/>
      <c r="E28" s="639"/>
      <c r="F28" s="639"/>
      <c r="G28" s="639"/>
      <c r="H28" s="639"/>
      <c r="I28" s="639"/>
      <c r="J28" s="639"/>
      <c r="K28" s="639"/>
      <c r="L28" s="639"/>
      <c r="M28" s="639"/>
      <c r="N28" s="639"/>
      <c r="O28" s="639"/>
      <c r="P28" s="639"/>
      <c r="Q28" s="640"/>
      <c r="R28" s="641">
        <v>406841</v>
      </c>
      <c r="S28" s="642"/>
      <c r="T28" s="642"/>
      <c r="U28" s="642"/>
      <c r="V28" s="642"/>
      <c r="W28" s="642"/>
      <c r="X28" s="642"/>
      <c r="Y28" s="643"/>
      <c r="Z28" s="644">
        <v>2</v>
      </c>
      <c r="AA28" s="644"/>
      <c r="AB28" s="644"/>
      <c r="AC28" s="644"/>
      <c r="AD28" s="645" t="s">
        <v>180</v>
      </c>
      <c r="AE28" s="645"/>
      <c r="AF28" s="645"/>
      <c r="AG28" s="645"/>
      <c r="AH28" s="645"/>
      <c r="AI28" s="645"/>
      <c r="AJ28" s="645"/>
      <c r="AK28" s="645"/>
      <c r="AL28" s="646" t="s">
        <v>180</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248</v>
      </c>
      <c r="CE28" s="657"/>
      <c r="CF28" s="657"/>
      <c r="CG28" s="657"/>
      <c r="CH28" s="657"/>
      <c r="CI28" s="657"/>
      <c r="CJ28" s="657"/>
      <c r="CK28" s="657"/>
      <c r="CL28" s="657"/>
      <c r="CM28" s="657"/>
      <c r="CN28" s="657"/>
      <c r="CO28" s="657"/>
      <c r="CP28" s="657"/>
      <c r="CQ28" s="658"/>
      <c r="CR28" s="641">
        <v>1904331</v>
      </c>
      <c r="CS28" s="642"/>
      <c r="CT28" s="642"/>
      <c r="CU28" s="642"/>
      <c r="CV28" s="642"/>
      <c r="CW28" s="642"/>
      <c r="CX28" s="642"/>
      <c r="CY28" s="643"/>
      <c r="CZ28" s="646">
        <v>10.199999999999999</v>
      </c>
      <c r="DA28" s="677"/>
      <c r="DB28" s="677"/>
      <c r="DC28" s="680"/>
      <c r="DD28" s="650">
        <v>1876999</v>
      </c>
      <c r="DE28" s="642"/>
      <c r="DF28" s="642"/>
      <c r="DG28" s="642"/>
      <c r="DH28" s="642"/>
      <c r="DI28" s="642"/>
      <c r="DJ28" s="642"/>
      <c r="DK28" s="643"/>
      <c r="DL28" s="650">
        <v>1876999</v>
      </c>
      <c r="DM28" s="642"/>
      <c r="DN28" s="642"/>
      <c r="DO28" s="642"/>
      <c r="DP28" s="642"/>
      <c r="DQ28" s="642"/>
      <c r="DR28" s="642"/>
      <c r="DS28" s="642"/>
      <c r="DT28" s="642"/>
      <c r="DU28" s="642"/>
      <c r="DV28" s="643"/>
      <c r="DW28" s="646">
        <v>14.8</v>
      </c>
      <c r="DX28" s="677"/>
      <c r="DY28" s="677"/>
      <c r="DZ28" s="677"/>
      <c r="EA28" s="677"/>
      <c r="EB28" s="677"/>
      <c r="EC28" s="678"/>
    </row>
    <row r="29" spans="2:133" ht="11.25" customHeight="1" x14ac:dyDescent="0.2">
      <c r="B29" s="638" t="s">
        <v>249</v>
      </c>
      <c r="C29" s="639"/>
      <c r="D29" s="639"/>
      <c r="E29" s="639"/>
      <c r="F29" s="639"/>
      <c r="G29" s="639"/>
      <c r="H29" s="639"/>
      <c r="I29" s="639"/>
      <c r="J29" s="639"/>
      <c r="K29" s="639"/>
      <c r="L29" s="639"/>
      <c r="M29" s="639"/>
      <c r="N29" s="639"/>
      <c r="O29" s="639"/>
      <c r="P29" s="639"/>
      <c r="Q29" s="640"/>
      <c r="R29" s="641">
        <v>228231</v>
      </c>
      <c r="S29" s="642"/>
      <c r="T29" s="642"/>
      <c r="U29" s="642"/>
      <c r="V29" s="642"/>
      <c r="W29" s="642"/>
      <c r="X29" s="642"/>
      <c r="Y29" s="643"/>
      <c r="Z29" s="644">
        <v>1.1000000000000001</v>
      </c>
      <c r="AA29" s="644"/>
      <c r="AB29" s="644"/>
      <c r="AC29" s="644"/>
      <c r="AD29" s="645">
        <v>37322</v>
      </c>
      <c r="AE29" s="645"/>
      <c r="AF29" s="645"/>
      <c r="AG29" s="645"/>
      <c r="AH29" s="645"/>
      <c r="AI29" s="645"/>
      <c r="AJ29" s="645"/>
      <c r="AK29" s="645"/>
      <c r="AL29" s="646">
        <v>0.3</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250</v>
      </c>
      <c r="CE29" s="688"/>
      <c r="CF29" s="656" t="s">
        <v>251</v>
      </c>
      <c r="CG29" s="657"/>
      <c r="CH29" s="657"/>
      <c r="CI29" s="657"/>
      <c r="CJ29" s="657"/>
      <c r="CK29" s="657"/>
      <c r="CL29" s="657"/>
      <c r="CM29" s="657"/>
      <c r="CN29" s="657"/>
      <c r="CO29" s="657"/>
      <c r="CP29" s="657"/>
      <c r="CQ29" s="658"/>
      <c r="CR29" s="641">
        <v>1904331</v>
      </c>
      <c r="CS29" s="675"/>
      <c r="CT29" s="675"/>
      <c r="CU29" s="675"/>
      <c r="CV29" s="675"/>
      <c r="CW29" s="675"/>
      <c r="CX29" s="675"/>
      <c r="CY29" s="676"/>
      <c r="CZ29" s="646">
        <v>10.199999999999999</v>
      </c>
      <c r="DA29" s="677"/>
      <c r="DB29" s="677"/>
      <c r="DC29" s="680"/>
      <c r="DD29" s="650">
        <v>1876999</v>
      </c>
      <c r="DE29" s="675"/>
      <c r="DF29" s="675"/>
      <c r="DG29" s="675"/>
      <c r="DH29" s="675"/>
      <c r="DI29" s="675"/>
      <c r="DJ29" s="675"/>
      <c r="DK29" s="676"/>
      <c r="DL29" s="650">
        <v>1876999</v>
      </c>
      <c r="DM29" s="675"/>
      <c r="DN29" s="675"/>
      <c r="DO29" s="675"/>
      <c r="DP29" s="675"/>
      <c r="DQ29" s="675"/>
      <c r="DR29" s="675"/>
      <c r="DS29" s="675"/>
      <c r="DT29" s="675"/>
      <c r="DU29" s="675"/>
      <c r="DV29" s="676"/>
      <c r="DW29" s="646">
        <v>14.8</v>
      </c>
      <c r="DX29" s="677"/>
      <c r="DY29" s="677"/>
      <c r="DZ29" s="677"/>
      <c r="EA29" s="677"/>
      <c r="EB29" s="677"/>
      <c r="EC29" s="678"/>
    </row>
    <row r="30" spans="2:133" ht="11.25" customHeight="1" x14ac:dyDescent="0.2">
      <c r="B30" s="638" t="s">
        <v>252</v>
      </c>
      <c r="C30" s="639"/>
      <c r="D30" s="639"/>
      <c r="E30" s="639"/>
      <c r="F30" s="639"/>
      <c r="G30" s="639"/>
      <c r="H30" s="639"/>
      <c r="I30" s="639"/>
      <c r="J30" s="639"/>
      <c r="K30" s="639"/>
      <c r="L30" s="639"/>
      <c r="M30" s="639"/>
      <c r="N30" s="639"/>
      <c r="O30" s="639"/>
      <c r="P30" s="639"/>
      <c r="Q30" s="640"/>
      <c r="R30" s="641">
        <v>252807</v>
      </c>
      <c r="S30" s="642"/>
      <c r="T30" s="642"/>
      <c r="U30" s="642"/>
      <c r="V30" s="642"/>
      <c r="W30" s="642"/>
      <c r="X30" s="642"/>
      <c r="Y30" s="643"/>
      <c r="Z30" s="644">
        <v>1.3</v>
      </c>
      <c r="AA30" s="644"/>
      <c r="AB30" s="644"/>
      <c r="AC30" s="644"/>
      <c r="AD30" s="645" t="s">
        <v>180</v>
      </c>
      <c r="AE30" s="645"/>
      <c r="AF30" s="645"/>
      <c r="AG30" s="645"/>
      <c r="AH30" s="645"/>
      <c r="AI30" s="645"/>
      <c r="AJ30" s="645"/>
      <c r="AK30" s="645"/>
      <c r="AL30" s="646" t="s">
        <v>180</v>
      </c>
      <c r="AM30" s="647"/>
      <c r="AN30" s="647"/>
      <c r="AO30" s="648"/>
      <c r="AP30" s="620" t="s">
        <v>168</v>
      </c>
      <c r="AQ30" s="621"/>
      <c r="AR30" s="621"/>
      <c r="AS30" s="621"/>
      <c r="AT30" s="621"/>
      <c r="AU30" s="621"/>
      <c r="AV30" s="621"/>
      <c r="AW30" s="621"/>
      <c r="AX30" s="621"/>
      <c r="AY30" s="621"/>
      <c r="AZ30" s="621"/>
      <c r="BA30" s="621"/>
      <c r="BB30" s="621"/>
      <c r="BC30" s="621"/>
      <c r="BD30" s="621"/>
      <c r="BE30" s="621"/>
      <c r="BF30" s="622"/>
      <c r="BG30" s="620" t="s">
        <v>253</v>
      </c>
      <c r="BH30" s="685"/>
      <c r="BI30" s="685"/>
      <c r="BJ30" s="685"/>
      <c r="BK30" s="685"/>
      <c r="BL30" s="685"/>
      <c r="BM30" s="685"/>
      <c r="BN30" s="685"/>
      <c r="BO30" s="685"/>
      <c r="BP30" s="685"/>
      <c r="BQ30" s="686"/>
      <c r="BR30" s="620" t="s">
        <v>254</v>
      </c>
      <c r="BS30" s="685"/>
      <c r="BT30" s="685"/>
      <c r="BU30" s="685"/>
      <c r="BV30" s="685"/>
      <c r="BW30" s="685"/>
      <c r="BX30" s="685"/>
      <c r="BY30" s="685"/>
      <c r="BZ30" s="685"/>
      <c r="CA30" s="685"/>
      <c r="CB30" s="686"/>
      <c r="CD30" s="689"/>
      <c r="CE30" s="690"/>
      <c r="CF30" s="656" t="s">
        <v>255</v>
      </c>
      <c r="CG30" s="657"/>
      <c r="CH30" s="657"/>
      <c r="CI30" s="657"/>
      <c r="CJ30" s="657"/>
      <c r="CK30" s="657"/>
      <c r="CL30" s="657"/>
      <c r="CM30" s="657"/>
      <c r="CN30" s="657"/>
      <c r="CO30" s="657"/>
      <c r="CP30" s="657"/>
      <c r="CQ30" s="658"/>
      <c r="CR30" s="641">
        <v>1794515</v>
      </c>
      <c r="CS30" s="642"/>
      <c r="CT30" s="642"/>
      <c r="CU30" s="642"/>
      <c r="CV30" s="642"/>
      <c r="CW30" s="642"/>
      <c r="CX30" s="642"/>
      <c r="CY30" s="643"/>
      <c r="CZ30" s="646">
        <v>9.6</v>
      </c>
      <c r="DA30" s="677"/>
      <c r="DB30" s="677"/>
      <c r="DC30" s="680"/>
      <c r="DD30" s="650">
        <v>1767183</v>
      </c>
      <c r="DE30" s="642"/>
      <c r="DF30" s="642"/>
      <c r="DG30" s="642"/>
      <c r="DH30" s="642"/>
      <c r="DI30" s="642"/>
      <c r="DJ30" s="642"/>
      <c r="DK30" s="643"/>
      <c r="DL30" s="650">
        <v>1767183</v>
      </c>
      <c r="DM30" s="642"/>
      <c r="DN30" s="642"/>
      <c r="DO30" s="642"/>
      <c r="DP30" s="642"/>
      <c r="DQ30" s="642"/>
      <c r="DR30" s="642"/>
      <c r="DS30" s="642"/>
      <c r="DT30" s="642"/>
      <c r="DU30" s="642"/>
      <c r="DV30" s="643"/>
      <c r="DW30" s="646">
        <v>14</v>
      </c>
      <c r="DX30" s="677"/>
      <c r="DY30" s="677"/>
      <c r="DZ30" s="677"/>
      <c r="EA30" s="677"/>
      <c r="EB30" s="677"/>
      <c r="EC30" s="678"/>
    </row>
    <row r="31" spans="2:133" ht="11.25" customHeight="1" x14ac:dyDescent="0.2">
      <c r="B31" s="638" t="s">
        <v>256</v>
      </c>
      <c r="C31" s="639"/>
      <c r="D31" s="639"/>
      <c r="E31" s="639"/>
      <c r="F31" s="639"/>
      <c r="G31" s="639"/>
      <c r="H31" s="639"/>
      <c r="I31" s="639"/>
      <c r="J31" s="639"/>
      <c r="K31" s="639"/>
      <c r="L31" s="639"/>
      <c r="M31" s="639"/>
      <c r="N31" s="639"/>
      <c r="O31" s="639"/>
      <c r="P31" s="639"/>
      <c r="Q31" s="640"/>
      <c r="R31" s="641">
        <v>2586963</v>
      </c>
      <c r="S31" s="642"/>
      <c r="T31" s="642"/>
      <c r="U31" s="642"/>
      <c r="V31" s="642"/>
      <c r="W31" s="642"/>
      <c r="X31" s="642"/>
      <c r="Y31" s="643"/>
      <c r="Z31" s="644">
        <v>12.9</v>
      </c>
      <c r="AA31" s="644"/>
      <c r="AB31" s="644"/>
      <c r="AC31" s="644"/>
      <c r="AD31" s="645" t="s">
        <v>180</v>
      </c>
      <c r="AE31" s="645"/>
      <c r="AF31" s="645"/>
      <c r="AG31" s="645"/>
      <c r="AH31" s="645"/>
      <c r="AI31" s="645"/>
      <c r="AJ31" s="645"/>
      <c r="AK31" s="645"/>
      <c r="AL31" s="646" t="s">
        <v>180</v>
      </c>
      <c r="AM31" s="647"/>
      <c r="AN31" s="647"/>
      <c r="AO31" s="648"/>
      <c r="AP31" s="698" t="s">
        <v>257</v>
      </c>
      <c r="AQ31" s="699"/>
      <c r="AR31" s="699"/>
      <c r="AS31" s="699"/>
      <c r="AT31" s="704" t="s">
        <v>258</v>
      </c>
      <c r="AU31" s="86"/>
      <c r="AV31" s="86"/>
      <c r="AW31" s="86"/>
      <c r="AX31" s="627" t="s">
        <v>132</v>
      </c>
      <c r="AY31" s="628"/>
      <c r="AZ31" s="628"/>
      <c r="BA31" s="628"/>
      <c r="BB31" s="628"/>
      <c r="BC31" s="628"/>
      <c r="BD31" s="628"/>
      <c r="BE31" s="628"/>
      <c r="BF31" s="629"/>
      <c r="BG31" s="697">
        <v>99.6</v>
      </c>
      <c r="BH31" s="693"/>
      <c r="BI31" s="693"/>
      <c r="BJ31" s="693"/>
      <c r="BK31" s="693"/>
      <c r="BL31" s="693"/>
      <c r="BM31" s="636">
        <v>98.8</v>
      </c>
      <c r="BN31" s="693"/>
      <c r="BO31" s="693"/>
      <c r="BP31" s="693"/>
      <c r="BQ31" s="694"/>
      <c r="BR31" s="697">
        <v>99.7</v>
      </c>
      <c r="BS31" s="693"/>
      <c r="BT31" s="693"/>
      <c r="BU31" s="693"/>
      <c r="BV31" s="693"/>
      <c r="BW31" s="693"/>
      <c r="BX31" s="636">
        <v>98.7</v>
      </c>
      <c r="BY31" s="693"/>
      <c r="BZ31" s="693"/>
      <c r="CA31" s="693"/>
      <c r="CB31" s="694"/>
      <c r="CD31" s="689"/>
      <c r="CE31" s="690"/>
      <c r="CF31" s="656" t="s">
        <v>259</v>
      </c>
      <c r="CG31" s="657"/>
      <c r="CH31" s="657"/>
      <c r="CI31" s="657"/>
      <c r="CJ31" s="657"/>
      <c r="CK31" s="657"/>
      <c r="CL31" s="657"/>
      <c r="CM31" s="657"/>
      <c r="CN31" s="657"/>
      <c r="CO31" s="657"/>
      <c r="CP31" s="657"/>
      <c r="CQ31" s="658"/>
      <c r="CR31" s="641">
        <v>109816</v>
      </c>
      <c r="CS31" s="675"/>
      <c r="CT31" s="675"/>
      <c r="CU31" s="675"/>
      <c r="CV31" s="675"/>
      <c r="CW31" s="675"/>
      <c r="CX31" s="675"/>
      <c r="CY31" s="676"/>
      <c r="CZ31" s="646">
        <v>0.6</v>
      </c>
      <c r="DA31" s="677"/>
      <c r="DB31" s="677"/>
      <c r="DC31" s="680"/>
      <c r="DD31" s="650">
        <v>109816</v>
      </c>
      <c r="DE31" s="675"/>
      <c r="DF31" s="675"/>
      <c r="DG31" s="675"/>
      <c r="DH31" s="675"/>
      <c r="DI31" s="675"/>
      <c r="DJ31" s="675"/>
      <c r="DK31" s="676"/>
      <c r="DL31" s="650">
        <v>109816</v>
      </c>
      <c r="DM31" s="675"/>
      <c r="DN31" s="675"/>
      <c r="DO31" s="675"/>
      <c r="DP31" s="675"/>
      <c r="DQ31" s="675"/>
      <c r="DR31" s="675"/>
      <c r="DS31" s="675"/>
      <c r="DT31" s="675"/>
      <c r="DU31" s="675"/>
      <c r="DV31" s="676"/>
      <c r="DW31" s="646">
        <v>0.9</v>
      </c>
      <c r="DX31" s="677"/>
      <c r="DY31" s="677"/>
      <c r="DZ31" s="677"/>
      <c r="EA31" s="677"/>
      <c r="EB31" s="677"/>
      <c r="EC31" s="678"/>
    </row>
    <row r="32" spans="2:133" ht="11.25" customHeight="1" x14ac:dyDescent="0.2">
      <c r="B32" s="708" t="s">
        <v>260</v>
      </c>
      <c r="C32" s="709"/>
      <c r="D32" s="709"/>
      <c r="E32" s="709"/>
      <c r="F32" s="709"/>
      <c r="G32" s="709"/>
      <c r="H32" s="709"/>
      <c r="I32" s="709"/>
      <c r="J32" s="709"/>
      <c r="K32" s="709"/>
      <c r="L32" s="709"/>
      <c r="M32" s="709"/>
      <c r="N32" s="709"/>
      <c r="O32" s="709"/>
      <c r="P32" s="709"/>
      <c r="Q32" s="710"/>
      <c r="R32" s="641">
        <v>290587</v>
      </c>
      <c r="S32" s="642"/>
      <c r="T32" s="642"/>
      <c r="U32" s="642"/>
      <c r="V32" s="642"/>
      <c r="W32" s="642"/>
      <c r="X32" s="642"/>
      <c r="Y32" s="643"/>
      <c r="Z32" s="644">
        <v>1.5</v>
      </c>
      <c r="AA32" s="644"/>
      <c r="AB32" s="644"/>
      <c r="AC32" s="644"/>
      <c r="AD32" s="645">
        <v>290587</v>
      </c>
      <c r="AE32" s="645"/>
      <c r="AF32" s="645"/>
      <c r="AG32" s="645"/>
      <c r="AH32" s="645"/>
      <c r="AI32" s="645"/>
      <c r="AJ32" s="645"/>
      <c r="AK32" s="645"/>
      <c r="AL32" s="646">
        <v>2.4</v>
      </c>
      <c r="AM32" s="647"/>
      <c r="AN32" s="647"/>
      <c r="AO32" s="648"/>
      <c r="AP32" s="700"/>
      <c r="AQ32" s="701"/>
      <c r="AR32" s="701"/>
      <c r="AS32" s="701"/>
      <c r="AT32" s="705"/>
      <c r="AU32" s="85" t="s">
        <v>261</v>
      </c>
      <c r="AV32" s="85"/>
      <c r="AW32" s="85"/>
      <c r="AX32" s="638" t="s">
        <v>262</v>
      </c>
      <c r="AY32" s="639"/>
      <c r="AZ32" s="639"/>
      <c r="BA32" s="639"/>
      <c r="BB32" s="639"/>
      <c r="BC32" s="639"/>
      <c r="BD32" s="639"/>
      <c r="BE32" s="639"/>
      <c r="BF32" s="640"/>
      <c r="BG32" s="707">
        <v>99.6</v>
      </c>
      <c r="BH32" s="675"/>
      <c r="BI32" s="675"/>
      <c r="BJ32" s="675"/>
      <c r="BK32" s="675"/>
      <c r="BL32" s="675"/>
      <c r="BM32" s="647">
        <v>99.1</v>
      </c>
      <c r="BN32" s="695"/>
      <c r="BO32" s="695"/>
      <c r="BP32" s="695"/>
      <c r="BQ32" s="696"/>
      <c r="BR32" s="707">
        <v>99.7</v>
      </c>
      <c r="BS32" s="675"/>
      <c r="BT32" s="675"/>
      <c r="BU32" s="675"/>
      <c r="BV32" s="675"/>
      <c r="BW32" s="675"/>
      <c r="BX32" s="647">
        <v>98.9</v>
      </c>
      <c r="BY32" s="695"/>
      <c r="BZ32" s="695"/>
      <c r="CA32" s="695"/>
      <c r="CB32" s="696"/>
      <c r="CD32" s="691"/>
      <c r="CE32" s="692"/>
      <c r="CF32" s="656" t="s">
        <v>263</v>
      </c>
      <c r="CG32" s="657"/>
      <c r="CH32" s="657"/>
      <c r="CI32" s="657"/>
      <c r="CJ32" s="657"/>
      <c r="CK32" s="657"/>
      <c r="CL32" s="657"/>
      <c r="CM32" s="657"/>
      <c r="CN32" s="657"/>
      <c r="CO32" s="657"/>
      <c r="CP32" s="657"/>
      <c r="CQ32" s="658"/>
      <c r="CR32" s="641" t="s">
        <v>180</v>
      </c>
      <c r="CS32" s="642"/>
      <c r="CT32" s="642"/>
      <c r="CU32" s="642"/>
      <c r="CV32" s="642"/>
      <c r="CW32" s="642"/>
      <c r="CX32" s="642"/>
      <c r="CY32" s="643"/>
      <c r="CZ32" s="646" t="s">
        <v>180</v>
      </c>
      <c r="DA32" s="677"/>
      <c r="DB32" s="677"/>
      <c r="DC32" s="680"/>
      <c r="DD32" s="650" t="s">
        <v>180</v>
      </c>
      <c r="DE32" s="642"/>
      <c r="DF32" s="642"/>
      <c r="DG32" s="642"/>
      <c r="DH32" s="642"/>
      <c r="DI32" s="642"/>
      <c r="DJ32" s="642"/>
      <c r="DK32" s="643"/>
      <c r="DL32" s="650" t="s">
        <v>180</v>
      </c>
      <c r="DM32" s="642"/>
      <c r="DN32" s="642"/>
      <c r="DO32" s="642"/>
      <c r="DP32" s="642"/>
      <c r="DQ32" s="642"/>
      <c r="DR32" s="642"/>
      <c r="DS32" s="642"/>
      <c r="DT32" s="642"/>
      <c r="DU32" s="642"/>
      <c r="DV32" s="643"/>
      <c r="DW32" s="646" t="s">
        <v>180</v>
      </c>
      <c r="DX32" s="677"/>
      <c r="DY32" s="677"/>
      <c r="DZ32" s="677"/>
      <c r="EA32" s="677"/>
      <c r="EB32" s="677"/>
      <c r="EC32" s="678"/>
    </row>
    <row r="33" spans="2:133" ht="11.25" customHeight="1" x14ac:dyDescent="0.2">
      <c r="B33" s="638" t="s">
        <v>264</v>
      </c>
      <c r="C33" s="639"/>
      <c r="D33" s="639"/>
      <c r="E33" s="639"/>
      <c r="F33" s="639"/>
      <c r="G33" s="639"/>
      <c r="H33" s="639"/>
      <c r="I33" s="639"/>
      <c r="J33" s="639"/>
      <c r="K33" s="639"/>
      <c r="L33" s="639"/>
      <c r="M33" s="639"/>
      <c r="N33" s="639"/>
      <c r="O33" s="639"/>
      <c r="P33" s="639"/>
      <c r="Q33" s="640"/>
      <c r="R33" s="641">
        <v>1238617</v>
      </c>
      <c r="S33" s="642"/>
      <c r="T33" s="642"/>
      <c r="U33" s="642"/>
      <c r="V33" s="642"/>
      <c r="W33" s="642"/>
      <c r="X33" s="642"/>
      <c r="Y33" s="643"/>
      <c r="Z33" s="644">
        <v>6.2</v>
      </c>
      <c r="AA33" s="644"/>
      <c r="AB33" s="644"/>
      <c r="AC33" s="644"/>
      <c r="AD33" s="645" t="s">
        <v>180</v>
      </c>
      <c r="AE33" s="645"/>
      <c r="AF33" s="645"/>
      <c r="AG33" s="645"/>
      <c r="AH33" s="645"/>
      <c r="AI33" s="645"/>
      <c r="AJ33" s="645"/>
      <c r="AK33" s="645"/>
      <c r="AL33" s="646" t="s">
        <v>180</v>
      </c>
      <c r="AM33" s="647"/>
      <c r="AN33" s="647"/>
      <c r="AO33" s="648"/>
      <c r="AP33" s="702"/>
      <c r="AQ33" s="703"/>
      <c r="AR33" s="703"/>
      <c r="AS33" s="703"/>
      <c r="AT33" s="706"/>
      <c r="AU33" s="87"/>
      <c r="AV33" s="87"/>
      <c r="AW33" s="87"/>
      <c r="AX33" s="682" t="s">
        <v>265</v>
      </c>
      <c r="AY33" s="683"/>
      <c r="AZ33" s="683"/>
      <c r="BA33" s="683"/>
      <c r="BB33" s="683"/>
      <c r="BC33" s="683"/>
      <c r="BD33" s="683"/>
      <c r="BE33" s="683"/>
      <c r="BF33" s="684"/>
      <c r="BG33" s="711">
        <v>99.5</v>
      </c>
      <c r="BH33" s="712"/>
      <c r="BI33" s="712"/>
      <c r="BJ33" s="712"/>
      <c r="BK33" s="712"/>
      <c r="BL33" s="712"/>
      <c r="BM33" s="713">
        <v>98.7</v>
      </c>
      <c r="BN33" s="712"/>
      <c r="BO33" s="712"/>
      <c r="BP33" s="712"/>
      <c r="BQ33" s="714"/>
      <c r="BR33" s="711">
        <v>99.7</v>
      </c>
      <c r="BS33" s="712"/>
      <c r="BT33" s="712"/>
      <c r="BU33" s="712"/>
      <c r="BV33" s="712"/>
      <c r="BW33" s="712"/>
      <c r="BX33" s="713">
        <v>98.7</v>
      </c>
      <c r="BY33" s="712"/>
      <c r="BZ33" s="712"/>
      <c r="CA33" s="712"/>
      <c r="CB33" s="714"/>
      <c r="CD33" s="656" t="s">
        <v>266</v>
      </c>
      <c r="CE33" s="657"/>
      <c r="CF33" s="657"/>
      <c r="CG33" s="657"/>
      <c r="CH33" s="657"/>
      <c r="CI33" s="657"/>
      <c r="CJ33" s="657"/>
      <c r="CK33" s="657"/>
      <c r="CL33" s="657"/>
      <c r="CM33" s="657"/>
      <c r="CN33" s="657"/>
      <c r="CO33" s="657"/>
      <c r="CP33" s="657"/>
      <c r="CQ33" s="658"/>
      <c r="CR33" s="641">
        <v>7385465</v>
      </c>
      <c r="CS33" s="675"/>
      <c r="CT33" s="675"/>
      <c r="CU33" s="675"/>
      <c r="CV33" s="675"/>
      <c r="CW33" s="675"/>
      <c r="CX33" s="675"/>
      <c r="CY33" s="676"/>
      <c r="CZ33" s="646">
        <v>39.6</v>
      </c>
      <c r="DA33" s="677"/>
      <c r="DB33" s="677"/>
      <c r="DC33" s="680"/>
      <c r="DD33" s="650">
        <v>6065681</v>
      </c>
      <c r="DE33" s="675"/>
      <c r="DF33" s="675"/>
      <c r="DG33" s="675"/>
      <c r="DH33" s="675"/>
      <c r="DI33" s="675"/>
      <c r="DJ33" s="675"/>
      <c r="DK33" s="676"/>
      <c r="DL33" s="650">
        <v>4583702</v>
      </c>
      <c r="DM33" s="675"/>
      <c r="DN33" s="675"/>
      <c r="DO33" s="675"/>
      <c r="DP33" s="675"/>
      <c r="DQ33" s="675"/>
      <c r="DR33" s="675"/>
      <c r="DS33" s="675"/>
      <c r="DT33" s="675"/>
      <c r="DU33" s="675"/>
      <c r="DV33" s="676"/>
      <c r="DW33" s="646">
        <v>36.200000000000003</v>
      </c>
      <c r="DX33" s="677"/>
      <c r="DY33" s="677"/>
      <c r="DZ33" s="677"/>
      <c r="EA33" s="677"/>
      <c r="EB33" s="677"/>
      <c r="EC33" s="678"/>
    </row>
    <row r="34" spans="2:133" ht="11.25" customHeight="1" x14ac:dyDescent="0.2">
      <c r="B34" s="638" t="s">
        <v>267</v>
      </c>
      <c r="C34" s="639"/>
      <c r="D34" s="639"/>
      <c r="E34" s="639"/>
      <c r="F34" s="639"/>
      <c r="G34" s="639"/>
      <c r="H34" s="639"/>
      <c r="I34" s="639"/>
      <c r="J34" s="639"/>
      <c r="K34" s="639"/>
      <c r="L34" s="639"/>
      <c r="M34" s="639"/>
      <c r="N34" s="639"/>
      <c r="O34" s="639"/>
      <c r="P34" s="639"/>
      <c r="Q34" s="640"/>
      <c r="R34" s="641">
        <v>30398</v>
      </c>
      <c r="S34" s="642"/>
      <c r="T34" s="642"/>
      <c r="U34" s="642"/>
      <c r="V34" s="642"/>
      <c r="W34" s="642"/>
      <c r="X34" s="642"/>
      <c r="Y34" s="643"/>
      <c r="Z34" s="644">
        <v>0.2</v>
      </c>
      <c r="AA34" s="644"/>
      <c r="AB34" s="644"/>
      <c r="AC34" s="644"/>
      <c r="AD34" s="645">
        <v>28540</v>
      </c>
      <c r="AE34" s="645"/>
      <c r="AF34" s="645"/>
      <c r="AG34" s="645"/>
      <c r="AH34" s="645"/>
      <c r="AI34" s="645"/>
      <c r="AJ34" s="645"/>
      <c r="AK34" s="645"/>
      <c r="AL34" s="646">
        <v>0.2</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268</v>
      </c>
      <c r="CE34" s="657"/>
      <c r="CF34" s="657"/>
      <c r="CG34" s="657"/>
      <c r="CH34" s="657"/>
      <c r="CI34" s="657"/>
      <c r="CJ34" s="657"/>
      <c r="CK34" s="657"/>
      <c r="CL34" s="657"/>
      <c r="CM34" s="657"/>
      <c r="CN34" s="657"/>
      <c r="CO34" s="657"/>
      <c r="CP34" s="657"/>
      <c r="CQ34" s="658"/>
      <c r="CR34" s="641">
        <v>3070784</v>
      </c>
      <c r="CS34" s="642"/>
      <c r="CT34" s="642"/>
      <c r="CU34" s="642"/>
      <c r="CV34" s="642"/>
      <c r="CW34" s="642"/>
      <c r="CX34" s="642"/>
      <c r="CY34" s="643"/>
      <c r="CZ34" s="646">
        <v>16.5</v>
      </c>
      <c r="DA34" s="677"/>
      <c r="DB34" s="677"/>
      <c r="DC34" s="680"/>
      <c r="DD34" s="650">
        <v>2273695</v>
      </c>
      <c r="DE34" s="642"/>
      <c r="DF34" s="642"/>
      <c r="DG34" s="642"/>
      <c r="DH34" s="642"/>
      <c r="DI34" s="642"/>
      <c r="DJ34" s="642"/>
      <c r="DK34" s="643"/>
      <c r="DL34" s="650">
        <v>2091802</v>
      </c>
      <c r="DM34" s="642"/>
      <c r="DN34" s="642"/>
      <c r="DO34" s="642"/>
      <c r="DP34" s="642"/>
      <c r="DQ34" s="642"/>
      <c r="DR34" s="642"/>
      <c r="DS34" s="642"/>
      <c r="DT34" s="642"/>
      <c r="DU34" s="642"/>
      <c r="DV34" s="643"/>
      <c r="DW34" s="646">
        <v>16.5</v>
      </c>
      <c r="DX34" s="677"/>
      <c r="DY34" s="677"/>
      <c r="DZ34" s="677"/>
      <c r="EA34" s="677"/>
      <c r="EB34" s="677"/>
      <c r="EC34" s="678"/>
    </row>
    <row r="35" spans="2:133" ht="11.25" customHeight="1" x14ac:dyDescent="0.2">
      <c r="B35" s="638" t="s">
        <v>269</v>
      </c>
      <c r="C35" s="639"/>
      <c r="D35" s="639"/>
      <c r="E35" s="639"/>
      <c r="F35" s="639"/>
      <c r="G35" s="639"/>
      <c r="H35" s="639"/>
      <c r="I35" s="639"/>
      <c r="J35" s="639"/>
      <c r="K35" s="639"/>
      <c r="L35" s="639"/>
      <c r="M35" s="639"/>
      <c r="N35" s="639"/>
      <c r="O35" s="639"/>
      <c r="P35" s="639"/>
      <c r="Q35" s="640"/>
      <c r="R35" s="641">
        <v>142640</v>
      </c>
      <c r="S35" s="642"/>
      <c r="T35" s="642"/>
      <c r="U35" s="642"/>
      <c r="V35" s="642"/>
      <c r="W35" s="642"/>
      <c r="X35" s="642"/>
      <c r="Y35" s="643"/>
      <c r="Z35" s="644">
        <v>0.7</v>
      </c>
      <c r="AA35" s="644"/>
      <c r="AB35" s="644"/>
      <c r="AC35" s="644"/>
      <c r="AD35" s="645" t="s">
        <v>180</v>
      </c>
      <c r="AE35" s="645"/>
      <c r="AF35" s="645"/>
      <c r="AG35" s="645"/>
      <c r="AH35" s="645"/>
      <c r="AI35" s="645"/>
      <c r="AJ35" s="645"/>
      <c r="AK35" s="645"/>
      <c r="AL35" s="646" t="s">
        <v>180</v>
      </c>
      <c r="AM35" s="647"/>
      <c r="AN35" s="647"/>
      <c r="AO35" s="648"/>
      <c r="AP35" s="90"/>
      <c r="AQ35" s="620" t="s">
        <v>270</v>
      </c>
      <c r="AR35" s="621"/>
      <c r="AS35" s="621"/>
      <c r="AT35" s="621"/>
      <c r="AU35" s="621"/>
      <c r="AV35" s="621"/>
      <c r="AW35" s="621"/>
      <c r="AX35" s="621"/>
      <c r="AY35" s="621"/>
      <c r="AZ35" s="621"/>
      <c r="BA35" s="621"/>
      <c r="BB35" s="621"/>
      <c r="BC35" s="621"/>
      <c r="BD35" s="621"/>
      <c r="BE35" s="621"/>
      <c r="BF35" s="622"/>
      <c r="BG35" s="620" t="s">
        <v>271</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272</v>
      </c>
      <c r="CE35" s="657"/>
      <c r="CF35" s="657"/>
      <c r="CG35" s="657"/>
      <c r="CH35" s="657"/>
      <c r="CI35" s="657"/>
      <c r="CJ35" s="657"/>
      <c r="CK35" s="657"/>
      <c r="CL35" s="657"/>
      <c r="CM35" s="657"/>
      <c r="CN35" s="657"/>
      <c r="CO35" s="657"/>
      <c r="CP35" s="657"/>
      <c r="CQ35" s="658"/>
      <c r="CR35" s="641">
        <v>126755</v>
      </c>
      <c r="CS35" s="675"/>
      <c r="CT35" s="675"/>
      <c r="CU35" s="675"/>
      <c r="CV35" s="675"/>
      <c r="CW35" s="675"/>
      <c r="CX35" s="675"/>
      <c r="CY35" s="676"/>
      <c r="CZ35" s="646">
        <v>0.7</v>
      </c>
      <c r="DA35" s="677"/>
      <c r="DB35" s="677"/>
      <c r="DC35" s="680"/>
      <c r="DD35" s="650">
        <v>92009</v>
      </c>
      <c r="DE35" s="675"/>
      <c r="DF35" s="675"/>
      <c r="DG35" s="675"/>
      <c r="DH35" s="675"/>
      <c r="DI35" s="675"/>
      <c r="DJ35" s="675"/>
      <c r="DK35" s="676"/>
      <c r="DL35" s="650">
        <v>92009</v>
      </c>
      <c r="DM35" s="675"/>
      <c r="DN35" s="675"/>
      <c r="DO35" s="675"/>
      <c r="DP35" s="675"/>
      <c r="DQ35" s="675"/>
      <c r="DR35" s="675"/>
      <c r="DS35" s="675"/>
      <c r="DT35" s="675"/>
      <c r="DU35" s="675"/>
      <c r="DV35" s="676"/>
      <c r="DW35" s="646">
        <v>0.7</v>
      </c>
      <c r="DX35" s="677"/>
      <c r="DY35" s="677"/>
      <c r="DZ35" s="677"/>
      <c r="EA35" s="677"/>
      <c r="EB35" s="677"/>
      <c r="EC35" s="678"/>
    </row>
    <row r="36" spans="2:133" ht="11.25" customHeight="1" x14ac:dyDescent="0.2">
      <c r="B36" s="638" t="s">
        <v>273</v>
      </c>
      <c r="C36" s="639"/>
      <c r="D36" s="639"/>
      <c r="E36" s="639"/>
      <c r="F36" s="639"/>
      <c r="G36" s="639"/>
      <c r="H36" s="639"/>
      <c r="I36" s="639"/>
      <c r="J36" s="639"/>
      <c r="K36" s="639"/>
      <c r="L36" s="639"/>
      <c r="M36" s="639"/>
      <c r="N36" s="639"/>
      <c r="O36" s="639"/>
      <c r="P36" s="639"/>
      <c r="Q36" s="640"/>
      <c r="R36" s="641">
        <v>387394</v>
      </c>
      <c r="S36" s="642"/>
      <c r="T36" s="642"/>
      <c r="U36" s="642"/>
      <c r="V36" s="642"/>
      <c r="W36" s="642"/>
      <c r="X36" s="642"/>
      <c r="Y36" s="643"/>
      <c r="Z36" s="644">
        <v>1.9</v>
      </c>
      <c r="AA36" s="644"/>
      <c r="AB36" s="644"/>
      <c r="AC36" s="644"/>
      <c r="AD36" s="645" t="s">
        <v>180</v>
      </c>
      <c r="AE36" s="645"/>
      <c r="AF36" s="645"/>
      <c r="AG36" s="645"/>
      <c r="AH36" s="645"/>
      <c r="AI36" s="645"/>
      <c r="AJ36" s="645"/>
      <c r="AK36" s="645"/>
      <c r="AL36" s="646" t="s">
        <v>180</v>
      </c>
      <c r="AM36" s="647"/>
      <c r="AN36" s="647"/>
      <c r="AO36" s="648"/>
      <c r="AP36" s="90"/>
      <c r="AQ36" s="715" t="s">
        <v>274</v>
      </c>
      <c r="AR36" s="716"/>
      <c r="AS36" s="716"/>
      <c r="AT36" s="716"/>
      <c r="AU36" s="716"/>
      <c r="AV36" s="716"/>
      <c r="AW36" s="716"/>
      <c r="AX36" s="716"/>
      <c r="AY36" s="717"/>
      <c r="AZ36" s="630">
        <v>2926714</v>
      </c>
      <c r="BA36" s="631"/>
      <c r="BB36" s="631"/>
      <c r="BC36" s="631"/>
      <c r="BD36" s="631"/>
      <c r="BE36" s="631"/>
      <c r="BF36" s="718"/>
      <c r="BG36" s="652" t="s">
        <v>275</v>
      </c>
      <c r="BH36" s="653"/>
      <c r="BI36" s="653"/>
      <c r="BJ36" s="653"/>
      <c r="BK36" s="653"/>
      <c r="BL36" s="653"/>
      <c r="BM36" s="653"/>
      <c r="BN36" s="653"/>
      <c r="BO36" s="653"/>
      <c r="BP36" s="653"/>
      <c r="BQ36" s="653"/>
      <c r="BR36" s="653"/>
      <c r="BS36" s="653"/>
      <c r="BT36" s="653"/>
      <c r="BU36" s="654"/>
      <c r="BV36" s="630">
        <v>19784</v>
      </c>
      <c r="BW36" s="631"/>
      <c r="BX36" s="631"/>
      <c r="BY36" s="631"/>
      <c r="BZ36" s="631"/>
      <c r="CA36" s="631"/>
      <c r="CB36" s="718"/>
      <c r="CD36" s="656" t="s">
        <v>276</v>
      </c>
      <c r="CE36" s="657"/>
      <c r="CF36" s="657"/>
      <c r="CG36" s="657"/>
      <c r="CH36" s="657"/>
      <c r="CI36" s="657"/>
      <c r="CJ36" s="657"/>
      <c r="CK36" s="657"/>
      <c r="CL36" s="657"/>
      <c r="CM36" s="657"/>
      <c r="CN36" s="657"/>
      <c r="CO36" s="657"/>
      <c r="CP36" s="657"/>
      <c r="CQ36" s="658"/>
      <c r="CR36" s="641">
        <v>988635</v>
      </c>
      <c r="CS36" s="642"/>
      <c r="CT36" s="642"/>
      <c r="CU36" s="642"/>
      <c r="CV36" s="642"/>
      <c r="CW36" s="642"/>
      <c r="CX36" s="642"/>
      <c r="CY36" s="643"/>
      <c r="CZ36" s="646">
        <v>5.3</v>
      </c>
      <c r="DA36" s="677"/>
      <c r="DB36" s="677"/>
      <c r="DC36" s="680"/>
      <c r="DD36" s="650">
        <v>932308</v>
      </c>
      <c r="DE36" s="642"/>
      <c r="DF36" s="642"/>
      <c r="DG36" s="642"/>
      <c r="DH36" s="642"/>
      <c r="DI36" s="642"/>
      <c r="DJ36" s="642"/>
      <c r="DK36" s="643"/>
      <c r="DL36" s="650">
        <v>574973</v>
      </c>
      <c r="DM36" s="642"/>
      <c r="DN36" s="642"/>
      <c r="DO36" s="642"/>
      <c r="DP36" s="642"/>
      <c r="DQ36" s="642"/>
      <c r="DR36" s="642"/>
      <c r="DS36" s="642"/>
      <c r="DT36" s="642"/>
      <c r="DU36" s="642"/>
      <c r="DV36" s="643"/>
      <c r="DW36" s="646">
        <v>4.5</v>
      </c>
      <c r="DX36" s="677"/>
      <c r="DY36" s="677"/>
      <c r="DZ36" s="677"/>
      <c r="EA36" s="677"/>
      <c r="EB36" s="677"/>
      <c r="EC36" s="678"/>
    </row>
    <row r="37" spans="2:133" ht="11.25" customHeight="1" x14ac:dyDescent="0.2">
      <c r="B37" s="638" t="s">
        <v>277</v>
      </c>
      <c r="C37" s="639"/>
      <c r="D37" s="639"/>
      <c r="E37" s="639"/>
      <c r="F37" s="639"/>
      <c r="G37" s="639"/>
      <c r="H37" s="639"/>
      <c r="I37" s="639"/>
      <c r="J37" s="639"/>
      <c r="K37" s="639"/>
      <c r="L37" s="639"/>
      <c r="M37" s="639"/>
      <c r="N37" s="639"/>
      <c r="O37" s="639"/>
      <c r="P37" s="639"/>
      <c r="Q37" s="640"/>
      <c r="R37" s="641">
        <v>1101892</v>
      </c>
      <c r="S37" s="642"/>
      <c r="T37" s="642"/>
      <c r="U37" s="642"/>
      <c r="V37" s="642"/>
      <c r="W37" s="642"/>
      <c r="X37" s="642"/>
      <c r="Y37" s="643"/>
      <c r="Z37" s="644">
        <v>5.5</v>
      </c>
      <c r="AA37" s="644"/>
      <c r="AB37" s="644"/>
      <c r="AC37" s="644"/>
      <c r="AD37" s="645" t="s">
        <v>180</v>
      </c>
      <c r="AE37" s="645"/>
      <c r="AF37" s="645"/>
      <c r="AG37" s="645"/>
      <c r="AH37" s="645"/>
      <c r="AI37" s="645"/>
      <c r="AJ37" s="645"/>
      <c r="AK37" s="645"/>
      <c r="AL37" s="646" t="s">
        <v>180</v>
      </c>
      <c r="AM37" s="647"/>
      <c r="AN37" s="647"/>
      <c r="AO37" s="648"/>
      <c r="AQ37" s="719" t="s">
        <v>278</v>
      </c>
      <c r="AR37" s="720"/>
      <c r="AS37" s="720"/>
      <c r="AT37" s="720"/>
      <c r="AU37" s="720"/>
      <c r="AV37" s="720"/>
      <c r="AW37" s="720"/>
      <c r="AX37" s="720"/>
      <c r="AY37" s="721"/>
      <c r="AZ37" s="641">
        <v>566623</v>
      </c>
      <c r="BA37" s="642"/>
      <c r="BB37" s="642"/>
      <c r="BC37" s="642"/>
      <c r="BD37" s="675"/>
      <c r="BE37" s="675"/>
      <c r="BF37" s="696"/>
      <c r="BG37" s="656" t="s">
        <v>279</v>
      </c>
      <c r="BH37" s="657"/>
      <c r="BI37" s="657"/>
      <c r="BJ37" s="657"/>
      <c r="BK37" s="657"/>
      <c r="BL37" s="657"/>
      <c r="BM37" s="657"/>
      <c r="BN37" s="657"/>
      <c r="BO37" s="657"/>
      <c r="BP37" s="657"/>
      <c r="BQ37" s="657"/>
      <c r="BR37" s="657"/>
      <c r="BS37" s="657"/>
      <c r="BT37" s="657"/>
      <c r="BU37" s="658"/>
      <c r="BV37" s="641">
        <v>3732</v>
      </c>
      <c r="BW37" s="642"/>
      <c r="BX37" s="642"/>
      <c r="BY37" s="642"/>
      <c r="BZ37" s="642"/>
      <c r="CA37" s="642"/>
      <c r="CB37" s="651"/>
      <c r="CD37" s="656" t="s">
        <v>280</v>
      </c>
      <c r="CE37" s="657"/>
      <c r="CF37" s="657"/>
      <c r="CG37" s="657"/>
      <c r="CH37" s="657"/>
      <c r="CI37" s="657"/>
      <c r="CJ37" s="657"/>
      <c r="CK37" s="657"/>
      <c r="CL37" s="657"/>
      <c r="CM37" s="657"/>
      <c r="CN37" s="657"/>
      <c r="CO37" s="657"/>
      <c r="CP37" s="657"/>
      <c r="CQ37" s="658"/>
      <c r="CR37" s="641">
        <v>4726</v>
      </c>
      <c r="CS37" s="675"/>
      <c r="CT37" s="675"/>
      <c r="CU37" s="675"/>
      <c r="CV37" s="675"/>
      <c r="CW37" s="675"/>
      <c r="CX37" s="675"/>
      <c r="CY37" s="676"/>
      <c r="CZ37" s="646">
        <v>0</v>
      </c>
      <c r="DA37" s="677"/>
      <c r="DB37" s="677"/>
      <c r="DC37" s="680"/>
      <c r="DD37" s="650">
        <v>4726</v>
      </c>
      <c r="DE37" s="675"/>
      <c r="DF37" s="675"/>
      <c r="DG37" s="675"/>
      <c r="DH37" s="675"/>
      <c r="DI37" s="675"/>
      <c r="DJ37" s="675"/>
      <c r="DK37" s="676"/>
      <c r="DL37" s="650">
        <v>4726</v>
      </c>
      <c r="DM37" s="675"/>
      <c r="DN37" s="675"/>
      <c r="DO37" s="675"/>
      <c r="DP37" s="675"/>
      <c r="DQ37" s="675"/>
      <c r="DR37" s="675"/>
      <c r="DS37" s="675"/>
      <c r="DT37" s="675"/>
      <c r="DU37" s="675"/>
      <c r="DV37" s="676"/>
      <c r="DW37" s="646">
        <v>0</v>
      </c>
      <c r="DX37" s="677"/>
      <c r="DY37" s="677"/>
      <c r="DZ37" s="677"/>
      <c r="EA37" s="677"/>
      <c r="EB37" s="677"/>
      <c r="EC37" s="678"/>
    </row>
    <row r="38" spans="2:133" ht="11.25" customHeight="1" x14ac:dyDescent="0.2">
      <c r="B38" s="638" t="s">
        <v>281</v>
      </c>
      <c r="C38" s="639"/>
      <c r="D38" s="639"/>
      <c r="E38" s="639"/>
      <c r="F38" s="639"/>
      <c r="G38" s="639"/>
      <c r="H38" s="639"/>
      <c r="I38" s="639"/>
      <c r="J38" s="639"/>
      <c r="K38" s="639"/>
      <c r="L38" s="639"/>
      <c r="M38" s="639"/>
      <c r="N38" s="639"/>
      <c r="O38" s="639"/>
      <c r="P38" s="639"/>
      <c r="Q38" s="640"/>
      <c r="R38" s="641">
        <v>143360</v>
      </c>
      <c r="S38" s="642"/>
      <c r="T38" s="642"/>
      <c r="U38" s="642"/>
      <c r="V38" s="642"/>
      <c r="W38" s="642"/>
      <c r="X38" s="642"/>
      <c r="Y38" s="643"/>
      <c r="Z38" s="644">
        <v>0.7</v>
      </c>
      <c r="AA38" s="644"/>
      <c r="AB38" s="644"/>
      <c r="AC38" s="644"/>
      <c r="AD38" s="645">
        <v>8</v>
      </c>
      <c r="AE38" s="645"/>
      <c r="AF38" s="645"/>
      <c r="AG38" s="645"/>
      <c r="AH38" s="645"/>
      <c r="AI38" s="645"/>
      <c r="AJ38" s="645"/>
      <c r="AK38" s="645"/>
      <c r="AL38" s="646">
        <v>0</v>
      </c>
      <c r="AM38" s="647"/>
      <c r="AN38" s="647"/>
      <c r="AO38" s="648"/>
      <c r="AQ38" s="719" t="s">
        <v>282</v>
      </c>
      <c r="AR38" s="720"/>
      <c r="AS38" s="720"/>
      <c r="AT38" s="720"/>
      <c r="AU38" s="720"/>
      <c r="AV38" s="720"/>
      <c r="AW38" s="720"/>
      <c r="AX38" s="720"/>
      <c r="AY38" s="721"/>
      <c r="AZ38" s="641">
        <v>3716</v>
      </c>
      <c r="BA38" s="642"/>
      <c r="BB38" s="642"/>
      <c r="BC38" s="642"/>
      <c r="BD38" s="675"/>
      <c r="BE38" s="675"/>
      <c r="BF38" s="696"/>
      <c r="BG38" s="656" t="s">
        <v>283</v>
      </c>
      <c r="BH38" s="657"/>
      <c r="BI38" s="657"/>
      <c r="BJ38" s="657"/>
      <c r="BK38" s="657"/>
      <c r="BL38" s="657"/>
      <c r="BM38" s="657"/>
      <c r="BN38" s="657"/>
      <c r="BO38" s="657"/>
      <c r="BP38" s="657"/>
      <c r="BQ38" s="657"/>
      <c r="BR38" s="657"/>
      <c r="BS38" s="657"/>
      <c r="BT38" s="657"/>
      <c r="BU38" s="658"/>
      <c r="BV38" s="641">
        <v>8432</v>
      </c>
      <c r="BW38" s="642"/>
      <c r="BX38" s="642"/>
      <c r="BY38" s="642"/>
      <c r="BZ38" s="642"/>
      <c r="CA38" s="642"/>
      <c r="CB38" s="651"/>
      <c r="CD38" s="656" t="s">
        <v>284</v>
      </c>
      <c r="CE38" s="657"/>
      <c r="CF38" s="657"/>
      <c r="CG38" s="657"/>
      <c r="CH38" s="657"/>
      <c r="CI38" s="657"/>
      <c r="CJ38" s="657"/>
      <c r="CK38" s="657"/>
      <c r="CL38" s="657"/>
      <c r="CM38" s="657"/>
      <c r="CN38" s="657"/>
      <c r="CO38" s="657"/>
      <c r="CP38" s="657"/>
      <c r="CQ38" s="658"/>
      <c r="CR38" s="641">
        <v>2360091</v>
      </c>
      <c r="CS38" s="642"/>
      <c r="CT38" s="642"/>
      <c r="CU38" s="642"/>
      <c r="CV38" s="642"/>
      <c r="CW38" s="642"/>
      <c r="CX38" s="642"/>
      <c r="CY38" s="643"/>
      <c r="CZ38" s="646">
        <v>12.7</v>
      </c>
      <c r="DA38" s="677"/>
      <c r="DB38" s="677"/>
      <c r="DC38" s="680"/>
      <c r="DD38" s="650">
        <v>2043229</v>
      </c>
      <c r="DE38" s="642"/>
      <c r="DF38" s="642"/>
      <c r="DG38" s="642"/>
      <c r="DH38" s="642"/>
      <c r="DI38" s="642"/>
      <c r="DJ38" s="642"/>
      <c r="DK38" s="643"/>
      <c r="DL38" s="650">
        <v>1824918</v>
      </c>
      <c r="DM38" s="642"/>
      <c r="DN38" s="642"/>
      <c r="DO38" s="642"/>
      <c r="DP38" s="642"/>
      <c r="DQ38" s="642"/>
      <c r="DR38" s="642"/>
      <c r="DS38" s="642"/>
      <c r="DT38" s="642"/>
      <c r="DU38" s="642"/>
      <c r="DV38" s="643"/>
      <c r="DW38" s="646">
        <v>14.4</v>
      </c>
      <c r="DX38" s="677"/>
      <c r="DY38" s="677"/>
      <c r="DZ38" s="677"/>
      <c r="EA38" s="677"/>
      <c r="EB38" s="677"/>
      <c r="EC38" s="678"/>
    </row>
    <row r="39" spans="2:133" ht="11.25" customHeight="1" x14ac:dyDescent="0.2">
      <c r="B39" s="638" t="s">
        <v>285</v>
      </c>
      <c r="C39" s="639"/>
      <c r="D39" s="639"/>
      <c r="E39" s="639"/>
      <c r="F39" s="639"/>
      <c r="G39" s="639"/>
      <c r="H39" s="639"/>
      <c r="I39" s="639"/>
      <c r="J39" s="639"/>
      <c r="K39" s="639"/>
      <c r="L39" s="639"/>
      <c r="M39" s="639"/>
      <c r="N39" s="639"/>
      <c r="O39" s="639"/>
      <c r="P39" s="639"/>
      <c r="Q39" s="640"/>
      <c r="R39" s="641">
        <v>968691</v>
      </c>
      <c r="S39" s="642"/>
      <c r="T39" s="642"/>
      <c r="U39" s="642"/>
      <c r="V39" s="642"/>
      <c r="W39" s="642"/>
      <c r="X39" s="642"/>
      <c r="Y39" s="643"/>
      <c r="Z39" s="644">
        <v>4.8</v>
      </c>
      <c r="AA39" s="644"/>
      <c r="AB39" s="644"/>
      <c r="AC39" s="644"/>
      <c r="AD39" s="645" t="s">
        <v>180</v>
      </c>
      <c r="AE39" s="645"/>
      <c r="AF39" s="645"/>
      <c r="AG39" s="645"/>
      <c r="AH39" s="645"/>
      <c r="AI39" s="645"/>
      <c r="AJ39" s="645"/>
      <c r="AK39" s="645"/>
      <c r="AL39" s="646" t="s">
        <v>180</v>
      </c>
      <c r="AM39" s="647"/>
      <c r="AN39" s="647"/>
      <c r="AO39" s="648"/>
      <c r="AQ39" s="719" t="s">
        <v>286</v>
      </c>
      <c r="AR39" s="720"/>
      <c r="AS39" s="720"/>
      <c r="AT39" s="720"/>
      <c r="AU39" s="720"/>
      <c r="AV39" s="720"/>
      <c r="AW39" s="720"/>
      <c r="AX39" s="720"/>
      <c r="AY39" s="721"/>
      <c r="AZ39" s="641" t="s">
        <v>180</v>
      </c>
      <c r="BA39" s="642"/>
      <c r="BB39" s="642"/>
      <c r="BC39" s="642"/>
      <c r="BD39" s="675"/>
      <c r="BE39" s="675"/>
      <c r="BF39" s="696"/>
      <c r="BG39" s="656" t="s">
        <v>287</v>
      </c>
      <c r="BH39" s="657"/>
      <c r="BI39" s="657"/>
      <c r="BJ39" s="657"/>
      <c r="BK39" s="657"/>
      <c r="BL39" s="657"/>
      <c r="BM39" s="657"/>
      <c r="BN39" s="657"/>
      <c r="BO39" s="657"/>
      <c r="BP39" s="657"/>
      <c r="BQ39" s="657"/>
      <c r="BR39" s="657"/>
      <c r="BS39" s="657"/>
      <c r="BT39" s="657"/>
      <c r="BU39" s="658"/>
      <c r="BV39" s="641">
        <v>13064</v>
      </c>
      <c r="BW39" s="642"/>
      <c r="BX39" s="642"/>
      <c r="BY39" s="642"/>
      <c r="BZ39" s="642"/>
      <c r="CA39" s="642"/>
      <c r="CB39" s="651"/>
      <c r="CD39" s="656" t="s">
        <v>288</v>
      </c>
      <c r="CE39" s="657"/>
      <c r="CF39" s="657"/>
      <c r="CG39" s="657"/>
      <c r="CH39" s="657"/>
      <c r="CI39" s="657"/>
      <c r="CJ39" s="657"/>
      <c r="CK39" s="657"/>
      <c r="CL39" s="657"/>
      <c r="CM39" s="657"/>
      <c r="CN39" s="657"/>
      <c r="CO39" s="657"/>
      <c r="CP39" s="657"/>
      <c r="CQ39" s="658"/>
      <c r="CR39" s="641">
        <v>803200</v>
      </c>
      <c r="CS39" s="675"/>
      <c r="CT39" s="675"/>
      <c r="CU39" s="675"/>
      <c r="CV39" s="675"/>
      <c r="CW39" s="675"/>
      <c r="CX39" s="675"/>
      <c r="CY39" s="676"/>
      <c r="CZ39" s="646">
        <v>4.3</v>
      </c>
      <c r="DA39" s="677"/>
      <c r="DB39" s="677"/>
      <c r="DC39" s="680"/>
      <c r="DD39" s="650">
        <v>724440</v>
      </c>
      <c r="DE39" s="675"/>
      <c r="DF39" s="675"/>
      <c r="DG39" s="675"/>
      <c r="DH39" s="675"/>
      <c r="DI39" s="675"/>
      <c r="DJ39" s="675"/>
      <c r="DK39" s="676"/>
      <c r="DL39" s="650" t="s">
        <v>180</v>
      </c>
      <c r="DM39" s="675"/>
      <c r="DN39" s="675"/>
      <c r="DO39" s="675"/>
      <c r="DP39" s="675"/>
      <c r="DQ39" s="675"/>
      <c r="DR39" s="675"/>
      <c r="DS39" s="675"/>
      <c r="DT39" s="675"/>
      <c r="DU39" s="675"/>
      <c r="DV39" s="676"/>
      <c r="DW39" s="646" t="s">
        <v>180</v>
      </c>
      <c r="DX39" s="677"/>
      <c r="DY39" s="677"/>
      <c r="DZ39" s="677"/>
      <c r="EA39" s="677"/>
      <c r="EB39" s="677"/>
      <c r="EC39" s="678"/>
    </row>
    <row r="40" spans="2:133" ht="11.25" customHeight="1" x14ac:dyDescent="0.2">
      <c r="B40" s="638" t="s">
        <v>289</v>
      </c>
      <c r="C40" s="639"/>
      <c r="D40" s="639"/>
      <c r="E40" s="639"/>
      <c r="F40" s="639"/>
      <c r="G40" s="639"/>
      <c r="H40" s="639"/>
      <c r="I40" s="639"/>
      <c r="J40" s="639"/>
      <c r="K40" s="639"/>
      <c r="L40" s="639"/>
      <c r="M40" s="639"/>
      <c r="N40" s="639"/>
      <c r="O40" s="639"/>
      <c r="P40" s="639"/>
      <c r="Q40" s="640"/>
      <c r="R40" s="641" t="s">
        <v>180</v>
      </c>
      <c r="S40" s="642"/>
      <c r="T40" s="642"/>
      <c r="U40" s="642"/>
      <c r="V40" s="642"/>
      <c r="W40" s="642"/>
      <c r="X40" s="642"/>
      <c r="Y40" s="643"/>
      <c r="Z40" s="644" t="s">
        <v>180</v>
      </c>
      <c r="AA40" s="644"/>
      <c r="AB40" s="644"/>
      <c r="AC40" s="644"/>
      <c r="AD40" s="645" t="s">
        <v>180</v>
      </c>
      <c r="AE40" s="645"/>
      <c r="AF40" s="645"/>
      <c r="AG40" s="645"/>
      <c r="AH40" s="645"/>
      <c r="AI40" s="645"/>
      <c r="AJ40" s="645"/>
      <c r="AK40" s="645"/>
      <c r="AL40" s="646" t="s">
        <v>180</v>
      </c>
      <c r="AM40" s="647"/>
      <c r="AN40" s="647"/>
      <c r="AO40" s="648"/>
      <c r="AQ40" s="719" t="s">
        <v>290</v>
      </c>
      <c r="AR40" s="720"/>
      <c r="AS40" s="720"/>
      <c r="AT40" s="720"/>
      <c r="AU40" s="720"/>
      <c r="AV40" s="720"/>
      <c r="AW40" s="720"/>
      <c r="AX40" s="720"/>
      <c r="AY40" s="721"/>
      <c r="AZ40" s="641" t="s">
        <v>180</v>
      </c>
      <c r="BA40" s="642"/>
      <c r="BB40" s="642"/>
      <c r="BC40" s="642"/>
      <c r="BD40" s="675"/>
      <c r="BE40" s="675"/>
      <c r="BF40" s="696"/>
      <c r="BG40" s="722" t="s">
        <v>291</v>
      </c>
      <c r="BH40" s="723"/>
      <c r="BI40" s="723"/>
      <c r="BJ40" s="723"/>
      <c r="BK40" s="723"/>
      <c r="BL40" s="91"/>
      <c r="BM40" s="657" t="s">
        <v>292</v>
      </c>
      <c r="BN40" s="657"/>
      <c r="BO40" s="657"/>
      <c r="BP40" s="657"/>
      <c r="BQ40" s="657"/>
      <c r="BR40" s="657"/>
      <c r="BS40" s="657"/>
      <c r="BT40" s="657"/>
      <c r="BU40" s="658"/>
      <c r="BV40" s="641">
        <v>101</v>
      </c>
      <c r="BW40" s="642"/>
      <c r="BX40" s="642"/>
      <c r="BY40" s="642"/>
      <c r="BZ40" s="642"/>
      <c r="CA40" s="642"/>
      <c r="CB40" s="651"/>
      <c r="CD40" s="656" t="s">
        <v>293</v>
      </c>
      <c r="CE40" s="657"/>
      <c r="CF40" s="657"/>
      <c r="CG40" s="657"/>
      <c r="CH40" s="657"/>
      <c r="CI40" s="657"/>
      <c r="CJ40" s="657"/>
      <c r="CK40" s="657"/>
      <c r="CL40" s="657"/>
      <c r="CM40" s="657"/>
      <c r="CN40" s="657"/>
      <c r="CO40" s="657"/>
      <c r="CP40" s="657"/>
      <c r="CQ40" s="658"/>
      <c r="CR40" s="641">
        <v>36000</v>
      </c>
      <c r="CS40" s="642"/>
      <c r="CT40" s="642"/>
      <c r="CU40" s="642"/>
      <c r="CV40" s="642"/>
      <c r="CW40" s="642"/>
      <c r="CX40" s="642"/>
      <c r="CY40" s="643"/>
      <c r="CZ40" s="646">
        <v>0.2</v>
      </c>
      <c r="DA40" s="677"/>
      <c r="DB40" s="677"/>
      <c r="DC40" s="680"/>
      <c r="DD40" s="650" t="s">
        <v>180</v>
      </c>
      <c r="DE40" s="642"/>
      <c r="DF40" s="642"/>
      <c r="DG40" s="642"/>
      <c r="DH40" s="642"/>
      <c r="DI40" s="642"/>
      <c r="DJ40" s="642"/>
      <c r="DK40" s="643"/>
      <c r="DL40" s="650" t="s">
        <v>180</v>
      </c>
      <c r="DM40" s="642"/>
      <c r="DN40" s="642"/>
      <c r="DO40" s="642"/>
      <c r="DP40" s="642"/>
      <c r="DQ40" s="642"/>
      <c r="DR40" s="642"/>
      <c r="DS40" s="642"/>
      <c r="DT40" s="642"/>
      <c r="DU40" s="642"/>
      <c r="DV40" s="643"/>
      <c r="DW40" s="646" t="s">
        <v>180</v>
      </c>
      <c r="DX40" s="677"/>
      <c r="DY40" s="677"/>
      <c r="DZ40" s="677"/>
      <c r="EA40" s="677"/>
      <c r="EB40" s="677"/>
      <c r="EC40" s="678"/>
    </row>
    <row r="41" spans="2:133" ht="11.25" customHeight="1" x14ac:dyDescent="0.2">
      <c r="B41" s="638" t="s">
        <v>294</v>
      </c>
      <c r="C41" s="639"/>
      <c r="D41" s="639"/>
      <c r="E41" s="639"/>
      <c r="F41" s="639"/>
      <c r="G41" s="639"/>
      <c r="H41" s="639"/>
      <c r="I41" s="639"/>
      <c r="J41" s="639"/>
      <c r="K41" s="639"/>
      <c r="L41" s="639"/>
      <c r="M41" s="639"/>
      <c r="N41" s="639"/>
      <c r="O41" s="639"/>
      <c r="P41" s="639"/>
      <c r="Q41" s="640"/>
      <c r="R41" s="641">
        <v>788291</v>
      </c>
      <c r="S41" s="642"/>
      <c r="T41" s="642"/>
      <c r="U41" s="642"/>
      <c r="V41" s="642"/>
      <c r="W41" s="642"/>
      <c r="X41" s="642"/>
      <c r="Y41" s="643"/>
      <c r="Z41" s="644">
        <v>3.9</v>
      </c>
      <c r="AA41" s="644"/>
      <c r="AB41" s="644"/>
      <c r="AC41" s="644"/>
      <c r="AD41" s="645" t="s">
        <v>180</v>
      </c>
      <c r="AE41" s="645"/>
      <c r="AF41" s="645"/>
      <c r="AG41" s="645"/>
      <c r="AH41" s="645"/>
      <c r="AI41" s="645"/>
      <c r="AJ41" s="645"/>
      <c r="AK41" s="645"/>
      <c r="AL41" s="646" t="s">
        <v>180</v>
      </c>
      <c r="AM41" s="647"/>
      <c r="AN41" s="647"/>
      <c r="AO41" s="648"/>
      <c r="AQ41" s="719" t="s">
        <v>295</v>
      </c>
      <c r="AR41" s="720"/>
      <c r="AS41" s="720"/>
      <c r="AT41" s="720"/>
      <c r="AU41" s="720"/>
      <c r="AV41" s="720"/>
      <c r="AW41" s="720"/>
      <c r="AX41" s="720"/>
      <c r="AY41" s="721"/>
      <c r="AZ41" s="641">
        <v>585346</v>
      </c>
      <c r="BA41" s="642"/>
      <c r="BB41" s="642"/>
      <c r="BC41" s="642"/>
      <c r="BD41" s="675"/>
      <c r="BE41" s="675"/>
      <c r="BF41" s="696"/>
      <c r="BG41" s="722"/>
      <c r="BH41" s="723"/>
      <c r="BI41" s="723"/>
      <c r="BJ41" s="723"/>
      <c r="BK41" s="723"/>
      <c r="BL41" s="91"/>
      <c r="BM41" s="657" t="s">
        <v>296</v>
      </c>
      <c r="BN41" s="657"/>
      <c r="BO41" s="657"/>
      <c r="BP41" s="657"/>
      <c r="BQ41" s="657"/>
      <c r="BR41" s="657"/>
      <c r="BS41" s="657"/>
      <c r="BT41" s="657"/>
      <c r="BU41" s="658"/>
      <c r="BV41" s="641" t="s">
        <v>180</v>
      </c>
      <c r="BW41" s="642"/>
      <c r="BX41" s="642"/>
      <c r="BY41" s="642"/>
      <c r="BZ41" s="642"/>
      <c r="CA41" s="642"/>
      <c r="CB41" s="651"/>
      <c r="CD41" s="656" t="s">
        <v>297</v>
      </c>
      <c r="CE41" s="657"/>
      <c r="CF41" s="657"/>
      <c r="CG41" s="657"/>
      <c r="CH41" s="657"/>
      <c r="CI41" s="657"/>
      <c r="CJ41" s="657"/>
      <c r="CK41" s="657"/>
      <c r="CL41" s="657"/>
      <c r="CM41" s="657"/>
      <c r="CN41" s="657"/>
      <c r="CO41" s="657"/>
      <c r="CP41" s="657"/>
      <c r="CQ41" s="658"/>
      <c r="CR41" s="641" t="s">
        <v>180</v>
      </c>
      <c r="CS41" s="675"/>
      <c r="CT41" s="675"/>
      <c r="CU41" s="675"/>
      <c r="CV41" s="675"/>
      <c r="CW41" s="675"/>
      <c r="CX41" s="675"/>
      <c r="CY41" s="676"/>
      <c r="CZ41" s="646" t="s">
        <v>180</v>
      </c>
      <c r="DA41" s="677"/>
      <c r="DB41" s="677"/>
      <c r="DC41" s="680"/>
      <c r="DD41" s="650" t="s">
        <v>180</v>
      </c>
      <c r="DE41" s="675"/>
      <c r="DF41" s="675"/>
      <c r="DG41" s="675"/>
      <c r="DH41" s="675"/>
      <c r="DI41" s="675"/>
      <c r="DJ41" s="675"/>
      <c r="DK41" s="676"/>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2">
      <c r="B42" s="682" t="s">
        <v>298</v>
      </c>
      <c r="C42" s="683"/>
      <c r="D42" s="683"/>
      <c r="E42" s="683"/>
      <c r="F42" s="683"/>
      <c r="G42" s="683"/>
      <c r="H42" s="683"/>
      <c r="I42" s="683"/>
      <c r="J42" s="683"/>
      <c r="K42" s="683"/>
      <c r="L42" s="683"/>
      <c r="M42" s="683"/>
      <c r="N42" s="683"/>
      <c r="O42" s="683"/>
      <c r="P42" s="683"/>
      <c r="Q42" s="684"/>
      <c r="R42" s="732">
        <v>19977463</v>
      </c>
      <c r="S42" s="733"/>
      <c r="T42" s="733"/>
      <c r="U42" s="733"/>
      <c r="V42" s="733"/>
      <c r="W42" s="733"/>
      <c r="X42" s="733"/>
      <c r="Y42" s="735"/>
      <c r="Z42" s="736">
        <v>100</v>
      </c>
      <c r="AA42" s="736"/>
      <c r="AB42" s="736"/>
      <c r="AC42" s="736"/>
      <c r="AD42" s="737">
        <v>11878668</v>
      </c>
      <c r="AE42" s="737"/>
      <c r="AF42" s="737"/>
      <c r="AG42" s="737"/>
      <c r="AH42" s="737"/>
      <c r="AI42" s="737"/>
      <c r="AJ42" s="737"/>
      <c r="AK42" s="737"/>
      <c r="AL42" s="738">
        <v>100</v>
      </c>
      <c r="AM42" s="713"/>
      <c r="AN42" s="713"/>
      <c r="AO42" s="739"/>
      <c r="AQ42" s="740" t="s">
        <v>299</v>
      </c>
      <c r="AR42" s="741"/>
      <c r="AS42" s="741"/>
      <c r="AT42" s="741"/>
      <c r="AU42" s="741"/>
      <c r="AV42" s="741"/>
      <c r="AW42" s="741"/>
      <c r="AX42" s="741"/>
      <c r="AY42" s="742"/>
      <c r="AZ42" s="732">
        <v>1771029</v>
      </c>
      <c r="BA42" s="733"/>
      <c r="BB42" s="733"/>
      <c r="BC42" s="733"/>
      <c r="BD42" s="712"/>
      <c r="BE42" s="712"/>
      <c r="BF42" s="714"/>
      <c r="BG42" s="724"/>
      <c r="BH42" s="725"/>
      <c r="BI42" s="725"/>
      <c r="BJ42" s="725"/>
      <c r="BK42" s="725"/>
      <c r="BL42" s="92"/>
      <c r="BM42" s="667" t="s">
        <v>300</v>
      </c>
      <c r="BN42" s="667"/>
      <c r="BO42" s="667"/>
      <c r="BP42" s="667"/>
      <c r="BQ42" s="667"/>
      <c r="BR42" s="667"/>
      <c r="BS42" s="667"/>
      <c r="BT42" s="667"/>
      <c r="BU42" s="668"/>
      <c r="BV42" s="732">
        <v>319</v>
      </c>
      <c r="BW42" s="733"/>
      <c r="BX42" s="733"/>
      <c r="BY42" s="733"/>
      <c r="BZ42" s="733"/>
      <c r="CA42" s="733"/>
      <c r="CB42" s="734"/>
      <c r="CD42" s="638" t="s">
        <v>301</v>
      </c>
      <c r="CE42" s="639"/>
      <c r="CF42" s="639"/>
      <c r="CG42" s="639"/>
      <c r="CH42" s="639"/>
      <c r="CI42" s="639"/>
      <c r="CJ42" s="639"/>
      <c r="CK42" s="639"/>
      <c r="CL42" s="639"/>
      <c r="CM42" s="639"/>
      <c r="CN42" s="639"/>
      <c r="CO42" s="639"/>
      <c r="CP42" s="639"/>
      <c r="CQ42" s="640"/>
      <c r="CR42" s="641">
        <v>349290</v>
      </c>
      <c r="CS42" s="642"/>
      <c r="CT42" s="642"/>
      <c r="CU42" s="642"/>
      <c r="CV42" s="642"/>
      <c r="CW42" s="642"/>
      <c r="CX42" s="642"/>
      <c r="CY42" s="643"/>
      <c r="CZ42" s="646">
        <v>1.9</v>
      </c>
      <c r="DA42" s="647"/>
      <c r="DB42" s="647"/>
      <c r="DC42" s="659"/>
      <c r="DD42" s="650">
        <v>90815</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2">
      <c r="BV43" s="93"/>
      <c r="BW43" s="93"/>
      <c r="BX43" s="93"/>
      <c r="BY43" s="93"/>
      <c r="BZ43" s="93"/>
      <c r="CA43" s="93"/>
      <c r="CB43" s="93"/>
      <c r="CD43" s="638" t="s">
        <v>302</v>
      </c>
      <c r="CE43" s="639"/>
      <c r="CF43" s="639"/>
      <c r="CG43" s="639"/>
      <c r="CH43" s="639"/>
      <c r="CI43" s="639"/>
      <c r="CJ43" s="639"/>
      <c r="CK43" s="639"/>
      <c r="CL43" s="639"/>
      <c r="CM43" s="639"/>
      <c r="CN43" s="639"/>
      <c r="CO43" s="639"/>
      <c r="CP43" s="639"/>
      <c r="CQ43" s="640"/>
      <c r="CR43" s="641">
        <v>7700</v>
      </c>
      <c r="CS43" s="675"/>
      <c r="CT43" s="675"/>
      <c r="CU43" s="675"/>
      <c r="CV43" s="675"/>
      <c r="CW43" s="675"/>
      <c r="CX43" s="675"/>
      <c r="CY43" s="676"/>
      <c r="CZ43" s="646">
        <v>0</v>
      </c>
      <c r="DA43" s="677"/>
      <c r="DB43" s="677"/>
      <c r="DC43" s="680"/>
      <c r="DD43" s="650">
        <v>7700</v>
      </c>
      <c r="DE43" s="675"/>
      <c r="DF43" s="675"/>
      <c r="DG43" s="675"/>
      <c r="DH43" s="675"/>
      <c r="DI43" s="675"/>
      <c r="DJ43" s="675"/>
      <c r="DK43" s="676"/>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2">
      <c r="CD44" s="753" t="s">
        <v>250</v>
      </c>
      <c r="CE44" s="754"/>
      <c r="CF44" s="638" t="s">
        <v>303</v>
      </c>
      <c r="CG44" s="639"/>
      <c r="CH44" s="639"/>
      <c r="CI44" s="639"/>
      <c r="CJ44" s="639"/>
      <c r="CK44" s="639"/>
      <c r="CL44" s="639"/>
      <c r="CM44" s="639"/>
      <c r="CN44" s="639"/>
      <c r="CO44" s="639"/>
      <c r="CP44" s="639"/>
      <c r="CQ44" s="640"/>
      <c r="CR44" s="641">
        <v>279676</v>
      </c>
      <c r="CS44" s="642"/>
      <c r="CT44" s="642"/>
      <c r="CU44" s="642"/>
      <c r="CV44" s="642"/>
      <c r="CW44" s="642"/>
      <c r="CX44" s="642"/>
      <c r="CY44" s="643"/>
      <c r="CZ44" s="646">
        <v>1.5</v>
      </c>
      <c r="DA44" s="647"/>
      <c r="DB44" s="647"/>
      <c r="DC44" s="659"/>
      <c r="DD44" s="650">
        <v>65888</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2">
      <c r="CD45" s="755"/>
      <c r="CE45" s="756"/>
      <c r="CF45" s="638" t="s">
        <v>304</v>
      </c>
      <c r="CG45" s="639"/>
      <c r="CH45" s="639"/>
      <c r="CI45" s="639"/>
      <c r="CJ45" s="639"/>
      <c r="CK45" s="639"/>
      <c r="CL45" s="639"/>
      <c r="CM45" s="639"/>
      <c r="CN45" s="639"/>
      <c r="CO45" s="639"/>
      <c r="CP45" s="639"/>
      <c r="CQ45" s="640"/>
      <c r="CR45" s="641">
        <v>104846</v>
      </c>
      <c r="CS45" s="675"/>
      <c r="CT45" s="675"/>
      <c r="CU45" s="675"/>
      <c r="CV45" s="675"/>
      <c r="CW45" s="675"/>
      <c r="CX45" s="675"/>
      <c r="CY45" s="676"/>
      <c r="CZ45" s="646">
        <v>0.6</v>
      </c>
      <c r="DA45" s="677"/>
      <c r="DB45" s="677"/>
      <c r="DC45" s="680"/>
      <c r="DD45" s="650">
        <v>9403</v>
      </c>
      <c r="DE45" s="675"/>
      <c r="DF45" s="675"/>
      <c r="DG45" s="675"/>
      <c r="DH45" s="675"/>
      <c r="DI45" s="675"/>
      <c r="DJ45" s="675"/>
      <c r="DK45" s="676"/>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2">
      <c r="B46" s="85" t="s">
        <v>305</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306</v>
      </c>
      <c r="CG46" s="639"/>
      <c r="CH46" s="639"/>
      <c r="CI46" s="639"/>
      <c r="CJ46" s="639"/>
      <c r="CK46" s="639"/>
      <c r="CL46" s="639"/>
      <c r="CM46" s="639"/>
      <c r="CN46" s="639"/>
      <c r="CO46" s="639"/>
      <c r="CP46" s="639"/>
      <c r="CQ46" s="640"/>
      <c r="CR46" s="641">
        <v>120102</v>
      </c>
      <c r="CS46" s="642"/>
      <c r="CT46" s="642"/>
      <c r="CU46" s="642"/>
      <c r="CV46" s="642"/>
      <c r="CW46" s="642"/>
      <c r="CX46" s="642"/>
      <c r="CY46" s="643"/>
      <c r="CZ46" s="646">
        <v>0.6</v>
      </c>
      <c r="DA46" s="647"/>
      <c r="DB46" s="647"/>
      <c r="DC46" s="659"/>
      <c r="DD46" s="650">
        <v>51257</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2">
      <c r="B47" s="95" t="s">
        <v>307</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308</v>
      </c>
      <c r="CG47" s="639"/>
      <c r="CH47" s="639"/>
      <c r="CI47" s="639"/>
      <c r="CJ47" s="639"/>
      <c r="CK47" s="639"/>
      <c r="CL47" s="639"/>
      <c r="CM47" s="639"/>
      <c r="CN47" s="639"/>
      <c r="CO47" s="639"/>
      <c r="CP47" s="639"/>
      <c r="CQ47" s="640"/>
      <c r="CR47" s="641">
        <v>69614</v>
      </c>
      <c r="CS47" s="675"/>
      <c r="CT47" s="675"/>
      <c r="CU47" s="675"/>
      <c r="CV47" s="675"/>
      <c r="CW47" s="675"/>
      <c r="CX47" s="675"/>
      <c r="CY47" s="676"/>
      <c r="CZ47" s="646">
        <v>0.4</v>
      </c>
      <c r="DA47" s="677"/>
      <c r="DB47" s="677"/>
      <c r="DC47" s="680"/>
      <c r="DD47" s="650">
        <v>24927</v>
      </c>
      <c r="DE47" s="675"/>
      <c r="DF47" s="675"/>
      <c r="DG47" s="675"/>
      <c r="DH47" s="675"/>
      <c r="DI47" s="675"/>
      <c r="DJ47" s="675"/>
      <c r="DK47" s="676"/>
      <c r="DL47" s="726"/>
      <c r="DM47" s="727"/>
      <c r="DN47" s="727"/>
      <c r="DO47" s="727"/>
      <c r="DP47" s="727"/>
      <c r="DQ47" s="727"/>
      <c r="DR47" s="727"/>
      <c r="DS47" s="727"/>
      <c r="DT47" s="727"/>
      <c r="DU47" s="727"/>
      <c r="DV47" s="728"/>
      <c r="DW47" s="729"/>
      <c r="DX47" s="730"/>
      <c r="DY47" s="730"/>
      <c r="DZ47" s="730"/>
      <c r="EA47" s="730"/>
      <c r="EB47" s="730"/>
      <c r="EC47" s="731"/>
    </row>
    <row r="48" spans="2:133" ht="11" x14ac:dyDescent="0.2">
      <c r="B48" s="96" t="s">
        <v>309</v>
      </c>
      <c r="CD48" s="757"/>
      <c r="CE48" s="758"/>
      <c r="CF48" s="638" t="s">
        <v>310</v>
      </c>
      <c r="CG48" s="639"/>
      <c r="CH48" s="639"/>
      <c r="CI48" s="639"/>
      <c r="CJ48" s="639"/>
      <c r="CK48" s="639"/>
      <c r="CL48" s="639"/>
      <c r="CM48" s="639"/>
      <c r="CN48" s="639"/>
      <c r="CO48" s="639"/>
      <c r="CP48" s="639"/>
      <c r="CQ48" s="640"/>
      <c r="CR48" s="641" t="s">
        <v>180</v>
      </c>
      <c r="CS48" s="642"/>
      <c r="CT48" s="642"/>
      <c r="CU48" s="642"/>
      <c r="CV48" s="642"/>
      <c r="CW48" s="642"/>
      <c r="CX48" s="642"/>
      <c r="CY48" s="643"/>
      <c r="CZ48" s="646" t="s">
        <v>180</v>
      </c>
      <c r="DA48" s="647"/>
      <c r="DB48" s="647"/>
      <c r="DC48" s="659"/>
      <c r="DD48" s="650" t="s">
        <v>180</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2">
      <c r="CD49" s="682" t="s">
        <v>311</v>
      </c>
      <c r="CE49" s="683"/>
      <c r="CF49" s="683"/>
      <c r="CG49" s="683"/>
      <c r="CH49" s="683"/>
      <c r="CI49" s="683"/>
      <c r="CJ49" s="683"/>
      <c r="CK49" s="683"/>
      <c r="CL49" s="683"/>
      <c r="CM49" s="683"/>
      <c r="CN49" s="683"/>
      <c r="CO49" s="683"/>
      <c r="CP49" s="683"/>
      <c r="CQ49" s="684"/>
      <c r="CR49" s="732">
        <v>18632117</v>
      </c>
      <c r="CS49" s="712"/>
      <c r="CT49" s="712"/>
      <c r="CU49" s="712"/>
      <c r="CV49" s="712"/>
      <c r="CW49" s="712"/>
      <c r="CX49" s="712"/>
      <c r="CY49" s="743"/>
      <c r="CZ49" s="738">
        <v>100</v>
      </c>
      <c r="DA49" s="744"/>
      <c r="DB49" s="744"/>
      <c r="DC49" s="745"/>
      <c r="DD49" s="746">
        <v>13883121</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UFj+NOV0FkqqD2L8K5YR+P63pIEA4in6W8eRmiN/pDILDN+c3AVFXXuJuamcVhfORliv3Ive/Zc0cIsLem9VsA==" saltValue="UXl1y5272N/Zl/6wXNPB3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90625" style="145" customWidth="1"/>
    <col min="131" max="131" width="1.63281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312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313</v>
      </c>
      <c r="DK2" s="789"/>
      <c r="DL2" s="789"/>
      <c r="DM2" s="789"/>
      <c r="DN2" s="789"/>
      <c r="DO2" s="790"/>
      <c r="DP2" s="105"/>
      <c r="DQ2" s="788" t="s">
        <v>314</v>
      </c>
      <c r="DR2" s="789"/>
      <c r="DS2" s="789"/>
      <c r="DT2" s="789"/>
      <c r="DU2" s="789"/>
      <c r="DV2" s="789"/>
      <c r="DW2" s="789"/>
      <c r="DX2" s="789"/>
      <c r="DY2" s="789"/>
      <c r="DZ2" s="790"/>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791" t="s">
        <v>315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316</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782" t="s">
        <v>317</v>
      </c>
      <c r="B5" s="783"/>
      <c r="C5" s="783"/>
      <c r="D5" s="783"/>
      <c r="E5" s="783"/>
      <c r="F5" s="783"/>
      <c r="G5" s="783"/>
      <c r="H5" s="783"/>
      <c r="I5" s="783"/>
      <c r="J5" s="783"/>
      <c r="K5" s="783"/>
      <c r="L5" s="783"/>
      <c r="M5" s="783"/>
      <c r="N5" s="783"/>
      <c r="O5" s="783"/>
      <c r="P5" s="784"/>
      <c r="Q5" s="759" t="s">
        <v>318</v>
      </c>
      <c r="R5" s="760"/>
      <c r="S5" s="760"/>
      <c r="T5" s="760"/>
      <c r="U5" s="761"/>
      <c r="V5" s="759" t="s">
        <v>319</v>
      </c>
      <c r="W5" s="760"/>
      <c r="X5" s="760"/>
      <c r="Y5" s="760"/>
      <c r="Z5" s="761"/>
      <c r="AA5" s="759" t="s">
        <v>320</v>
      </c>
      <c r="AB5" s="760"/>
      <c r="AC5" s="760"/>
      <c r="AD5" s="760"/>
      <c r="AE5" s="760"/>
      <c r="AF5" s="792" t="s">
        <v>321</v>
      </c>
      <c r="AG5" s="760"/>
      <c r="AH5" s="760"/>
      <c r="AI5" s="760"/>
      <c r="AJ5" s="771"/>
      <c r="AK5" s="760" t="s">
        <v>322</v>
      </c>
      <c r="AL5" s="760"/>
      <c r="AM5" s="760"/>
      <c r="AN5" s="760"/>
      <c r="AO5" s="761"/>
      <c r="AP5" s="759" t="s">
        <v>323</v>
      </c>
      <c r="AQ5" s="760"/>
      <c r="AR5" s="760"/>
      <c r="AS5" s="760"/>
      <c r="AT5" s="761"/>
      <c r="AU5" s="759" t="s">
        <v>324</v>
      </c>
      <c r="AV5" s="760"/>
      <c r="AW5" s="760"/>
      <c r="AX5" s="760"/>
      <c r="AY5" s="771"/>
      <c r="AZ5" s="112"/>
      <c r="BA5" s="112"/>
      <c r="BB5" s="112"/>
      <c r="BC5" s="112"/>
      <c r="BD5" s="112"/>
      <c r="BE5" s="113"/>
      <c r="BF5" s="113"/>
      <c r="BG5" s="113"/>
      <c r="BH5" s="113"/>
      <c r="BI5" s="113"/>
      <c r="BJ5" s="113"/>
      <c r="BK5" s="113"/>
      <c r="BL5" s="113"/>
      <c r="BM5" s="113"/>
      <c r="BN5" s="113"/>
      <c r="BO5" s="113"/>
      <c r="BP5" s="113"/>
      <c r="BQ5" s="782" t="s">
        <v>325</v>
      </c>
      <c r="BR5" s="783"/>
      <c r="BS5" s="783"/>
      <c r="BT5" s="783"/>
      <c r="BU5" s="783"/>
      <c r="BV5" s="783"/>
      <c r="BW5" s="783"/>
      <c r="BX5" s="783"/>
      <c r="BY5" s="783"/>
      <c r="BZ5" s="783"/>
      <c r="CA5" s="783"/>
      <c r="CB5" s="783"/>
      <c r="CC5" s="783"/>
      <c r="CD5" s="783"/>
      <c r="CE5" s="783"/>
      <c r="CF5" s="783"/>
      <c r="CG5" s="784"/>
      <c r="CH5" s="759" t="s">
        <v>326</v>
      </c>
      <c r="CI5" s="760"/>
      <c r="CJ5" s="760"/>
      <c r="CK5" s="760"/>
      <c r="CL5" s="761"/>
      <c r="CM5" s="759" t="s">
        <v>327</v>
      </c>
      <c r="CN5" s="760"/>
      <c r="CO5" s="760"/>
      <c r="CP5" s="760"/>
      <c r="CQ5" s="761"/>
      <c r="CR5" s="759" t="s">
        <v>328</v>
      </c>
      <c r="CS5" s="760"/>
      <c r="CT5" s="760"/>
      <c r="CU5" s="760"/>
      <c r="CV5" s="761"/>
      <c r="CW5" s="759" t="s">
        <v>329</v>
      </c>
      <c r="CX5" s="760"/>
      <c r="CY5" s="760"/>
      <c r="CZ5" s="760"/>
      <c r="DA5" s="761"/>
      <c r="DB5" s="759" t="s">
        <v>330</v>
      </c>
      <c r="DC5" s="760"/>
      <c r="DD5" s="760"/>
      <c r="DE5" s="760"/>
      <c r="DF5" s="761"/>
      <c r="DG5" s="765" t="s">
        <v>331</v>
      </c>
      <c r="DH5" s="766"/>
      <c r="DI5" s="766"/>
      <c r="DJ5" s="766"/>
      <c r="DK5" s="767"/>
      <c r="DL5" s="765" t="s">
        <v>332</v>
      </c>
      <c r="DM5" s="766"/>
      <c r="DN5" s="766"/>
      <c r="DO5" s="766"/>
      <c r="DP5" s="767"/>
      <c r="DQ5" s="759" t="s">
        <v>333</v>
      </c>
      <c r="DR5" s="760"/>
      <c r="DS5" s="760"/>
      <c r="DT5" s="760"/>
      <c r="DU5" s="761"/>
      <c r="DV5" s="759" t="s">
        <v>324</v>
      </c>
      <c r="DW5" s="760"/>
      <c r="DX5" s="760"/>
      <c r="DY5" s="760"/>
      <c r="DZ5" s="771"/>
      <c r="EA5" s="110"/>
    </row>
    <row r="6" spans="1:131" s="111"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2">
      <c r="A7" s="114">
        <v>1</v>
      </c>
      <c r="B7" s="773" t="s">
        <v>334</v>
      </c>
      <c r="C7" s="774"/>
      <c r="D7" s="774"/>
      <c r="E7" s="774"/>
      <c r="F7" s="774"/>
      <c r="G7" s="774"/>
      <c r="H7" s="774"/>
      <c r="I7" s="774"/>
      <c r="J7" s="774"/>
      <c r="K7" s="774"/>
      <c r="L7" s="774"/>
      <c r="M7" s="774"/>
      <c r="N7" s="774"/>
      <c r="O7" s="774"/>
      <c r="P7" s="775"/>
      <c r="Q7" s="776">
        <v>20012</v>
      </c>
      <c r="R7" s="777"/>
      <c r="S7" s="777"/>
      <c r="T7" s="777"/>
      <c r="U7" s="777"/>
      <c r="V7" s="777">
        <v>18667</v>
      </c>
      <c r="W7" s="777"/>
      <c r="X7" s="777"/>
      <c r="Y7" s="777"/>
      <c r="Z7" s="777"/>
      <c r="AA7" s="777">
        <v>1345</v>
      </c>
      <c r="AB7" s="777"/>
      <c r="AC7" s="777"/>
      <c r="AD7" s="777"/>
      <c r="AE7" s="778"/>
      <c r="AF7" s="779">
        <v>1285</v>
      </c>
      <c r="AG7" s="780"/>
      <c r="AH7" s="780"/>
      <c r="AI7" s="780"/>
      <c r="AJ7" s="781"/>
      <c r="AK7" s="816">
        <v>400</v>
      </c>
      <c r="AL7" s="817"/>
      <c r="AM7" s="817"/>
      <c r="AN7" s="817"/>
      <c r="AO7" s="817"/>
      <c r="AP7" s="817">
        <v>18333</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335</v>
      </c>
      <c r="BT7" s="821"/>
      <c r="BU7" s="821"/>
      <c r="BV7" s="821"/>
      <c r="BW7" s="821"/>
      <c r="BX7" s="821"/>
      <c r="BY7" s="821"/>
      <c r="BZ7" s="821"/>
      <c r="CA7" s="821"/>
      <c r="CB7" s="821"/>
      <c r="CC7" s="821"/>
      <c r="CD7" s="821"/>
      <c r="CE7" s="821"/>
      <c r="CF7" s="821"/>
      <c r="CG7" s="822"/>
      <c r="CH7" s="813">
        <v>2</v>
      </c>
      <c r="CI7" s="814"/>
      <c r="CJ7" s="814"/>
      <c r="CK7" s="814"/>
      <c r="CL7" s="815"/>
      <c r="CM7" s="813">
        <v>83</v>
      </c>
      <c r="CN7" s="814"/>
      <c r="CO7" s="814"/>
      <c r="CP7" s="814"/>
      <c r="CQ7" s="815"/>
      <c r="CR7" s="813">
        <v>5</v>
      </c>
      <c r="CS7" s="814"/>
      <c r="CT7" s="814"/>
      <c r="CU7" s="814"/>
      <c r="CV7" s="815"/>
      <c r="CW7" s="813" t="s">
        <v>337</v>
      </c>
      <c r="CX7" s="814"/>
      <c r="CY7" s="814"/>
      <c r="CZ7" s="814"/>
      <c r="DA7" s="815"/>
      <c r="DB7" s="813" t="s">
        <v>337</v>
      </c>
      <c r="DC7" s="814"/>
      <c r="DD7" s="814"/>
      <c r="DE7" s="814"/>
      <c r="DF7" s="815"/>
      <c r="DG7" s="813" t="s">
        <v>337</v>
      </c>
      <c r="DH7" s="814"/>
      <c r="DI7" s="814"/>
      <c r="DJ7" s="814"/>
      <c r="DK7" s="815"/>
      <c r="DL7" s="813" t="s">
        <v>337</v>
      </c>
      <c r="DM7" s="814"/>
      <c r="DN7" s="814"/>
      <c r="DO7" s="814"/>
      <c r="DP7" s="815"/>
      <c r="DQ7" s="813" t="s">
        <v>337</v>
      </c>
      <c r="DR7" s="814"/>
      <c r="DS7" s="814"/>
      <c r="DT7" s="814"/>
      <c r="DU7" s="815"/>
      <c r="DV7" s="794"/>
      <c r="DW7" s="795"/>
      <c r="DX7" s="795"/>
      <c r="DY7" s="795"/>
      <c r="DZ7" s="796"/>
      <c r="EA7" s="110"/>
    </row>
    <row r="8" spans="1:131" s="111" customFormat="1" ht="26.25" customHeight="1" x14ac:dyDescent="0.2">
      <c r="A8" s="117">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t="s">
        <v>338</v>
      </c>
      <c r="BS8" s="810" t="s">
        <v>339</v>
      </c>
      <c r="BT8" s="811"/>
      <c r="BU8" s="811"/>
      <c r="BV8" s="811"/>
      <c r="BW8" s="811"/>
      <c r="BX8" s="811"/>
      <c r="BY8" s="811"/>
      <c r="BZ8" s="811"/>
      <c r="CA8" s="811"/>
      <c r="CB8" s="811"/>
      <c r="CC8" s="811"/>
      <c r="CD8" s="811"/>
      <c r="CE8" s="811"/>
      <c r="CF8" s="811"/>
      <c r="CG8" s="812"/>
      <c r="CH8" s="823">
        <v>0</v>
      </c>
      <c r="CI8" s="824"/>
      <c r="CJ8" s="824"/>
      <c r="CK8" s="824"/>
      <c r="CL8" s="825"/>
      <c r="CM8" s="823">
        <v>9</v>
      </c>
      <c r="CN8" s="824"/>
      <c r="CO8" s="824"/>
      <c r="CP8" s="824"/>
      <c r="CQ8" s="825"/>
      <c r="CR8" s="823">
        <v>5</v>
      </c>
      <c r="CS8" s="824"/>
      <c r="CT8" s="824"/>
      <c r="CU8" s="824"/>
      <c r="CV8" s="825"/>
      <c r="CW8" s="823">
        <v>1</v>
      </c>
      <c r="CX8" s="824"/>
      <c r="CY8" s="824"/>
      <c r="CZ8" s="824"/>
      <c r="DA8" s="825"/>
      <c r="DB8" s="823" t="s">
        <v>337</v>
      </c>
      <c r="DC8" s="824"/>
      <c r="DD8" s="824"/>
      <c r="DE8" s="824"/>
      <c r="DF8" s="825"/>
      <c r="DG8" s="823">
        <v>640</v>
      </c>
      <c r="DH8" s="824"/>
      <c r="DI8" s="824"/>
      <c r="DJ8" s="824"/>
      <c r="DK8" s="825"/>
      <c r="DL8" s="823" t="s">
        <v>337</v>
      </c>
      <c r="DM8" s="824"/>
      <c r="DN8" s="824"/>
      <c r="DO8" s="824"/>
      <c r="DP8" s="825"/>
      <c r="DQ8" s="823" t="s">
        <v>337</v>
      </c>
      <c r="DR8" s="824"/>
      <c r="DS8" s="824"/>
      <c r="DT8" s="824"/>
      <c r="DU8" s="825"/>
      <c r="DV8" s="826"/>
      <c r="DW8" s="827"/>
      <c r="DX8" s="827"/>
      <c r="DY8" s="827"/>
      <c r="DZ8" s="828"/>
      <c r="EA8" s="110"/>
    </row>
    <row r="9" spans="1:131" s="111" customFormat="1" ht="26.25" customHeight="1" x14ac:dyDescent="0.2">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t="s">
        <v>340</v>
      </c>
      <c r="BT9" s="811"/>
      <c r="BU9" s="811"/>
      <c r="BV9" s="811"/>
      <c r="BW9" s="811"/>
      <c r="BX9" s="811"/>
      <c r="BY9" s="811"/>
      <c r="BZ9" s="811"/>
      <c r="CA9" s="811"/>
      <c r="CB9" s="811"/>
      <c r="CC9" s="811"/>
      <c r="CD9" s="811"/>
      <c r="CE9" s="811"/>
      <c r="CF9" s="811"/>
      <c r="CG9" s="812"/>
      <c r="CH9" s="823">
        <v>-14</v>
      </c>
      <c r="CI9" s="824"/>
      <c r="CJ9" s="824"/>
      <c r="CK9" s="824"/>
      <c r="CL9" s="825"/>
      <c r="CM9" s="823">
        <v>345</v>
      </c>
      <c r="CN9" s="824"/>
      <c r="CO9" s="824"/>
      <c r="CP9" s="824"/>
      <c r="CQ9" s="825"/>
      <c r="CR9" s="823">
        <v>3</v>
      </c>
      <c r="CS9" s="824"/>
      <c r="CT9" s="824"/>
      <c r="CU9" s="824"/>
      <c r="CV9" s="825"/>
      <c r="CW9" s="823">
        <v>11</v>
      </c>
      <c r="CX9" s="824"/>
      <c r="CY9" s="824"/>
      <c r="CZ9" s="824"/>
      <c r="DA9" s="825"/>
      <c r="DB9" s="823" t="s">
        <v>337</v>
      </c>
      <c r="DC9" s="824"/>
      <c r="DD9" s="824"/>
      <c r="DE9" s="824"/>
      <c r="DF9" s="825"/>
      <c r="DG9" s="823" t="s">
        <v>337</v>
      </c>
      <c r="DH9" s="824"/>
      <c r="DI9" s="824"/>
      <c r="DJ9" s="824"/>
      <c r="DK9" s="825"/>
      <c r="DL9" s="823" t="s">
        <v>337</v>
      </c>
      <c r="DM9" s="824"/>
      <c r="DN9" s="824"/>
      <c r="DO9" s="824"/>
      <c r="DP9" s="825"/>
      <c r="DQ9" s="823" t="s">
        <v>337</v>
      </c>
      <c r="DR9" s="824"/>
      <c r="DS9" s="824"/>
      <c r="DT9" s="824"/>
      <c r="DU9" s="825"/>
      <c r="DV9" s="826"/>
      <c r="DW9" s="827"/>
      <c r="DX9" s="827"/>
      <c r="DY9" s="827"/>
      <c r="DZ9" s="828"/>
      <c r="EA9" s="110"/>
    </row>
    <row r="10" spans="1:131" s="111" customFormat="1" ht="26.25" customHeight="1" x14ac:dyDescent="0.2">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t="s">
        <v>341</v>
      </c>
      <c r="BT10" s="811"/>
      <c r="BU10" s="811"/>
      <c r="BV10" s="811"/>
      <c r="BW10" s="811"/>
      <c r="BX10" s="811"/>
      <c r="BY10" s="811"/>
      <c r="BZ10" s="811"/>
      <c r="CA10" s="811"/>
      <c r="CB10" s="811"/>
      <c r="CC10" s="811"/>
      <c r="CD10" s="811"/>
      <c r="CE10" s="811"/>
      <c r="CF10" s="811"/>
      <c r="CG10" s="812"/>
      <c r="CH10" s="823">
        <v>3</v>
      </c>
      <c r="CI10" s="824"/>
      <c r="CJ10" s="824"/>
      <c r="CK10" s="824"/>
      <c r="CL10" s="825"/>
      <c r="CM10" s="823">
        <v>1846</v>
      </c>
      <c r="CN10" s="824"/>
      <c r="CO10" s="824"/>
      <c r="CP10" s="824"/>
      <c r="CQ10" s="825"/>
      <c r="CR10" s="823">
        <v>16</v>
      </c>
      <c r="CS10" s="824"/>
      <c r="CT10" s="824"/>
      <c r="CU10" s="824"/>
      <c r="CV10" s="825"/>
      <c r="CW10" s="823">
        <v>5</v>
      </c>
      <c r="CX10" s="824"/>
      <c r="CY10" s="824"/>
      <c r="CZ10" s="824"/>
      <c r="DA10" s="825"/>
      <c r="DB10" s="823" t="s">
        <v>337</v>
      </c>
      <c r="DC10" s="824"/>
      <c r="DD10" s="824"/>
      <c r="DE10" s="824"/>
      <c r="DF10" s="825"/>
      <c r="DG10" s="823" t="s">
        <v>337</v>
      </c>
      <c r="DH10" s="824"/>
      <c r="DI10" s="824"/>
      <c r="DJ10" s="824"/>
      <c r="DK10" s="825"/>
      <c r="DL10" s="823" t="s">
        <v>337</v>
      </c>
      <c r="DM10" s="824"/>
      <c r="DN10" s="824"/>
      <c r="DO10" s="824"/>
      <c r="DP10" s="825"/>
      <c r="DQ10" s="823" t="s">
        <v>337</v>
      </c>
      <c r="DR10" s="824"/>
      <c r="DS10" s="824"/>
      <c r="DT10" s="824"/>
      <c r="DU10" s="825"/>
      <c r="DV10" s="826"/>
      <c r="DW10" s="827"/>
      <c r="DX10" s="827"/>
      <c r="DY10" s="827"/>
      <c r="DZ10" s="828"/>
      <c r="EA10" s="110"/>
    </row>
    <row r="11" spans="1:131" s="111" customFormat="1" ht="26.25" customHeight="1" x14ac:dyDescent="0.2">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2">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2">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2">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2">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2">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2">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2">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2">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2">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5">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2">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342</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5">
      <c r="A23" s="120" t="s">
        <v>343</v>
      </c>
      <c r="B23" s="832" t="s">
        <v>344</v>
      </c>
      <c r="C23" s="833"/>
      <c r="D23" s="833"/>
      <c r="E23" s="833"/>
      <c r="F23" s="833"/>
      <c r="G23" s="833"/>
      <c r="H23" s="833"/>
      <c r="I23" s="833"/>
      <c r="J23" s="833"/>
      <c r="K23" s="833"/>
      <c r="L23" s="833"/>
      <c r="M23" s="833"/>
      <c r="N23" s="833"/>
      <c r="O23" s="833"/>
      <c r="P23" s="834"/>
      <c r="Q23" s="835">
        <v>20012</v>
      </c>
      <c r="R23" s="836"/>
      <c r="S23" s="836"/>
      <c r="T23" s="836"/>
      <c r="U23" s="836"/>
      <c r="V23" s="836">
        <v>18667</v>
      </c>
      <c r="W23" s="836"/>
      <c r="X23" s="836"/>
      <c r="Y23" s="836"/>
      <c r="Z23" s="836"/>
      <c r="AA23" s="836">
        <v>1345</v>
      </c>
      <c r="AB23" s="836"/>
      <c r="AC23" s="836"/>
      <c r="AD23" s="836"/>
      <c r="AE23" s="837"/>
      <c r="AF23" s="838">
        <v>1285</v>
      </c>
      <c r="AG23" s="836"/>
      <c r="AH23" s="836"/>
      <c r="AI23" s="836"/>
      <c r="AJ23" s="839"/>
      <c r="AK23" s="840"/>
      <c r="AL23" s="841"/>
      <c r="AM23" s="841"/>
      <c r="AN23" s="841"/>
      <c r="AO23" s="841"/>
      <c r="AP23" s="836">
        <v>18333</v>
      </c>
      <c r="AQ23" s="836"/>
      <c r="AR23" s="836"/>
      <c r="AS23" s="836"/>
      <c r="AT23" s="836"/>
      <c r="AU23" s="842"/>
      <c r="AV23" s="842"/>
      <c r="AW23" s="842"/>
      <c r="AX23" s="842"/>
      <c r="AY23" s="843"/>
      <c r="AZ23" s="851" t="s">
        <v>180</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2">
      <c r="A24" s="850" t="s">
        <v>345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5">
      <c r="A25" s="791" t="s">
        <v>346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2">
      <c r="A26" s="782" t="s">
        <v>317</v>
      </c>
      <c r="B26" s="783"/>
      <c r="C26" s="783"/>
      <c r="D26" s="783"/>
      <c r="E26" s="783"/>
      <c r="F26" s="783"/>
      <c r="G26" s="783"/>
      <c r="H26" s="783"/>
      <c r="I26" s="783"/>
      <c r="J26" s="783"/>
      <c r="K26" s="783"/>
      <c r="L26" s="783"/>
      <c r="M26" s="783"/>
      <c r="N26" s="783"/>
      <c r="O26" s="783"/>
      <c r="P26" s="784"/>
      <c r="Q26" s="759" t="s">
        <v>348</v>
      </c>
      <c r="R26" s="760"/>
      <c r="S26" s="760"/>
      <c r="T26" s="760"/>
      <c r="U26" s="761"/>
      <c r="V26" s="759" t="s">
        <v>349</v>
      </c>
      <c r="W26" s="760"/>
      <c r="X26" s="760"/>
      <c r="Y26" s="760"/>
      <c r="Z26" s="761"/>
      <c r="AA26" s="759" t="s">
        <v>351</v>
      </c>
      <c r="AB26" s="760"/>
      <c r="AC26" s="760"/>
      <c r="AD26" s="760"/>
      <c r="AE26" s="760"/>
      <c r="AF26" s="854" t="s">
        <v>352</v>
      </c>
      <c r="AG26" s="855"/>
      <c r="AH26" s="855"/>
      <c r="AI26" s="855"/>
      <c r="AJ26" s="856"/>
      <c r="AK26" s="760" t="s">
        <v>353</v>
      </c>
      <c r="AL26" s="760"/>
      <c r="AM26" s="760"/>
      <c r="AN26" s="760"/>
      <c r="AO26" s="761"/>
      <c r="AP26" s="759" t="s">
        <v>354</v>
      </c>
      <c r="AQ26" s="760"/>
      <c r="AR26" s="760"/>
      <c r="AS26" s="760"/>
      <c r="AT26" s="761"/>
      <c r="AU26" s="759" t="s">
        <v>355</v>
      </c>
      <c r="AV26" s="760"/>
      <c r="AW26" s="760"/>
      <c r="AX26" s="760"/>
      <c r="AY26" s="761"/>
      <c r="AZ26" s="759" t="s">
        <v>356</v>
      </c>
      <c r="BA26" s="760"/>
      <c r="BB26" s="760"/>
      <c r="BC26" s="760"/>
      <c r="BD26" s="761"/>
      <c r="BE26" s="759" t="s">
        <v>324</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2">
      <c r="A28" s="122">
        <v>1</v>
      </c>
      <c r="B28" s="773" t="s">
        <v>357</v>
      </c>
      <c r="C28" s="774"/>
      <c r="D28" s="774"/>
      <c r="E28" s="774"/>
      <c r="F28" s="774"/>
      <c r="G28" s="774"/>
      <c r="H28" s="774"/>
      <c r="I28" s="774"/>
      <c r="J28" s="774"/>
      <c r="K28" s="774"/>
      <c r="L28" s="774"/>
      <c r="M28" s="774"/>
      <c r="N28" s="774"/>
      <c r="O28" s="774"/>
      <c r="P28" s="775"/>
      <c r="Q28" s="864">
        <v>6178</v>
      </c>
      <c r="R28" s="865"/>
      <c r="S28" s="865"/>
      <c r="T28" s="865"/>
      <c r="U28" s="865"/>
      <c r="V28" s="865">
        <v>6158</v>
      </c>
      <c r="W28" s="865"/>
      <c r="X28" s="865"/>
      <c r="Y28" s="865"/>
      <c r="Z28" s="865"/>
      <c r="AA28" s="865">
        <v>20</v>
      </c>
      <c r="AB28" s="865"/>
      <c r="AC28" s="865"/>
      <c r="AD28" s="865"/>
      <c r="AE28" s="866"/>
      <c r="AF28" s="867">
        <v>20</v>
      </c>
      <c r="AG28" s="865"/>
      <c r="AH28" s="865"/>
      <c r="AI28" s="865"/>
      <c r="AJ28" s="868"/>
      <c r="AK28" s="869">
        <v>619</v>
      </c>
      <c r="AL28" s="860"/>
      <c r="AM28" s="860"/>
      <c r="AN28" s="860"/>
      <c r="AO28" s="860"/>
      <c r="AP28" s="860" t="s">
        <v>337</v>
      </c>
      <c r="AQ28" s="860"/>
      <c r="AR28" s="860"/>
      <c r="AS28" s="860"/>
      <c r="AT28" s="860"/>
      <c r="AU28" s="860" t="s">
        <v>337</v>
      </c>
      <c r="AV28" s="860"/>
      <c r="AW28" s="860"/>
      <c r="AX28" s="860"/>
      <c r="AY28" s="860"/>
      <c r="AZ28" s="861"/>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2">
      <c r="A29" s="122">
        <v>2</v>
      </c>
      <c r="B29" s="797" t="s">
        <v>358</v>
      </c>
      <c r="C29" s="798"/>
      <c r="D29" s="798"/>
      <c r="E29" s="798"/>
      <c r="F29" s="798"/>
      <c r="G29" s="798"/>
      <c r="H29" s="798"/>
      <c r="I29" s="798"/>
      <c r="J29" s="798"/>
      <c r="K29" s="798"/>
      <c r="L29" s="798"/>
      <c r="M29" s="798"/>
      <c r="N29" s="798"/>
      <c r="O29" s="798"/>
      <c r="P29" s="799"/>
      <c r="Q29" s="800">
        <v>6604</v>
      </c>
      <c r="R29" s="801"/>
      <c r="S29" s="801"/>
      <c r="T29" s="801"/>
      <c r="U29" s="801"/>
      <c r="V29" s="801">
        <v>6242</v>
      </c>
      <c r="W29" s="801"/>
      <c r="X29" s="801"/>
      <c r="Y29" s="801"/>
      <c r="Z29" s="801"/>
      <c r="AA29" s="801">
        <v>362</v>
      </c>
      <c r="AB29" s="801"/>
      <c r="AC29" s="801"/>
      <c r="AD29" s="801"/>
      <c r="AE29" s="802"/>
      <c r="AF29" s="803">
        <v>362</v>
      </c>
      <c r="AG29" s="804"/>
      <c r="AH29" s="804"/>
      <c r="AI29" s="804"/>
      <c r="AJ29" s="805"/>
      <c r="AK29" s="872">
        <v>1013</v>
      </c>
      <c r="AL29" s="873"/>
      <c r="AM29" s="873"/>
      <c r="AN29" s="873"/>
      <c r="AO29" s="873"/>
      <c r="AP29" s="873" t="s">
        <v>337</v>
      </c>
      <c r="AQ29" s="873"/>
      <c r="AR29" s="873"/>
      <c r="AS29" s="873"/>
      <c r="AT29" s="873"/>
      <c r="AU29" s="873" t="s">
        <v>337</v>
      </c>
      <c r="AV29" s="873"/>
      <c r="AW29" s="873"/>
      <c r="AX29" s="873"/>
      <c r="AY29" s="873"/>
      <c r="AZ29" s="874"/>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2">
      <c r="A30" s="122">
        <v>3</v>
      </c>
      <c r="B30" s="797" t="s">
        <v>359</v>
      </c>
      <c r="C30" s="798"/>
      <c r="D30" s="798"/>
      <c r="E30" s="798"/>
      <c r="F30" s="798"/>
      <c r="G30" s="798"/>
      <c r="H30" s="798"/>
      <c r="I30" s="798"/>
      <c r="J30" s="798"/>
      <c r="K30" s="798"/>
      <c r="L30" s="798"/>
      <c r="M30" s="798"/>
      <c r="N30" s="798"/>
      <c r="O30" s="798"/>
      <c r="P30" s="799"/>
      <c r="Q30" s="800">
        <v>1252</v>
      </c>
      <c r="R30" s="801"/>
      <c r="S30" s="801"/>
      <c r="T30" s="801"/>
      <c r="U30" s="801"/>
      <c r="V30" s="801">
        <v>1213</v>
      </c>
      <c r="W30" s="801"/>
      <c r="X30" s="801"/>
      <c r="Y30" s="801"/>
      <c r="Z30" s="801"/>
      <c r="AA30" s="801">
        <v>39</v>
      </c>
      <c r="AB30" s="801"/>
      <c r="AC30" s="801"/>
      <c r="AD30" s="801"/>
      <c r="AE30" s="802"/>
      <c r="AF30" s="803">
        <v>39</v>
      </c>
      <c r="AG30" s="804"/>
      <c r="AH30" s="804"/>
      <c r="AI30" s="804"/>
      <c r="AJ30" s="805"/>
      <c r="AK30" s="872">
        <v>149</v>
      </c>
      <c r="AL30" s="873"/>
      <c r="AM30" s="873"/>
      <c r="AN30" s="873"/>
      <c r="AO30" s="873"/>
      <c r="AP30" s="873" t="s">
        <v>337</v>
      </c>
      <c r="AQ30" s="873"/>
      <c r="AR30" s="873"/>
      <c r="AS30" s="873"/>
      <c r="AT30" s="873"/>
      <c r="AU30" s="873" t="s">
        <v>337</v>
      </c>
      <c r="AV30" s="873"/>
      <c r="AW30" s="873"/>
      <c r="AX30" s="873"/>
      <c r="AY30" s="873"/>
      <c r="AZ30" s="874"/>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2">
      <c r="A31" s="122">
        <v>4</v>
      </c>
      <c r="B31" s="797" t="s">
        <v>360</v>
      </c>
      <c r="C31" s="798"/>
      <c r="D31" s="798"/>
      <c r="E31" s="798"/>
      <c r="F31" s="798"/>
      <c r="G31" s="798"/>
      <c r="H31" s="798"/>
      <c r="I31" s="798"/>
      <c r="J31" s="798"/>
      <c r="K31" s="798"/>
      <c r="L31" s="798"/>
      <c r="M31" s="798"/>
      <c r="N31" s="798"/>
      <c r="O31" s="798"/>
      <c r="P31" s="799"/>
      <c r="Q31" s="800">
        <v>1869</v>
      </c>
      <c r="R31" s="801"/>
      <c r="S31" s="801"/>
      <c r="T31" s="801"/>
      <c r="U31" s="801"/>
      <c r="V31" s="801">
        <v>2006</v>
      </c>
      <c r="W31" s="801"/>
      <c r="X31" s="801"/>
      <c r="Y31" s="801"/>
      <c r="Z31" s="801"/>
      <c r="AA31" s="801">
        <v>-137</v>
      </c>
      <c r="AB31" s="801"/>
      <c r="AC31" s="801"/>
      <c r="AD31" s="801"/>
      <c r="AE31" s="802"/>
      <c r="AF31" s="803">
        <v>14</v>
      </c>
      <c r="AG31" s="804"/>
      <c r="AH31" s="804"/>
      <c r="AI31" s="804"/>
      <c r="AJ31" s="805"/>
      <c r="AK31" s="872">
        <v>567</v>
      </c>
      <c r="AL31" s="873"/>
      <c r="AM31" s="873"/>
      <c r="AN31" s="873"/>
      <c r="AO31" s="873"/>
      <c r="AP31" s="873">
        <v>3082</v>
      </c>
      <c r="AQ31" s="873"/>
      <c r="AR31" s="873"/>
      <c r="AS31" s="873"/>
      <c r="AT31" s="873"/>
      <c r="AU31" s="873">
        <v>2074</v>
      </c>
      <c r="AV31" s="873"/>
      <c r="AW31" s="873"/>
      <c r="AX31" s="873"/>
      <c r="AY31" s="873"/>
      <c r="AZ31" s="874" t="s">
        <v>337</v>
      </c>
      <c r="BA31" s="874"/>
      <c r="BB31" s="874"/>
      <c r="BC31" s="874"/>
      <c r="BD31" s="874"/>
      <c r="BE31" s="870" t="s">
        <v>361</v>
      </c>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2">
      <c r="A32" s="122">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2">
      <c r="A33" s="122">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2">
      <c r="A34" s="122">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2">
      <c r="A35" s="122">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2">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2">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2">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2">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2">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2">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2">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2">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2">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2">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2">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2">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2">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2">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2">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2">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2">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2">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2">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2">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2">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2">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2">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2">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2">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5">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2">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362</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5">
      <c r="A63" s="120" t="s">
        <v>343</v>
      </c>
      <c r="B63" s="832" t="s">
        <v>363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435</v>
      </c>
      <c r="AG63" s="884"/>
      <c r="AH63" s="884"/>
      <c r="AI63" s="884"/>
      <c r="AJ63" s="885"/>
      <c r="AK63" s="886"/>
      <c r="AL63" s="881"/>
      <c r="AM63" s="881"/>
      <c r="AN63" s="881"/>
      <c r="AO63" s="881"/>
      <c r="AP63" s="884">
        <v>3082</v>
      </c>
      <c r="AQ63" s="884"/>
      <c r="AR63" s="884"/>
      <c r="AS63" s="884"/>
      <c r="AT63" s="884"/>
      <c r="AU63" s="884">
        <v>2074</v>
      </c>
      <c r="AV63" s="884"/>
      <c r="AW63" s="884"/>
      <c r="AX63" s="884"/>
      <c r="AY63" s="884"/>
      <c r="AZ63" s="888"/>
      <c r="BA63" s="888"/>
      <c r="BB63" s="888"/>
      <c r="BC63" s="888"/>
      <c r="BD63" s="888"/>
      <c r="BE63" s="889"/>
      <c r="BF63" s="889"/>
      <c r="BG63" s="889"/>
      <c r="BH63" s="889"/>
      <c r="BI63" s="890"/>
      <c r="BJ63" s="891" t="s">
        <v>68</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5">
      <c r="A65" s="108" t="s">
        <v>364</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2">
      <c r="A66" s="782" t="s">
        <v>365</v>
      </c>
      <c r="B66" s="783"/>
      <c r="C66" s="783"/>
      <c r="D66" s="783"/>
      <c r="E66" s="783"/>
      <c r="F66" s="783"/>
      <c r="G66" s="783"/>
      <c r="H66" s="783"/>
      <c r="I66" s="783"/>
      <c r="J66" s="783"/>
      <c r="K66" s="783"/>
      <c r="L66" s="783"/>
      <c r="M66" s="783"/>
      <c r="N66" s="783"/>
      <c r="O66" s="783"/>
      <c r="P66" s="784"/>
      <c r="Q66" s="759" t="s">
        <v>347</v>
      </c>
      <c r="R66" s="760"/>
      <c r="S66" s="760"/>
      <c r="T66" s="760"/>
      <c r="U66" s="761"/>
      <c r="V66" s="759" t="s">
        <v>366</v>
      </c>
      <c r="W66" s="760"/>
      <c r="X66" s="760"/>
      <c r="Y66" s="760"/>
      <c r="Z66" s="761"/>
      <c r="AA66" s="759" t="s">
        <v>350</v>
      </c>
      <c r="AB66" s="760"/>
      <c r="AC66" s="760"/>
      <c r="AD66" s="760"/>
      <c r="AE66" s="761"/>
      <c r="AF66" s="894" t="s">
        <v>367</v>
      </c>
      <c r="AG66" s="855"/>
      <c r="AH66" s="855"/>
      <c r="AI66" s="855"/>
      <c r="AJ66" s="895"/>
      <c r="AK66" s="759" t="s">
        <v>368</v>
      </c>
      <c r="AL66" s="783"/>
      <c r="AM66" s="783"/>
      <c r="AN66" s="783"/>
      <c r="AO66" s="784"/>
      <c r="AP66" s="759" t="s">
        <v>369</v>
      </c>
      <c r="AQ66" s="760"/>
      <c r="AR66" s="760"/>
      <c r="AS66" s="760"/>
      <c r="AT66" s="761"/>
      <c r="AU66" s="759" t="s">
        <v>370</v>
      </c>
      <c r="AV66" s="760"/>
      <c r="AW66" s="760"/>
      <c r="AX66" s="760"/>
      <c r="AY66" s="761"/>
      <c r="AZ66" s="759" t="s">
        <v>324</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2">
      <c r="A68" s="114">
        <v>1</v>
      </c>
      <c r="B68" s="911" t="s">
        <v>371</v>
      </c>
      <c r="C68" s="912"/>
      <c r="D68" s="912"/>
      <c r="E68" s="912"/>
      <c r="F68" s="912"/>
      <c r="G68" s="912"/>
      <c r="H68" s="912"/>
      <c r="I68" s="912"/>
      <c r="J68" s="912"/>
      <c r="K68" s="912"/>
      <c r="L68" s="912"/>
      <c r="M68" s="912"/>
      <c r="N68" s="912"/>
      <c r="O68" s="912"/>
      <c r="P68" s="913"/>
      <c r="Q68" s="914">
        <v>4886</v>
      </c>
      <c r="R68" s="908"/>
      <c r="S68" s="908"/>
      <c r="T68" s="908"/>
      <c r="U68" s="908"/>
      <c r="V68" s="908">
        <v>3849</v>
      </c>
      <c r="W68" s="908"/>
      <c r="X68" s="908"/>
      <c r="Y68" s="908"/>
      <c r="Z68" s="908"/>
      <c r="AA68" s="908">
        <v>1038</v>
      </c>
      <c r="AB68" s="908"/>
      <c r="AC68" s="908"/>
      <c r="AD68" s="908"/>
      <c r="AE68" s="908"/>
      <c r="AF68" s="908">
        <v>1038</v>
      </c>
      <c r="AG68" s="908"/>
      <c r="AH68" s="908"/>
      <c r="AI68" s="908"/>
      <c r="AJ68" s="908"/>
      <c r="AK68" s="908">
        <v>0</v>
      </c>
      <c r="AL68" s="908"/>
      <c r="AM68" s="908"/>
      <c r="AN68" s="908"/>
      <c r="AO68" s="908"/>
      <c r="AP68" s="908" t="s">
        <v>372</v>
      </c>
      <c r="AQ68" s="908"/>
      <c r="AR68" s="908"/>
      <c r="AS68" s="908"/>
      <c r="AT68" s="908"/>
      <c r="AU68" s="908" t="s">
        <v>372</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2">
      <c r="A69" s="117">
        <v>2</v>
      </c>
      <c r="B69" s="915" t="s">
        <v>373</v>
      </c>
      <c r="C69" s="916"/>
      <c r="D69" s="916"/>
      <c r="E69" s="916"/>
      <c r="F69" s="916"/>
      <c r="G69" s="916"/>
      <c r="H69" s="916"/>
      <c r="I69" s="916"/>
      <c r="J69" s="916"/>
      <c r="K69" s="916"/>
      <c r="L69" s="916"/>
      <c r="M69" s="916"/>
      <c r="N69" s="916"/>
      <c r="O69" s="916"/>
      <c r="P69" s="917"/>
      <c r="Q69" s="918">
        <v>943518</v>
      </c>
      <c r="R69" s="873"/>
      <c r="S69" s="873"/>
      <c r="T69" s="873"/>
      <c r="U69" s="873"/>
      <c r="V69" s="873">
        <v>933423</v>
      </c>
      <c r="W69" s="873"/>
      <c r="X69" s="873"/>
      <c r="Y69" s="873"/>
      <c r="Z69" s="873"/>
      <c r="AA69" s="873">
        <v>10095</v>
      </c>
      <c r="AB69" s="873"/>
      <c r="AC69" s="873"/>
      <c r="AD69" s="873"/>
      <c r="AE69" s="873"/>
      <c r="AF69" s="873">
        <v>10095</v>
      </c>
      <c r="AG69" s="873"/>
      <c r="AH69" s="873"/>
      <c r="AI69" s="873"/>
      <c r="AJ69" s="873"/>
      <c r="AK69" s="873">
        <v>4560</v>
      </c>
      <c r="AL69" s="873"/>
      <c r="AM69" s="873"/>
      <c r="AN69" s="873"/>
      <c r="AO69" s="873"/>
      <c r="AP69" s="873" t="s">
        <v>374</v>
      </c>
      <c r="AQ69" s="873"/>
      <c r="AR69" s="873"/>
      <c r="AS69" s="873"/>
      <c r="AT69" s="873"/>
      <c r="AU69" s="873" t="s">
        <v>374</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2">
      <c r="A70" s="117">
        <v>3</v>
      </c>
      <c r="B70" s="915"/>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2">
      <c r="A71" s="117">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2">
      <c r="A72" s="117">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2">
      <c r="A73" s="117">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2">
      <c r="A74" s="117">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2">
      <c r="A75" s="117">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2">
      <c r="A76" s="117">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2">
      <c r="A77" s="11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2">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2">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2">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2">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2">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2">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2">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2">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2">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2">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5">
      <c r="A88" s="120" t="s">
        <v>343</v>
      </c>
      <c r="B88" s="832" t="s">
        <v>375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11133</v>
      </c>
      <c r="AG88" s="884"/>
      <c r="AH88" s="884"/>
      <c r="AI88" s="884"/>
      <c r="AJ88" s="884"/>
      <c r="AK88" s="881"/>
      <c r="AL88" s="881"/>
      <c r="AM88" s="881"/>
      <c r="AN88" s="881"/>
      <c r="AO88" s="881"/>
      <c r="AP88" s="884" t="s">
        <v>374</v>
      </c>
      <c r="AQ88" s="884"/>
      <c r="AR88" s="884"/>
      <c r="AS88" s="884"/>
      <c r="AT88" s="884"/>
      <c r="AU88" s="884" t="s">
        <v>337</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343</v>
      </c>
      <c r="BR102" s="832" t="s">
        <v>376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29</v>
      </c>
      <c r="CS102" s="892"/>
      <c r="CT102" s="892"/>
      <c r="CU102" s="892"/>
      <c r="CV102" s="935"/>
      <c r="CW102" s="934">
        <v>17</v>
      </c>
      <c r="CX102" s="892"/>
      <c r="CY102" s="892"/>
      <c r="CZ102" s="892"/>
      <c r="DA102" s="935"/>
      <c r="DB102" s="934" t="s">
        <v>374</v>
      </c>
      <c r="DC102" s="892"/>
      <c r="DD102" s="892"/>
      <c r="DE102" s="892"/>
      <c r="DF102" s="935"/>
      <c r="DG102" s="934">
        <v>640</v>
      </c>
      <c r="DH102" s="892"/>
      <c r="DI102" s="892"/>
      <c r="DJ102" s="892"/>
      <c r="DK102" s="935"/>
      <c r="DL102" s="934" t="s">
        <v>337</v>
      </c>
      <c r="DM102" s="892"/>
      <c r="DN102" s="892"/>
      <c r="DO102" s="892"/>
      <c r="DP102" s="935"/>
      <c r="DQ102" s="934" t="s">
        <v>337</v>
      </c>
      <c r="DR102" s="892"/>
      <c r="DS102" s="892"/>
      <c r="DT102" s="892"/>
      <c r="DU102" s="935"/>
      <c r="DV102" s="958"/>
      <c r="DW102" s="959"/>
      <c r="DX102" s="959"/>
      <c r="DY102" s="959"/>
      <c r="DZ102" s="960"/>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377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378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379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380</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63" t="s">
        <v>381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382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2">
      <c r="A109" s="956" t="s">
        <v>383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384</v>
      </c>
      <c r="AB109" s="937"/>
      <c r="AC109" s="937"/>
      <c r="AD109" s="937"/>
      <c r="AE109" s="938"/>
      <c r="AF109" s="936" t="s">
        <v>254</v>
      </c>
      <c r="AG109" s="937"/>
      <c r="AH109" s="937"/>
      <c r="AI109" s="937"/>
      <c r="AJ109" s="938"/>
      <c r="AK109" s="936" t="s">
        <v>253</v>
      </c>
      <c r="AL109" s="937"/>
      <c r="AM109" s="937"/>
      <c r="AN109" s="937"/>
      <c r="AO109" s="938"/>
      <c r="AP109" s="936" t="s">
        <v>385</v>
      </c>
      <c r="AQ109" s="937"/>
      <c r="AR109" s="937"/>
      <c r="AS109" s="937"/>
      <c r="AT109" s="939"/>
      <c r="AU109" s="956" t="s">
        <v>383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384</v>
      </c>
      <c r="BR109" s="937"/>
      <c r="BS109" s="937"/>
      <c r="BT109" s="937"/>
      <c r="BU109" s="938"/>
      <c r="BV109" s="936" t="s">
        <v>254</v>
      </c>
      <c r="BW109" s="937"/>
      <c r="BX109" s="937"/>
      <c r="BY109" s="937"/>
      <c r="BZ109" s="938"/>
      <c r="CA109" s="936" t="s">
        <v>253</v>
      </c>
      <c r="CB109" s="937"/>
      <c r="CC109" s="937"/>
      <c r="CD109" s="937"/>
      <c r="CE109" s="938"/>
      <c r="CF109" s="957" t="s">
        <v>385</v>
      </c>
      <c r="CG109" s="957"/>
      <c r="CH109" s="957"/>
      <c r="CI109" s="957"/>
      <c r="CJ109" s="957"/>
      <c r="CK109" s="936" t="s">
        <v>386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384</v>
      </c>
      <c r="DH109" s="937"/>
      <c r="DI109" s="937"/>
      <c r="DJ109" s="937"/>
      <c r="DK109" s="938"/>
      <c r="DL109" s="936" t="s">
        <v>254</v>
      </c>
      <c r="DM109" s="937"/>
      <c r="DN109" s="937"/>
      <c r="DO109" s="937"/>
      <c r="DP109" s="938"/>
      <c r="DQ109" s="936" t="s">
        <v>253</v>
      </c>
      <c r="DR109" s="937"/>
      <c r="DS109" s="937"/>
      <c r="DT109" s="937"/>
      <c r="DU109" s="938"/>
      <c r="DV109" s="936" t="s">
        <v>385</v>
      </c>
      <c r="DW109" s="937"/>
      <c r="DX109" s="937"/>
      <c r="DY109" s="937"/>
      <c r="DZ109" s="939"/>
    </row>
    <row r="110" spans="1:131" s="102" customFormat="1" ht="26.25" customHeight="1" x14ac:dyDescent="0.2">
      <c r="A110" s="940" t="s">
        <v>387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1867711</v>
      </c>
      <c r="AB110" s="944"/>
      <c r="AC110" s="944"/>
      <c r="AD110" s="944"/>
      <c r="AE110" s="945"/>
      <c r="AF110" s="946">
        <v>1854932</v>
      </c>
      <c r="AG110" s="944"/>
      <c r="AH110" s="944"/>
      <c r="AI110" s="944"/>
      <c r="AJ110" s="945"/>
      <c r="AK110" s="946">
        <v>1907533</v>
      </c>
      <c r="AL110" s="944"/>
      <c r="AM110" s="944"/>
      <c r="AN110" s="944"/>
      <c r="AO110" s="945"/>
      <c r="AP110" s="947">
        <v>17.399999999999999</v>
      </c>
      <c r="AQ110" s="948"/>
      <c r="AR110" s="948"/>
      <c r="AS110" s="948"/>
      <c r="AT110" s="949"/>
      <c r="AU110" s="950" t="s">
        <v>388</v>
      </c>
      <c r="AV110" s="951"/>
      <c r="AW110" s="951"/>
      <c r="AX110" s="951"/>
      <c r="AY110" s="951"/>
      <c r="AZ110" s="992" t="s">
        <v>389</v>
      </c>
      <c r="BA110" s="941"/>
      <c r="BB110" s="941"/>
      <c r="BC110" s="941"/>
      <c r="BD110" s="941"/>
      <c r="BE110" s="941"/>
      <c r="BF110" s="941"/>
      <c r="BG110" s="941"/>
      <c r="BH110" s="941"/>
      <c r="BI110" s="941"/>
      <c r="BJ110" s="941"/>
      <c r="BK110" s="941"/>
      <c r="BL110" s="941"/>
      <c r="BM110" s="941"/>
      <c r="BN110" s="941"/>
      <c r="BO110" s="941"/>
      <c r="BP110" s="942"/>
      <c r="BQ110" s="978">
        <v>19386639</v>
      </c>
      <c r="BR110" s="979"/>
      <c r="BS110" s="979"/>
      <c r="BT110" s="979"/>
      <c r="BU110" s="979"/>
      <c r="BV110" s="979">
        <v>19162198</v>
      </c>
      <c r="BW110" s="979"/>
      <c r="BX110" s="979"/>
      <c r="BY110" s="979"/>
      <c r="BZ110" s="979"/>
      <c r="CA110" s="979">
        <v>18333174</v>
      </c>
      <c r="CB110" s="979"/>
      <c r="CC110" s="979"/>
      <c r="CD110" s="979"/>
      <c r="CE110" s="979"/>
      <c r="CF110" s="993">
        <v>166.9</v>
      </c>
      <c r="CG110" s="994"/>
      <c r="CH110" s="994"/>
      <c r="CI110" s="994"/>
      <c r="CJ110" s="994"/>
      <c r="CK110" s="995" t="s">
        <v>390</v>
      </c>
      <c r="CL110" s="996"/>
      <c r="CM110" s="975" t="s">
        <v>391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180</v>
      </c>
      <c r="DH110" s="979"/>
      <c r="DI110" s="979"/>
      <c r="DJ110" s="979"/>
      <c r="DK110" s="979"/>
      <c r="DL110" s="979" t="s">
        <v>180</v>
      </c>
      <c r="DM110" s="979"/>
      <c r="DN110" s="979"/>
      <c r="DO110" s="979"/>
      <c r="DP110" s="979"/>
      <c r="DQ110" s="979" t="s">
        <v>180</v>
      </c>
      <c r="DR110" s="979"/>
      <c r="DS110" s="979"/>
      <c r="DT110" s="979"/>
      <c r="DU110" s="979"/>
      <c r="DV110" s="980" t="s">
        <v>180</v>
      </c>
      <c r="DW110" s="980"/>
      <c r="DX110" s="980"/>
      <c r="DY110" s="980"/>
      <c r="DZ110" s="981"/>
    </row>
    <row r="111" spans="1:131" s="102" customFormat="1" ht="26.25" customHeight="1" x14ac:dyDescent="0.2">
      <c r="A111" s="982" t="s">
        <v>392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180</v>
      </c>
      <c r="AB111" s="986"/>
      <c r="AC111" s="986"/>
      <c r="AD111" s="986"/>
      <c r="AE111" s="987"/>
      <c r="AF111" s="988" t="s">
        <v>180</v>
      </c>
      <c r="AG111" s="986"/>
      <c r="AH111" s="986"/>
      <c r="AI111" s="986"/>
      <c r="AJ111" s="987"/>
      <c r="AK111" s="988" t="s">
        <v>180</v>
      </c>
      <c r="AL111" s="986"/>
      <c r="AM111" s="986"/>
      <c r="AN111" s="986"/>
      <c r="AO111" s="987"/>
      <c r="AP111" s="989" t="s">
        <v>180</v>
      </c>
      <c r="AQ111" s="990"/>
      <c r="AR111" s="990"/>
      <c r="AS111" s="990"/>
      <c r="AT111" s="991"/>
      <c r="AU111" s="952"/>
      <c r="AV111" s="953"/>
      <c r="AW111" s="953"/>
      <c r="AX111" s="953"/>
      <c r="AY111" s="953"/>
      <c r="AZ111" s="1001" t="s">
        <v>393</v>
      </c>
      <c r="BA111" s="1002"/>
      <c r="BB111" s="1002"/>
      <c r="BC111" s="1002"/>
      <c r="BD111" s="1002"/>
      <c r="BE111" s="1002"/>
      <c r="BF111" s="1002"/>
      <c r="BG111" s="1002"/>
      <c r="BH111" s="1002"/>
      <c r="BI111" s="1002"/>
      <c r="BJ111" s="1002"/>
      <c r="BK111" s="1002"/>
      <c r="BL111" s="1002"/>
      <c r="BM111" s="1002"/>
      <c r="BN111" s="1002"/>
      <c r="BO111" s="1002"/>
      <c r="BP111" s="1003"/>
      <c r="BQ111" s="971">
        <v>817571</v>
      </c>
      <c r="BR111" s="972"/>
      <c r="BS111" s="972"/>
      <c r="BT111" s="972"/>
      <c r="BU111" s="972"/>
      <c r="BV111" s="972">
        <v>640145</v>
      </c>
      <c r="BW111" s="972"/>
      <c r="BX111" s="972"/>
      <c r="BY111" s="972"/>
      <c r="BZ111" s="972"/>
      <c r="CA111" s="972">
        <v>640145</v>
      </c>
      <c r="CB111" s="972"/>
      <c r="CC111" s="972"/>
      <c r="CD111" s="972"/>
      <c r="CE111" s="972"/>
      <c r="CF111" s="966">
        <v>5.8</v>
      </c>
      <c r="CG111" s="967"/>
      <c r="CH111" s="967"/>
      <c r="CI111" s="967"/>
      <c r="CJ111" s="967"/>
      <c r="CK111" s="997"/>
      <c r="CL111" s="998"/>
      <c r="CM111" s="968" t="s">
        <v>394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180</v>
      </c>
      <c r="DH111" s="972"/>
      <c r="DI111" s="972"/>
      <c r="DJ111" s="972"/>
      <c r="DK111" s="972"/>
      <c r="DL111" s="972" t="s">
        <v>180</v>
      </c>
      <c r="DM111" s="972"/>
      <c r="DN111" s="972"/>
      <c r="DO111" s="972"/>
      <c r="DP111" s="972"/>
      <c r="DQ111" s="972" t="s">
        <v>180</v>
      </c>
      <c r="DR111" s="972"/>
      <c r="DS111" s="972"/>
      <c r="DT111" s="972"/>
      <c r="DU111" s="972"/>
      <c r="DV111" s="973" t="s">
        <v>180</v>
      </c>
      <c r="DW111" s="973"/>
      <c r="DX111" s="973"/>
      <c r="DY111" s="973"/>
      <c r="DZ111" s="974"/>
    </row>
    <row r="112" spans="1:131" s="102" customFormat="1" ht="26.25" customHeight="1" x14ac:dyDescent="0.2">
      <c r="A112" s="1004" t="s">
        <v>395</v>
      </c>
      <c r="B112" s="1005"/>
      <c r="C112" s="1002" t="s">
        <v>396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180</v>
      </c>
      <c r="AB112" s="1011"/>
      <c r="AC112" s="1011"/>
      <c r="AD112" s="1011"/>
      <c r="AE112" s="1012"/>
      <c r="AF112" s="1013" t="s">
        <v>180</v>
      </c>
      <c r="AG112" s="1011"/>
      <c r="AH112" s="1011"/>
      <c r="AI112" s="1011"/>
      <c r="AJ112" s="1012"/>
      <c r="AK112" s="1013" t="s">
        <v>180</v>
      </c>
      <c r="AL112" s="1011"/>
      <c r="AM112" s="1011"/>
      <c r="AN112" s="1011"/>
      <c r="AO112" s="1012"/>
      <c r="AP112" s="1014" t="s">
        <v>180</v>
      </c>
      <c r="AQ112" s="1015"/>
      <c r="AR112" s="1015"/>
      <c r="AS112" s="1015"/>
      <c r="AT112" s="1016"/>
      <c r="AU112" s="952"/>
      <c r="AV112" s="953"/>
      <c r="AW112" s="953"/>
      <c r="AX112" s="953"/>
      <c r="AY112" s="953"/>
      <c r="AZ112" s="1001" t="s">
        <v>397</v>
      </c>
      <c r="BA112" s="1002"/>
      <c r="BB112" s="1002"/>
      <c r="BC112" s="1002"/>
      <c r="BD112" s="1002"/>
      <c r="BE112" s="1002"/>
      <c r="BF112" s="1002"/>
      <c r="BG112" s="1002"/>
      <c r="BH112" s="1002"/>
      <c r="BI112" s="1002"/>
      <c r="BJ112" s="1002"/>
      <c r="BK112" s="1002"/>
      <c r="BL112" s="1002"/>
      <c r="BM112" s="1002"/>
      <c r="BN112" s="1002"/>
      <c r="BO112" s="1002"/>
      <c r="BP112" s="1003"/>
      <c r="BQ112" s="971">
        <v>2229986</v>
      </c>
      <c r="BR112" s="972"/>
      <c r="BS112" s="972"/>
      <c r="BT112" s="972"/>
      <c r="BU112" s="972"/>
      <c r="BV112" s="972">
        <v>1960807</v>
      </c>
      <c r="BW112" s="972"/>
      <c r="BX112" s="972"/>
      <c r="BY112" s="972"/>
      <c r="BZ112" s="972"/>
      <c r="CA112" s="972">
        <v>2074324</v>
      </c>
      <c r="CB112" s="972"/>
      <c r="CC112" s="972"/>
      <c r="CD112" s="972"/>
      <c r="CE112" s="972"/>
      <c r="CF112" s="966">
        <v>18.899999999999999</v>
      </c>
      <c r="CG112" s="967"/>
      <c r="CH112" s="967"/>
      <c r="CI112" s="967"/>
      <c r="CJ112" s="967"/>
      <c r="CK112" s="997"/>
      <c r="CL112" s="998"/>
      <c r="CM112" s="968" t="s">
        <v>398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180</v>
      </c>
      <c r="DH112" s="972"/>
      <c r="DI112" s="972"/>
      <c r="DJ112" s="972"/>
      <c r="DK112" s="972"/>
      <c r="DL112" s="972" t="s">
        <v>180</v>
      </c>
      <c r="DM112" s="972"/>
      <c r="DN112" s="972"/>
      <c r="DO112" s="972"/>
      <c r="DP112" s="972"/>
      <c r="DQ112" s="972" t="s">
        <v>180</v>
      </c>
      <c r="DR112" s="972"/>
      <c r="DS112" s="972"/>
      <c r="DT112" s="972"/>
      <c r="DU112" s="972"/>
      <c r="DV112" s="973" t="s">
        <v>180</v>
      </c>
      <c r="DW112" s="973"/>
      <c r="DX112" s="973"/>
      <c r="DY112" s="973"/>
      <c r="DZ112" s="974"/>
    </row>
    <row r="113" spans="1:130" s="102" customFormat="1" ht="26.25" customHeight="1" x14ac:dyDescent="0.2">
      <c r="A113" s="1006"/>
      <c r="B113" s="1007"/>
      <c r="C113" s="1002" t="s">
        <v>399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309110</v>
      </c>
      <c r="AB113" s="986"/>
      <c r="AC113" s="986"/>
      <c r="AD113" s="986"/>
      <c r="AE113" s="987"/>
      <c r="AF113" s="988">
        <v>294824</v>
      </c>
      <c r="AG113" s="986"/>
      <c r="AH113" s="986"/>
      <c r="AI113" s="986"/>
      <c r="AJ113" s="987"/>
      <c r="AK113" s="988">
        <v>456919</v>
      </c>
      <c r="AL113" s="986"/>
      <c r="AM113" s="986"/>
      <c r="AN113" s="986"/>
      <c r="AO113" s="987"/>
      <c r="AP113" s="989">
        <v>4.2</v>
      </c>
      <c r="AQ113" s="990"/>
      <c r="AR113" s="990"/>
      <c r="AS113" s="990"/>
      <c r="AT113" s="991"/>
      <c r="AU113" s="952"/>
      <c r="AV113" s="953"/>
      <c r="AW113" s="953"/>
      <c r="AX113" s="953"/>
      <c r="AY113" s="953"/>
      <c r="AZ113" s="1001" t="s">
        <v>400</v>
      </c>
      <c r="BA113" s="1002"/>
      <c r="BB113" s="1002"/>
      <c r="BC113" s="1002"/>
      <c r="BD113" s="1002"/>
      <c r="BE113" s="1002"/>
      <c r="BF113" s="1002"/>
      <c r="BG113" s="1002"/>
      <c r="BH113" s="1002"/>
      <c r="BI113" s="1002"/>
      <c r="BJ113" s="1002"/>
      <c r="BK113" s="1002"/>
      <c r="BL113" s="1002"/>
      <c r="BM113" s="1002"/>
      <c r="BN113" s="1002"/>
      <c r="BO113" s="1002"/>
      <c r="BP113" s="1003"/>
      <c r="BQ113" s="971" t="s">
        <v>180</v>
      </c>
      <c r="BR113" s="972"/>
      <c r="BS113" s="972"/>
      <c r="BT113" s="972"/>
      <c r="BU113" s="972"/>
      <c r="BV113" s="972" t="s">
        <v>401</v>
      </c>
      <c r="BW113" s="972"/>
      <c r="BX113" s="972"/>
      <c r="BY113" s="972"/>
      <c r="BZ113" s="972"/>
      <c r="CA113" s="972" t="s">
        <v>180</v>
      </c>
      <c r="CB113" s="972"/>
      <c r="CC113" s="972"/>
      <c r="CD113" s="972"/>
      <c r="CE113" s="972"/>
      <c r="CF113" s="966" t="s">
        <v>180</v>
      </c>
      <c r="CG113" s="967"/>
      <c r="CH113" s="967"/>
      <c r="CI113" s="967"/>
      <c r="CJ113" s="967"/>
      <c r="CK113" s="997"/>
      <c r="CL113" s="998"/>
      <c r="CM113" s="968" t="s">
        <v>402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180</v>
      </c>
      <c r="DH113" s="1011"/>
      <c r="DI113" s="1011"/>
      <c r="DJ113" s="1011"/>
      <c r="DK113" s="1012"/>
      <c r="DL113" s="1013" t="s">
        <v>180</v>
      </c>
      <c r="DM113" s="1011"/>
      <c r="DN113" s="1011"/>
      <c r="DO113" s="1011"/>
      <c r="DP113" s="1012"/>
      <c r="DQ113" s="1013" t="s">
        <v>180</v>
      </c>
      <c r="DR113" s="1011"/>
      <c r="DS113" s="1011"/>
      <c r="DT113" s="1011"/>
      <c r="DU113" s="1012"/>
      <c r="DV113" s="1014" t="s">
        <v>180</v>
      </c>
      <c r="DW113" s="1015"/>
      <c r="DX113" s="1015"/>
      <c r="DY113" s="1015"/>
      <c r="DZ113" s="1016"/>
    </row>
    <row r="114" spans="1:130" s="102" customFormat="1" ht="26.25" customHeight="1" x14ac:dyDescent="0.2">
      <c r="A114" s="1006"/>
      <c r="B114" s="1007"/>
      <c r="C114" s="1002" t="s">
        <v>403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180</v>
      </c>
      <c r="AB114" s="1011"/>
      <c r="AC114" s="1011"/>
      <c r="AD114" s="1011"/>
      <c r="AE114" s="1012"/>
      <c r="AF114" s="1013" t="s">
        <v>180</v>
      </c>
      <c r="AG114" s="1011"/>
      <c r="AH114" s="1011"/>
      <c r="AI114" s="1011"/>
      <c r="AJ114" s="1012"/>
      <c r="AK114" s="1013" t="s">
        <v>180</v>
      </c>
      <c r="AL114" s="1011"/>
      <c r="AM114" s="1011"/>
      <c r="AN114" s="1011"/>
      <c r="AO114" s="1012"/>
      <c r="AP114" s="1014" t="s">
        <v>180</v>
      </c>
      <c r="AQ114" s="1015"/>
      <c r="AR114" s="1015"/>
      <c r="AS114" s="1015"/>
      <c r="AT114" s="1016"/>
      <c r="AU114" s="952"/>
      <c r="AV114" s="953"/>
      <c r="AW114" s="953"/>
      <c r="AX114" s="953"/>
      <c r="AY114" s="953"/>
      <c r="AZ114" s="1001" t="s">
        <v>404</v>
      </c>
      <c r="BA114" s="1002"/>
      <c r="BB114" s="1002"/>
      <c r="BC114" s="1002"/>
      <c r="BD114" s="1002"/>
      <c r="BE114" s="1002"/>
      <c r="BF114" s="1002"/>
      <c r="BG114" s="1002"/>
      <c r="BH114" s="1002"/>
      <c r="BI114" s="1002"/>
      <c r="BJ114" s="1002"/>
      <c r="BK114" s="1002"/>
      <c r="BL114" s="1002"/>
      <c r="BM114" s="1002"/>
      <c r="BN114" s="1002"/>
      <c r="BO114" s="1002"/>
      <c r="BP114" s="1003"/>
      <c r="BQ114" s="971">
        <v>3561212</v>
      </c>
      <c r="BR114" s="972"/>
      <c r="BS114" s="972"/>
      <c r="BT114" s="972"/>
      <c r="BU114" s="972"/>
      <c r="BV114" s="972">
        <v>3717777</v>
      </c>
      <c r="BW114" s="972"/>
      <c r="BX114" s="972"/>
      <c r="BY114" s="972"/>
      <c r="BZ114" s="972"/>
      <c r="CA114" s="972">
        <v>3536763</v>
      </c>
      <c r="CB114" s="972"/>
      <c r="CC114" s="972"/>
      <c r="CD114" s="972"/>
      <c r="CE114" s="972"/>
      <c r="CF114" s="966">
        <v>32.200000000000003</v>
      </c>
      <c r="CG114" s="967"/>
      <c r="CH114" s="967"/>
      <c r="CI114" s="967"/>
      <c r="CJ114" s="967"/>
      <c r="CK114" s="997"/>
      <c r="CL114" s="998"/>
      <c r="CM114" s="968" t="s">
        <v>405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180</v>
      </c>
      <c r="DH114" s="1011"/>
      <c r="DI114" s="1011"/>
      <c r="DJ114" s="1011"/>
      <c r="DK114" s="1012"/>
      <c r="DL114" s="1013" t="s">
        <v>180</v>
      </c>
      <c r="DM114" s="1011"/>
      <c r="DN114" s="1011"/>
      <c r="DO114" s="1011"/>
      <c r="DP114" s="1012"/>
      <c r="DQ114" s="1013" t="s">
        <v>401</v>
      </c>
      <c r="DR114" s="1011"/>
      <c r="DS114" s="1011"/>
      <c r="DT114" s="1011"/>
      <c r="DU114" s="1012"/>
      <c r="DV114" s="1014" t="s">
        <v>180</v>
      </c>
      <c r="DW114" s="1015"/>
      <c r="DX114" s="1015"/>
      <c r="DY114" s="1015"/>
      <c r="DZ114" s="1016"/>
    </row>
    <row r="115" spans="1:130" s="102" customFormat="1" ht="26.25" customHeight="1" x14ac:dyDescent="0.2">
      <c r="A115" s="1006"/>
      <c r="B115" s="1007"/>
      <c r="C115" s="1002" t="s">
        <v>406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180</v>
      </c>
      <c r="AB115" s="986"/>
      <c r="AC115" s="986"/>
      <c r="AD115" s="986"/>
      <c r="AE115" s="987"/>
      <c r="AF115" s="988" t="s">
        <v>180</v>
      </c>
      <c r="AG115" s="986"/>
      <c r="AH115" s="986"/>
      <c r="AI115" s="986"/>
      <c r="AJ115" s="987"/>
      <c r="AK115" s="988" t="s">
        <v>180</v>
      </c>
      <c r="AL115" s="986"/>
      <c r="AM115" s="986"/>
      <c r="AN115" s="986"/>
      <c r="AO115" s="987"/>
      <c r="AP115" s="989" t="s">
        <v>401</v>
      </c>
      <c r="AQ115" s="990"/>
      <c r="AR115" s="990"/>
      <c r="AS115" s="990"/>
      <c r="AT115" s="991"/>
      <c r="AU115" s="952"/>
      <c r="AV115" s="953"/>
      <c r="AW115" s="953"/>
      <c r="AX115" s="953"/>
      <c r="AY115" s="953"/>
      <c r="AZ115" s="1001" t="s">
        <v>407</v>
      </c>
      <c r="BA115" s="1002"/>
      <c r="BB115" s="1002"/>
      <c r="BC115" s="1002"/>
      <c r="BD115" s="1002"/>
      <c r="BE115" s="1002"/>
      <c r="BF115" s="1002"/>
      <c r="BG115" s="1002"/>
      <c r="BH115" s="1002"/>
      <c r="BI115" s="1002"/>
      <c r="BJ115" s="1002"/>
      <c r="BK115" s="1002"/>
      <c r="BL115" s="1002"/>
      <c r="BM115" s="1002"/>
      <c r="BN115" s="1002"/>
      <c r="BO115" s="1002"/>
      <c r="BP115" s="1003"/>
      <c r="BQ115" s="971" t="s">
        <v>180</v>
      </c>
      <c r="BR115" s="972"/>
      <c r="BS115" s="972"/>
      <c r="BT115" s="972"/>
      <c r="BU115" s="972"/>
      <c r="BV115" s="972" t="s">
        <v>180</v>
      </c>
      <c r="BW115" s="972"/>
      <c r="BX115" s="972"/>
      <c r="BY115" s="972"/>
      <c r="BZ115" s="972"/>
      <c r="CA115" s="972" t="s">
        <v>180</v>
      </c>
      <c r="CB115" s="972"/>
      <c r="CC115" s="972"/>
      <c r="CD115" s="972"/>
      <c r="CE115" s="972"/>
      <c r="CF115" s="966" t="s">
        <v>180</v>
      </c>
      <c r="CG115" s="967"/>
      <c r="CH115" s="967"/>
      <c r="CI115" s="967"/>
      <c r="CJ115" s="967"/>
      <c r="CK115" s="997"/>
      <c r="CL115" s="998"/>
      <c r="CM115" s="1001" t="s">
        <v>408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817571</v>
      </c>
      <c r="DH115" s="1011"/>
      <c r="DI115" s="1011"/>
      <c r="DJ115" s="1011"/>
      <c r="DK115" s="1012"/>
      <c r="DL115" s="1013">
        <v>640145</v>
      </c>
      <c r="DM115" s="1011"/>
      <c r="DN115" s="1011"/>
      <c r="DO115" s="1011"/>
      <c r="DP115" s="1012"/>
      <c r="DQ115" s="1013">
        <v>640145</v>
      </c>
      <c r="DR115" s="1011"/>
      <c r="DS115" s="1011"/>
      <c r="DT115" s="1011"/>
      <c r="DU115" s="1012"/>
      <c r="DV115" s="1014">
        <v>5.8</v>
      </c>
      <c r="DW115" s="1015"/>
      <c r="DX115" s="1015"/>
      <c r="DY115" s="1015"/>
      <c r="DZ115" s="1016"/>
    </row>
    <row r="116" spans="1:130" s="102" customFormat="1" ht="26.25" customHeight="1" x14ac:dyDescent="0.2">
      <c r="A116" s="1008"/>
      <c r="B116" s="1009"/>
      <c r="C116" s="1017" t="s">
        <v>409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180</v>
      </c>
      <c r="AB116" s="1011"/>
      <c r="AC116" s="1011"/>
      <c r="AD116" s="1011"/>
      <c r="AE116" s="1012"/>
      <c r="AF116" s="1013" t="s">
        <v>180</v>
      </c>
      <c r="AG116" s="1011"/>
      <c r="AH116" s="1011"/>
      <c r="AI116" s="1011"/>
      <c r="AJ116" s="1012"/>
      <c r="AK116" s="1013" t="s">
        <v>180</v>
      </c>
      <c r="AL116" s="1011"/>
      <c r="AM116" s="1011"/>
      <c r="AN116" s="1011"/>
      <c r="AO116" s="1012"/>
      <c r="AP116" s="1014" t="s">
        <v>180</v>
      </c>
      <c r="AQ116" s="1015"/>
      <c r="AR116" s="1015"/>
      <c r="AS116" s="1015"/>
      <c r="AT116" s="1016"/>
      <c r="AU116" s="952"/>
      <c r="AV116" s="953"/>
      <c r="AW116" s="953"/>
      <c r="AX116" s="953"/>
      <c r="AY116" s="953"/>
      <c r="AZ116" s="1019" t="s">
        <v>410</v>
      </c>
      <c r="BA116" s="1020"/>
      <c r="BB116" s="1020"/>
      <c r="BC116" s="1020"/>
      <c r="BD116" s="1020"/>
      <c r="BE116" s="1020"/>
      <c r="BF116" s="1020"/>
      <c r="BG116" s="1020"/>
      <c r="BH116" s="1020"/>
      <c r="BI116" s="1020"/>
      <c r="BJ116" s="1020"/>
      <c r="BK116" s="1020"/>
      <c r="BL116" s="1020"/>
      <c r="BM116" s="1020"/>
      <c r="BN116" s="1020"/>
      <c r="BO116" s="1020"/>
      <c r="BP116" s="1021"/>
      <c r="BQ116" s="971" t="s">
        <v>180</v>
      </c>
      <c r="BR116" s="972"/>
      <c r="BS116" s="972"/>
      <c r="BT116" s="972"/>
      <c r="BU116" s="972"/>
      <c r="BV116" s="972" t="s">
        <v>180</v>
      </c>
      <c r="BW116" s="972"/>
      <c r="BX116" s="972"/>
      <c r="BY116" s="972"/>
      <c r="BZ116" s="972"/>
      <c r="CA116" s="972" t="s">
        <v>180</v>
      </c>
      <c r="CB116" s="972"/>
      <c r="CC116" s="972"/>
      <c r="CD116" s="972"/>
      <c r="CE116" s="972"/>
      <c r="CF116" s="966" t="s">
        <v>180</v>
      </c>
      <c r="CG116" s="967"/>
      <c r="CH116" s="967"/>
      <c r="CI116" s="967"/>
      <c r="CJ116" s="967"/>
      <c r="CK116" s="997"/>
      <c r="CL116" s="998"/>
      <c r="CM116" s="968" t="s">
        <v>411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180</v>
      </c>
      <c r="DH116" s="1011"/>
      <c r="DI116" s="1011"/>
      <c r="DJ116" s="1011"/>
      <c r="DK116" s="1012"/>
      <c r="DL116" s="1013" t="s">
        <v>180</v>
      </c>
      <c r="DM116" s="1011"/>
      <c r="DN116" s="1011"/>
      <c r="DO116" s="1011"/>
      <c r="DP116" s="1012"/>
      <c r="DQ116" s="1013" t="s">
        <v>180</v>
      </c>
      <c r="DR116" s="1011"/>
      <c r="DS116" s="1011"/>
      <c r="DT116" s="1011"/>
      <c r="DU116" s="1012"/>
      <c r="DV116" s="1014" t="s">
        <v>401</v>
      </c>
      <c r="DW116" s="1015"/>
      <c r="DX116" s="1015"/>
      <c r="DY116" s="1015"/>
      <c r="DZ116" s="1016"/>
    </row>
    <row r="117" spans="1:130" s="102" customFormat="1" ht="26.25" customHeight="1" x14ac:dyDescent="0.2">
      <c r="A117" s="956" t="s">
        <v>132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412</v>
      </c>
      <c r="Z117" s="938"/>
      <c r="AA117" s="1028">
        <v>2176821</v>
      </c>
      <c r="AB117" s="1029"/>
      <c r="AC117" s="1029"/>
      <c r="AD117" s="1029"/>
      <c r="AE117" s="1030"/>
      <c r="AF117" s="1031">
        <v>2149756</v>
      </c>
      <c r="AG117" s="1029"/>
      <c r="AH117" s="1029"/>
      <c r="AI117" s="1029"/>
      <c r="AJ117" s="1030"/>
      <c r="AK117" s="1031">
        <v>2364452</v>
      </c>
      <c r="AL117" s="1029"/>
      <c r="AM117" s="1029"/>
      <c r="AN117" s="1029"/>
      <c r="AO117" s="1030"/>
      <c r="AP117" s="1032"/>
      <c r="AQ117" s="1033"/>
      <c r="AR117" s="1033"/>
      <c r="AS117" s="1033"/>
      <c r="AT117" s="1034"/>
      <c r="AU117" s="952"/>
      <c r="AV117" s="953"/>
      <c r="AW117" s="953"/>
      <c r="AX117" s="953"/>
      <c r="AY117" s="953"/>
      <c r="AZ117" s="1019" t="s">
        <v>413</v>
      </c>
      <c r="BA117" s="1020"/>
      <c r="BB117" s="1020"/>
      <c r="BC117" s="1020"/>
      <c r="BD117" s="1020"/>
      <c r="BE117" s="1020"/>
      <c r="BF117" s="1020"/>
      <c r="BG117" s="1020"/>
      <c r="BH117" s="1020"/>
      <c r="BI117" s="1020"/>
      <c r="BJ117" s="1020"/>
      <c r="BK117" s="1020"/>
      <c r="BL117" s="1020"/>
      <c r="BM117" s="1020"/>
      <c r="BN117" s="1020"/>
      <c r="BO117" s="1020"/>
      <c r="BP117" s="1021"/>
      <c r="BQ117" s="971" t="s">
        <v>180</v>
      </c>
      <c r="BR117" s="972"/>
      <c r="BS117" s="972"/>
      <c r="BT117" s="972"/>
      <c r="BU117" s="972"/>
      <c r="BV117" s="972" t="s">
        <v>180</v>
      </c>
      <c r="BW117" s="972"/>
      <c r="BX117" s="972"/>
      <c r="BY117" s="972"/>
      <c r="BZ117" s="972"/>
      <c r="CA117" s="972" t="s">
        <v>180</v>
      </c>
      <c r="CB117" s="972"/>
      <c r="CC117" s="972"/>
      <c r="CD117" s="972"/>
      <c r="CE117" s="972"/>
      <c r="CF117" s="966" t="s">
        <v>180</v>
      </c>
      <c r="CG117" s="967"/>
      <c r="CH117" s="967"/>
      <c r="CI117" s="967"/>
      <c r="CJ117" s="967"/>
      <c r="CK117" s="997"/>
      <c r="CL117" s="998"/>
      <c r="CM117" s="968" t="s">
        <v>414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180</v>
      </c>
      <c r="DH117" s="1011"/>
      <c r="DI117" s="1011"/>
      <c r="DJ117" s="1011"/>
      <c r="DK117" s="1012"/>
      <c r="DL117" s="1013" t="s">
        <v>180</v>
      </c>
      <c r="DM117" s="1011"/>
      <c r="DN117" s="1011"/>
      <c r="DO117" s="1011"/>
      <c r="DP117" s="1012"/>
      <c r="DQ117" s="1013" t="s">
        <v>401</v>
      </c>
      <c r="DR117" s="1011"/>
      <c r="DS117" s="1011"/>
      <c r="DT117" s="1011"/>
      <c r="DU117" s="1012"/>
      <c r="DV117" s="1014" t="s">
        <v>180</v>
      </c>
      <c r="DW117" s="1015"/>
      <c r="DX117" s="1015"/>
      <c r="DY117" s="1015"/>
      <c r="DZ117" s="1016"/>
    </row>
    <row r="118" spans="1:130" s="102" customFormat="1" ht="26.25" customHeight="1" x14ac:dyDescent="0.2">
      <c r="A118" s="956" t="s">
        <v>386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384</v>
      </c>
      <c r="AB118" s="937"/>
      <c r="AC118" s="937"/>
      <c r="AD118" s="937"/>
      <c r="AE118" s="938"/>
      <c r="AF118" s="936" t="s">
        <v>254</v>
      </c>
      <c r="AG118" s="937"/>
      <c r="AH118" s="937"/>
      <c r="AI118" s="937"/>
      <c r="AJ118" s="938"/>
      <c r="AK118" s="936" t="s">
        <v>253</v>
      </c>
      <c r="AL118" s="937"/>
      <c r="AM118" s="937"/>
      <c r="AN118" s="937"/>
      <c r="AO118" s="938"/>
      <c r="AP118" s="1023" t="s">
        <v>385</v>
      </c>
      <c r="AQ118" s="1024"/>
      <c r="AR118" s="1024"/>
      <c r="AS118" s="1024"/>
      <c r="AT118" s="1025"/>
      <c r="AU118" s="952"/>
      <c r="AV118" s="953"/>
      <c r="AW118" s="953"/>
      <c r="AX118" s="953"/>
      <c r="AY118" s="953"/>
      <c r="AZ118" s="1026" t="s">
        <v>415</v>
      </c>
      <c r="BA118" s="1017"/>
      <c r="BB118" s="1017"/>
      <c r="BC118" s="1017"/>
      <c r="BD118" s="1017"/>
      <c r="BE118" s="1017"/>
      <c r="BF118" s="1017"/>
      <c r="BG118" s="1017"/>
      <c r="BH118" s="1017"/>
      <c r="BI118" s="1017"/>
      <c r="BJ118" s="1017"/>
      <c r="BK118" s="1017"/>
      <c r="BL118" s="1017"/>
      <c r="BM118" s="1017"/>
      <c r="BN118" s="1017"/>
      <c r="BO118" s="1017"/>
      <c r="BP118" s="1018"/>
      <c r="BQ118" s="1049" t="s">
        <v>180</v>
      </c>
      <c r="BR118" s="1050"/>
      <c r="BS118" s="1050"/>
      <c r="BT118" s="1050"/>
      <c r="BU118" s="1050"/>
      <c r="BV118" s="1050" t="s">
        <v>180</v>
      </c>
      <c r="BW118" s="1050"/>
      <c r="BX118" s="1050"/>
      <c r="BY118" s="1050"/>
      <c r="BZ118" s="1050"/>
      <c r="CA118" s="1050" t="s">
        <v>180</v>
      </c>
      <c r="CB118" s="1050"/>
      <c r="CC118" s="1050"/>
      <c r="CD118" s="1050"/>
      <c r="CE118" s="1050"/>
      <c r="CF118" s="966" t="s">
        <v>180</v>
      </c>
      <c r="CG118" s="967"/>
      <c r="CH118" s="967"/>
      <c r="CI118" s="967"/>
      <c r="CJ118" s="967"/>
      <c r="CK118" s="997"/>
      <c r="CL118" s="998"/>
      <c r="CM118" s="968" t="s">
        <v>416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180</v>
      </c>
      <c r="DH118" s="1011"/>
      <c r="DI118" s="1011"/>
      <c r="DJ118" s="1011"/>
      <c r="DK118" s="1012"/>
      <c r="DL118" s="1013" t="s">
        <v>180</v>
      </c>
      <c r="DM118" s="1011"/>
      <c r="DN118" s="1011"/>
      <c r="DO118" s="1011"/>
      <c r="DP118" s="1012"/>
      <c r="DQ118" s="1013" t="s">
        <v>180</v>
      </c>
      <c r="DR118" s="1011"/>
      <c r="DS118" s="1011"/>
      <c r="DT118" s="1011"/>
      <c r="DU118" s="1012"/>
      <c r="DV118" s="1014" t="s">
        <v>180</v>
      </c>
      <c r="DW118" s="1015"/>
      <c r="DX118" s="1015"/>
      <c r="DY118" s="1015"/>
      <c r="DZ118" s="1016"/>
    </row>
    <row r="119" spans="1:130" s="102" customFormat="1" ht="26.25" customHeight="1" x14ac:dyDescent="0.2">
      <c r="A119" s="1111" t="s">
        <v>390</v>
      </c>
      <c r="B119" s="996"/>
      <c r="C119" s="975" t="s">
        <v>391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180</v>
      </c>
      <c r="AB119" s="944"/>
      <c r="AC119" s="944"/>
      <c r="AD119" s="944"/>
      <c r="AE119" s="945"/>
      <c r="AF119" s="946" t="s">
        <v>180</v>
      </c>
      <c r="AG119" s="944"/>
      <c r="AH119" s="944"/>
      <c r="AI119" s="944"/>
      <c r="AJ119" s="945"/>
      <c r="AK119" s="946" t="s">
        <v>180</v>
      </c>
      <c r="AL119" s="944"/>
      <c r="AM119" s="944"/>
      <c r="AN119" s="944"/>
      <c r="AO119" s="945"/>
      <c r="AP119" s="947" t="s">
        <v>180</v>
      </c>
      <c r="AQ119" s="948"/>
      <c r="AR119" s="948"/>
      <c r="AS119" s="948"/>
      <c r="AT119" s="949"/>
      <c r="AU119" s="954"/>
      <c r="AV119" s="955"/>
      <c r="AW119" s="955"/>
      <c r="AX119" s="955"/>
      <c r="AY119" s="955"/>
      <c r="AZ119" s="133" t="s">
        <v>132</v>
      </c>
      <c r="BA119" s="133"/>
      <c r="BB119" s="133"/>
      <c r="BC119" s="133"/>
      <c r="BD119" s="133"/>
      <c r="BE119" s="133"/>
      <c r="BF119" s="133"/>
      <c r="BG119" s="133"/>
      <c r="BH119" s="133"/>
      <c r="BI119" s="133"/>
      <c r="BJ119" s="133"/>
      <c r="BK119" s="133"/>
      <c r="BL119" s="133"/>
      <c r="BM119" s="133"/>
      <c r="BN119" s="133"/>
      <c r="BO119" s="1027" t="s">
        <v>417</v>
      </c>
      <c r="BP119" s="1058"/>
      <c r="BQ119" s="1049">
        <v>25995408</v>
      </c>
      <c r="BR119" s="1050"/>
      <c r="BS119" s="1050"/>
      <c r="BT119" s="1050"/>
      <c r="BU119" s="1050"/>
      <c r="BV119" s="1050">
        <v>25480927</v>
      </c>
      <c r="BW119" s="1050"/>
      <c r="BX119" s="1050"/>
      <c r="BY119" s="1050"/>
      <c r="BZ119" s="1050"/>
      <c r="CA119" s="1050">
        <v>24584406</v>
      </c>
      <c r="CB119" s="1050"/>
      <c r="CC119" s="1050"/>
      <c r="CD119" s="1050"/>
      <c r="CE119" s="1050"/>
      <c r="CF119" s="1051"/>
      <c r="CG119" s="1052"/>
      <c r="CH119" s="1052"/>
      <c r="CI119" s="1052"/>
      <c r="CJ119" s="1053"/>
      <c r="CK119" s="999"/>
      <c r="CL119" s="1000"/>
      <c r="CM119" s="1054" t="s">
        <v>418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180</v>
      </c>
      <c r="DH119" s="1036"/>
      <c r="DI119" s="1036"/>
      <c r="DJ119" s="1036"/>
      <c r="DK119" s="1037"/>
      <c r="DL119" s="1035" t="s">
        <v>180</v>
      </c>
      <c r="DM119" s="1036"/>
      <c r="DN119" s="1036"/>
      <c r="DO119" s="1036"/>
      <c r="DP119" s="1037"/>
      <c r="DQ119" s="1035" t="s">
        <v>180</v>
      </c>
      <c r="DR119" s="1036"/>
      <c r="DS119" s="1036"/>
      <c r="DT119" s="1036"/>
      <c r="DU119" s="1037"/>
      <c r="DV119" s="1038" t="s">
        <v>180</v>
      </c>
      <c r="DW119" s="1039"/>
      <c r="DX119" s="1039"/>
      <c r="DY119" s="1039"/>
      <c r="DZ119" s="1040"/>
    </row>
    <row r="120" spans="1:130" s="102" customFormat="1" ht="26.25" customHeight="1" x14ac:dyDescent="0.2">
      <c r="A120" s="1112"/>
      <c r="B120" s="998"/>
      <c r="C120" s="968" t="s">
        <v>394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180</v>
      </c>
      <c r="AB120" s="1011"/>
      <c r="AC120" s="1011"/>
      <c r="AD120" s="1011"/>
      <c r="AE120" s="1012"/>
      <c r="AF120" s="1013" t="s">
        <v>180</v>
      </c>
      <c r="AG120" s="1011"/>
      <c r="AH120" s="1011"/>
      <c r="AI120" s="1011"/>
      <c r="AJ120" s="1012"/>
      <c r="AK120" s="1013" t="s">
        <v>180</v>
      </c>
      <c r="AL120" s="1011"/>
      <c r="AM120" s="1011"/>
      <c r="AN120" s="1011"/>
      <c r="AO120" s="1012"/>
      <c r="AP120" s="1014" t="s">
        <v>180</v>
      </c>
      <c r="AQ120" s="1015"/>
      <c r="AR120" s="1015"/>
      <c r="AS120" s="1015"/>
      <c r="AT120" s="1016"/>
      <c r="AU120" s="1041" t="s">
        <v>419</v>
      </c>
      <c r="AV120" s="1042"/>
      <c r="AW120" s="1042"/>
      <c r="AX120" s="1042"/>
      <c r="AY120" s="1043"/>
      <c r="AZ120" s="992" t="s">
        <v>420</v>
      </c>
      <c r="BA120" s="941"/>
      <c r="BB120" s="941"/>
      <c r="BC120" s="941"/>
      <c r="BD120" s="941"/>
      <c r="BE120" s="941"/>
      <c r="BF120" s="941"/>
      <c r="BG120" s="941"/>
      <c r="BH120" s="941"/>
      <c r="BI120" s="941"/>
      <c r="BJ120" s="941"/>
      <c r="BK120" s="941"/>
      <c r="BL120" s="941"/>
      <c r="BM120" s="941"/>
      <c r="BN120" s="941"/>
      <c r="BO120" s="941"/>
      <c r="BP120" s="942"/>
      <c r="BQ120" s="978">
        <v>1492732</v>
      </c>
      <c r="BR120" s="979"/>
      <c r="BS120" s="979"/>
      <c r="BT120" s="979"/>
      <c r="BU120" s="979"/>
      <c r="BV120" s="979">
        <v>2620645</v>
      </c>
      <c r="BW120" s="979"/>
      <c r="BX120" s="979"/>
      <c r="BY120" s="979"/>
      <c r="BZ120" s="979"/>
      <c r="CA120" s="979">
        <v>3159068</v>
      </c>
      <c r="CB120" s="979"/>
      <c r="CC120" s="979"/>
      <c r="CD120" s="979"/>
      <c r="CE120" s="979"/>
      <c r="CF120" s="993">
        <v>28.8</v>
      </c>
      <c r="CG120" s="994"/>
      <c r="CH120" s="994"/>
      <c r="CI120" s="994"/>
      <c r="CJ120" s="994"/>
      <c r="CK120" s="1059" t="s">
        <v>421</v>
      </c>
      <c r="CL120" s="1060"/>
      <c r="CM120" s="1060"/>
      <c r="CN120" s="1060"/>
      <c r="CO120" s="1061"/>
      <c r="CP120" s="1067" t="s">
        <v>360</v>
      </c>
      <c r="CQ120" s="1068"/>
      <c r="CR120" s="1068"/>
      <c r="CS120" s="1068"/>
      <c r="CT120" s="1068"/>
      <c r="CU120" s="1068"/>
      <c r="CV120" s="1068"/>
      <c r="CW120" s="1068"/>
      <c r="CX120" s="1068"/>
      <c r="CY120" s="1068"/>
      <c r="CZ120" s="1068"/>
      <c r="DA120" s="1068"/>
      <c r="DB120" s="1068"/>
      <c r="DC120" s="1068"/>
      <c r="DD120" s="1068"/>
      <c r="DE120" s="1068"/>
      <c r="DF120" s="1069"/>
      <c r="DG120" s="978" t="s">
        <v>180</v>
      </c>
      <c r="DH120" s="979"/>
      <c r="DI120" s="979"/>
      <c r="DJ120" s="979"/>
      <c r="DK120" s="979"/>
      <c r="DL120" s="979" t="s">
        <v>180</v>
      </c>
      <c r="DM120" s="979"/>
      <c r="DN120" s="979"/>
      <c r="DO120" s="979"/>
      <c r="DP120" s="979"/>
      <c r="DQ120" s="979">
        <v>2074324</v>
      </c>
      <c r="DR120" s="979"/>
      <c r="DS120" s="979"/>
      <c r="DT120" s="979"/>
      <c r="DU120" s="979"/>
      <c r="DV120" s="980">
        <v>18.899999999999999</v>
      </c>
      <c r="DW120" s="980"/>
      <c r="DX120" s="980"/>
      <c r="DY120" s="980"/>
      <c r="DZ120" s="981"/>
    </row>
    <row r="121" spans="1:130" s="102" customFormat="1" ht="26.25" customHeight="1" x14ac:dyDescent="0.2">
      <c r="A121" s="1112"/>
      <c r="B121" s="998"/>
      <c r="C121" s="1019" t="s">
        <v>422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180</v>
      </c>
      <c r="AB121" s="1011"/>
      <c r="AC121" s="1011"/>
      <c r="AD121" s="1011"/>
      <c r="AE121" s="1012"/>
      <c r="AF121" s="1013" t="s">
        <v>180</v>
      </c>
      <c r="AG121" s="1011"/>
      <c r="AH121" s="1011"/>
      <c r="AI121" s="1011"/>
      <c r="AJ121" s="1012"/>
      <c r="AK121" s="1013" t="s">
        <v>180</v>
      </c>
      <c r="AL121" s="1011"/>
      <c r="AM121" s="1011"/>
      <c r="AN121" s="1011"/>
      <c r="AO121" s="1012"/>
      <c r="AP121" s="1014" t="s">
        <v>180</v>
      </c>
      <c r="AQ121" s="1015"/>
      <c r="AR121" s="1015"/>
      <c r="AS121" s="1015"/>
      <c r="AT121" s="1016"/>
      <c r="AU121" s="1044"/>
      <c r="AV121" s="1045"/>
      <c r="AW121" s="1045"/>
      <c r="AX121" s="1045"/>
      <c r="AY121" s="1046"/>
      <c r="AZ121" s="1001" t="s">
        <v>423</v>
      </c>
      <c r="BA121" s="1002"/>
      <c r="BB121" s="1002"/>
      <c r="BC121" s="1002"/>
      <c r="BD121" s="1002"/>
      <c r="BE121" s="1002"/>
      <c r="BF121" s="1002"/>
      <c r="BG121" s="1002"/>
      <c r="BH121" s="1002"/>
      <c r="BI121" s="1002"/>
      <c r="BJ121" s="1002"/>
      <c r="BK121" s="1002"/>
      <c r="BL121" s="1002"/>
      <c r="BM121" s="1002"/>
      <c r="BN121" s="1002"/>
      <c r="BO121" s="1002"/>
      <c r="BP121" s="1003"/>
      <c r="BQ121" s="971">
        <v>2607108</v>
      </c>
      <c r="BR121" s="972"/>
      <c r="BS121" s="972"/>
      <c r="BT121" s="972"/>
      <c r="BU121" s="972"/>
      <c r="BV121" s="972">
        <v>2480186</v>
      </c>
      <c r="BW121" s="972"/>
      <c r="BX121" s="972"/>
      <c r="BY121" s="972"/>
      <c r="BZ121" s="972"/>
      <c r="CA121" s="972">
        <v>2668149</v>
      </c>
      <c r="CB121" s="972"/>
      <c r="CC121" s="972"/>
      <c r="CD121" s="972"/>
      <c r="CE121" s="972"/>
      <c r="CF121" s="966">
        <v>24.3</v>
      </c>
      <c r="CG121" s="967"/>
      <c r="CH121" s="967"/>
      <c r="CI121" s="967"/>
      <c r="CJ121" s="967"/>
      <c r="CK121" s="1062"/>
      <c r="CL121" s="1063"/>
      <c r="CM121" s="1063"/>
      <c r="CN121" s="1063"/>
      <c r="CO121" s="1064"/>
      <c r="CP121" s="1072" t="s">
        <v>358</v>
      </c>
      <c r="CQ121" s="1073"/>
      <c r="CR121" s="1073"/>
      <c r="CS121" s="1073"/>
      <c r="CT121" s="1073"/>
      <c r="CU121" s="1073"/>
      <c r="CV121" s="1073"/>
      <c r="CW121" s="1073"/>
      <c r="CX121" s="1073"/>
      <c r="CY121" s="1073"/>
      <c r="CZ121" s="1073"/>
      <c r="DA121" s="1073"/>
      <c r="DB121" s="1073"/>
      <c r="DC121" s="1073"/>
      <c r="DD121" s="1073"/>
      <c r="DE121" s="1073"/>
      <c r="DF121" s="1074"/>
      <c r="DG121" s="971" t="s">
        <v>180</v>
      </c>
      <c r="DH121" s="972"/>
      <c r="DI121" s="972"/>
      <c r="DJ121" s="972"/>
      <c r="DK121" s="972"/>
      <c r="DL121" s="972" t="s">
        <v>180</v>
      </c>
      <c r="DM121" s="972"/>
      <c r="DN121" s="972"/>
      <c r="DO121" s="972"/>
      <c r="DP121" s="972"/>
      <c r="DQ121" s="972" t="s">
        <v>180</v>
      </c>
      <c r="DR121" s="972"/>
      <c r="DS121" s="972"/>
      <c r="DT121" s="972"/>
      <c r="DU121" s="972"/>
      <c r="DV121" s="973" t="s">
        <v>180</v>
      </c>
      <c r="DW121" s="973"/>
      <c r="DX121" s="973"/>
      <c r="DY121" s="973"/>
      <c r="DZ121" s="974"/>
    </row>
    <row r="122" spans="1:130" s="102" customFormat="1" ht="26.25" customHeight="1" x14ac:dyDescent="0.2">
      <c r="A122" s="1112"/>
      <c r="B122" s="998"/>
      <c r="C122" s="968" t="s">
        <v>405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180</v>
      </c>
      <c r="AB122" s="1011"/>
      <c r="AC122" s="1011"/>
      <c r="AD122" s="1011"/>
      <c r="AE122" s="1012"/>
      <c r="AF122" s="1013" t="s">
        <v>180</v>
      </c>
      <c r="AG122" s="1011"/>
      <c r="AH122" s="1011"/>
      <c r="AI122" s="1011"/>
      <c r="AJ122" s="1012"/>
      <c r="AK122" s="1013" t="s">
        <v>180</v>
      </c>
      <c r="AL122" s="1011"/>
      <c r="AM122" s="1011"/>
      <c r="AN122" s="1011"/>
      <c r="AO122" s="1012"/>
      <c r="AP122" s="1014" t="s">
        <v>401</v>
      </c>
      <c r="AQ122" s="1015"/>
      <c r="AR122" s="1015"/>
      <c r="AS122" s="1015"/>
      <c r="AT122" s="1016"/>
      <c r="AU122" s="1044"/>
      <c r="AV122" s="1045"/>
      <c r="AW122" s="1045"/>
      <c r="AX122" s="1045"/>
      <c r="AY122" s="1046"/>
      <c r="AZ122" s="1026" t="s">
        <v>424</v>
      </c>
      <c r="BA122" s="1017"/>
      <c r="BB122" s="1017"/>
      <c r="BC122" s="1017"/>
      <c r="BD122" s="1017"/>
      <c r="BE122" s="1017"/>
      <c r="BF122" s="1017"/>
      <c r="BG122" s="1017"/>
      <c r="BH122" s="1017"/>
      <c r="BI122" s="1017"/>
      <c r="BJ122" s="1017"/>
      <c r="BK122" s="1017"/>
      <c r="BL122" s="1017"/>
      <c r="BM122" s="1017"/>
      <c r="BN122" s="1017"/>
      <c r="BO122" s="1017"/>
      <c r="BP122" s="1018"/>
      <c r="BQ122" s="1049">
        <v>14654984</v>
      </c>
      <c r="BR122" s="1050"/>
      <c r="BS122" s="1050"/>
      <c r="BT122" s="1050"/>
      <c r="BU122" s="1050"/>
      <c r="BV122" s="1050">
        <v>14531650</v>
      </c>
      <c r="BW122" s="1050"/>
      <c r="BX122" s="1050"/>
      <c r="BY122" s="1050"/>
      <c r="BZ122" s="1050"/>
      <c r="CA122" s="1050">
        <v>14322785</v>
      </c>
      <c r="CB122" s="1050"/>
      <c r="CC122" s="1050"/>
      <c r="CD122" s="1050"/>
      <c r="CE122" s="1050"/>
      <c r="CF122" s="1070">
        <v>130.4</v>
      </c>
      <c r="CG122" s="1071"/>
      <c r="CH122" s="1071"/>
      <c r="CI122" s="1071"/>
      <c r="CJ122" s="1071"/>
      <c r="CK122" s="1062"/>
      <c r="CL122" s="1063"/>
      <c r="CM122" s="1063"/>
      <c r="CN122" s="1063"/>
      <c r="CO122" s="1064"/>
      <c r="CP122" s="1072" t="s">
        <v>359</v>
      </c>
      <c r="CQ122" s="1073"/>
      <c r="CR122" s="1073"/>
      <c r="CS122" s="1073"/>
      <c r="CT122" s="1073"/>
      <c r="CU122" s="1073"/>
      <c r="CV122" s="1073"/>
      <c r="CW122" s="1073"/>
      <c r="CX122" s="1073"/>
      <c r="CY122" s="1073"/>
      <c r="CZ122" s="1073"/>
      <c r="DA122" s="1073"/>
      <c r="DB122" s="1073"/>
      <c r="DC122" s="1073"/>
      <c r="DD122" s="1073"/>
      <c r="DE122" s="1073"/>
      <c r="DF122" s="1074"/>
      <c r="DG122" s="971" t="s">
        <v>401</v>
      </c>
      <c r="DH122" s="972"/>
      <c r="DI122" s="972"/>
      <c r="DJ122" s="972"/>
      <c r="DK122" s="972"/>
      <c r="DL122" s="972" t="s">
        <v>180</v>
      </c>
      <c r="DM122" s="972"/>
      <c r="DN122" s="972"/>
      <c r="DO122" s="972"/>
      <c r="DP122" s="972"/>
      <c r="DQ122" s="972" t="s">
        <v>180</v>
      </c>
      <c r="DR122" s="972"/>
      <c r="DS122" s="972"/>
      <c r="DT122" s="972"/>
      <c r="DU122" s="972"/>
      <c r="DV122" s="973" t="s">
        <v>401</v>
      </c>
      <c r="DW122" s="973"/>
      <c r="DX122" s="973"/>
      <c r="DY122" s="973"/>
      <c r="DZ122" s="974"/>
    </row>
    <row r="123" spans="1:130" s="102" customFormat="1" ht="26.25" customHeight="1" x14ac:dyDescent="0.2">
      <c r="A123" s="1112"/>
      <c r="B123" s="998"/>
      <c r="C123" s="968" t="s">
        <v>411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180</v>
      </c>
      <c r="AB123" s="1011"/>
      <c r="AC123" s="1011"/>
      <c r="AD123" s="1011"/>
      <c r="AE123" s="1012"/>
      <c r="AF123" s="1013" t="s">
        <v>180</v>
      </c>
      <c r="AG123" s="1011"/>
      <c r="AH123" s="1011"/>
      <c r="AI123" s="1011"/>
      <c r="AJ123" s="1012"/>
      <c r="AK123" s="1013" t="s">
        <v>180</v>
      </c>
      <c r="AL123" s="1011"/>
      <c r="AM123" s="1011"/>
      <c r="AN123" s="1011"/>
      <c r="AO123" s="1012"/>
      <c r="AP123" s="1014" t="s">
        <v>180</v>
      </c>
      <c r="AQ123" s="1015"/>
      <c r="AR123" s="1015"/>
      <c r="AS123" s="1015"/>
      <c r="AT123" s="1016"/>
      <c r="AU123" s="1047"/>
      <c r="AV123" s="1048"/>
      <c r="AW123" s="1048"/>
      <c r="AX123" s="1048"/>
      <c r="AY123" s="1048"/>
      <c r="AZ123" s="133" t="s">
        <v>132</v>
      </c>
      <c r="BA123" s="133"/>
      <c r="BB123" s="133"/>
      <c r="BC123" s="133"/>
      <c r="BD123" s="133"/>
      <c r="BE123" s="133"/>
      <c r="BF123" s="133"/>
      <c r="BG123" s="133"/>
      <c r="BH123" s="133"/>
      <c r="BI123" s="133"/>
      <c r="BJ123" s="133"/>
      <c r="BK123" s="133"/>
      <c r="BL123" s="133"/>
      <c r="BM123" s="133"/>
      <c r="BN123" s="133"/>
      <c r="BO123" s="1027" t="s">
        <v>425</v>
      </c>
      <c r="BP123" s="1058"/>
      <c r="BQ123" s="1118">
        <v>18754824</v>
      </c>
      <c r="BR123" s="1084"/>
      <c r="BS123" s="1084"/>
      <c r="BT123" s="1084"/>
      <c r="BU123" s="1084"/>
      <c r="BV123" s="1084">
        <v>19632481</v>
      </c>
      <c r="BW123" s="1084"/>
      <c r="BX123" s="1084"/>
      <c r="BY123" s="1084"/>
      <c r="BZ123" s="1084"/>
      <c r="CA123" s="1084">
        <v>20150002</v>
      </c>
      <c r="CB123" s="1084"/>
      <c r="CC123" s="1084"/>
      <c r="CD123" s="1084"/>
      <c r="CE123" s="1084"/>
      <c r="CF123" s="1051"/>
      <c r="CG123" s="1052"/>
      <c r="CH123" s="1052"/>
      <c r="CI123" s="1052"/>
      <c r="CJ123" s="1053"/>
      <c r="CK123" s="1062"/>
      <c r="CL123" s="1063"/>
      <c r="CM123" s="1063"/>
      <c r="CN123" s="1063"/>
      <c r="CO123" s="1064"/>
      <c r="CP123" s="1072" t="s">
        <v>357</v>
      </c>
      <c r="CQ123" s="1073"/>
      <c r="CR123" s="1073"/>
      <c r="CS123" s="1073"/>
      <c r="CT123" s="1073"/>
      <c r="CU123" s="1073"/>
      <c r="CV123" s="1073"/>
      <c r="CW123" s="1073"/>
      <c r="CX123" s="1073"/>
      <c r="CY123" s="1073"/>
      <c r="CZ123" s="1073"/>
      <c r="DA123" s="1073"/>
      <c r="DB123" s="1073"/>
      <c r="DC123" s="1073"/>
      <c r="DD123" s="1073"/>
      <c r="DE123" s="1073"/>
      <c r="DF123" s="1074"/>
      <c r="DG123" s="1010" t="s">
        <v>180</v>
      </c>
      <c r="DH123" s="1011"/>
      <c r="DI123" s="1011"/>
      <c r="DJ123" s="1011"/>
      <c r="DK123" s="1012"/>
      <c r="DL123" s="1013" t="s">
        <v>180</v>
      </c>
      <c r="DM123" s="1011"/>
      <c r="DN123" s="1011"/>
      <c r="DO123" s="1011"/>
      <c r="DP123" s="1012"/>
      <c r="DQ123" s="1013" t="s">
        <v>180</v>
      </c>
      <c r="DR123" s="1011"/>
      <c r="DS123" s="1011"/>
      <c r="DT123" s="1011"/>
      <c r="DU123" s="1012"/>
      <c r="DV123" s="1014" t="s">
        <v>180</v>
      </c>
      <c r="DW123" s="1015"/>
      <c r="DX123" s="1015"/>
      <c r="DY123" s="1015"/>
      <c r="DZ123" s="1016"/>
    </row>
    <row r="124" spans="1:130" s="102" customFormat="1" ht="26.25" customHeight="1" thickBot="1" x14ac:dyDescent="0.25">
      <c r="A124" s="1112"/>
      <c r="B124" s="998"/>
      <c r="C124" s="968" t="s">
        <v>414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180</v>
      </c>
      <c r="AB124" s="1011"/>
      <c r="AC124" s="1011"/>
      <c r="AD124" s="1011"/>
      <c r="AE124" s="1012"/>
      <c r="AF124" s="1013" t="s">
        <v>180</v>
      </c>
      <c r="AG124" s="1011"/>
      <c r="AH124" s="1011"/>
      <c r="AI124" s="1011"/>
      <c r="AJ124" s="1012"/>
      <c r="AK124" s="1013" t="s">
        <v>180</v>
      </c>
      <c r="AL124" s="1011"/>
      <c r="AM124" s="1011"/>
      <c r="AN124" s="1011"/>
      <c r="AO124" s="1012"/>
      <c r="AP124" s="1014" t="s">
        <v>180</v>
      </c>
      <c r="AQ124" s="1015"/>
      <c r="AR124" s="1015"/>
      <c r="AS124" s="1015"/>
      <c r="AT124" s="1016"/>
      <c r="AU124" s="1114" t="s">
        <v>426</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67.5</v>
      </c>
      <c r="BR124" s="1080"/>
      <c r="BS124" s="1080"/>
      <c r="BT124" s="1080"/>
      <c r="BU124" s="1080"/>
      <c r="BV124" s="1080">
        <v>53.6</v>
      </c>
      <c r="BW124" s="1080"/>
      <c r="BX124" s="1080"/>
      <c r="BY124" s="1080"/>
      <c r="BZ124" s="1080"/>
      <c r="CA124" s="1080">
        <v>40.299999999999997</v>
      </c>
      <c r="CB124" s="1080"/>
      <c r="CC124" s="1080"/>
      <c r="CD124" s="1080"/>
      <c r="CE124" s="1080"/>
      <c r="CF124" s="1081"/>
      <c r="CG124" s="1082"/>
      <c r="CH124" s="1082"/>
      <c r="CI124" s="1082"/>
      <c r="CJ124" s="1083"/>
      <c r="CK124" s="1065"/>
      <c r="CL124" s="1065"/>
      <c r="CM124" s="1065"/>
      <c r="CN124" s="1065"/>
      <c r="CO124" s="1066"/>
      <c r="CP124" s="1072" t="s">
        <v>427</v>
      </c>
      <c r="CQ124" s="1073"/>
      <c r="CR124" s="1073"/>
      <c r="CS124" s="1073"/>
      <c r="CT124" s="1073"/>
      <c r="CU124" s="1073"/>
      <c r="CV124" s="1073"/>
      <c r="CW124" s="1073"/>
      <c r="CX124" s="1073"/>
      <c r="CY124" s="1073"/>
      <c r="CZ124" s="1073"/>
      <c r="DA124" s="1073"/>
      <c r="DB124" s="1073"/>
      <c r="DC124" s="1073"/>
      <c r="DD124" s="1073"/>
      <c r="DE124" s="1073"/>
      <c r="DF124" s="1074"/>
      <c r="DG124" s="1057">
        <v>2229986</v>
      </c>
      <c r="DH124" s="1036"/>
      <c r="DI124" s="1036"/>
      <c r="DJ124" s="1036"/>
      <c r="DK124" s="1037"/>
      <c r="DL124" s="1035">
        <v>1960807</v>
      </c>
      <c r="DM124" s="1036"/>
      <c r="DN124" s="1036"/>
      <c r="DO124" s="1036"/>
      <c r="DP124" s="1037"/>
      <c r="DQ124" s="1035" t="s">
        <v>180</v>
      </c>
      <c r="DR124" s="1036"/>
      <c r="DS124" s="1036"/>
      <c r="DT124" s="1036"/>
      <c r="DU124" s="1037"/>
      <c r="DV124" s="1038" t="s">
        <v>401</v>
      </c>
      <c r="DW124" s="1039"/>
      <c r="DX124" s="1039"/>
      <c r="DY124" s="1039"/>
      <c r="DZ124" s="1040"/>
    </row>
    <row r="125" spans="1:130" s="102" customFormat="1" ht="26.25" customHeight="1" x14ac:dyDescent="0.2">
      <c r="A125" s="1112"/>
      <c r="B125" s="998"/>
      <c r="C125" s="968" t="s">
        <v>416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180</v>
      </c>
      <c r="AB125" s="1011"/>
      <c r="AC125" s="1011"/>
      <c r="AD125" s="1011"/>
      <c r="AE125" s="1012"/>
      <c r="AF125" s="1013" t="s">
        <v>180</v>
      </c>
      <c r="AG125" s="1011"/>
      <c r="AH125" s="1011"/>
      <c r="AI125" s="1011"/>
      <c r="AJ125" s="1012"/>
      <c r="AK125" s="1013" t="s">
        <v>180</v>
      </c>
      <c r="AL125" s="1011"/>
      <c r="AM125" s="1011"/>
      <c r="AN125" s="1011"/>
      <c r="AO125" s="1012"/>
      <c r="AP125" s="1014" t="s">
        <v>401</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428</v>
      </c>
      <c r="CL125" s="1060"/>
      <c r="CM125" s="1060"/>
      <c r="CN125" s="1060"/>
      <c r="CO125" s="1061"/>
      <c r="CP125" s="992" t="s">
        <v>429</v>
      </c>
      <c r="CQ125" s="941"/>
      <c r="CR125" s="941"/>
      <c r="CS125" s="941"/>
      <c r="CT125" s="941"/>
      <c r="CU125" s="941"/>
      <c r="CV125" s="941"/>
      <c r="CW125" s="941"/>
      <c r="CX125" s="941"/>
      <c r="CY125" s="941"/>
      <c r="CZ125" s="941"/>
      <c r="DA125" s="941"/>
      <c r="DB125" s="941"/>
      <c r="DC125" s="941"/>
      <c r="DD125" s="941"/>
      <c r="DE125" s="941"/>
      <c r="DF125" s="942"/>
      <c r="DG125" s="978" t="s">
        <v>401</v>
      </c>
      <c r="DH125" s="979"/>
      <c r="DI125" s="979"/>
      <c r="DJ125" s="979"/>
      <c r="DK125" s="979"/>
      <c r="DL125" s="979" t="s">
        <v>401</v>
      </c>
      <c r="DM125" s="979"/>
      <c r="DN125" s="979"/>
      <c r="DO125" s="979"/>
      <c r="DP125" s="979"/>
      <c r="DQ125" s="979" t="s">
        <v>401</v>
      </c>
      <c r="DR125" s="979"/>
      <c r="DS125" s="979"/>
      <c r="DT125" s="979"/>
      <c r="DU125" s="979"/>
      <c r="DV125" s="980" t="s">
        <v>180</v>
      </c>
      <c r="DW125" s="980"/>
      <c r="DX125" s="980"/>
      <c r="DY125" s="980"/>
      <c r="DZ125" s="981"/>
    </row>
    <row r="126" spans="1:130" s="102" customFormat="1" ht="26.25" customHeight="1" thickBot="1" x14ac:dyDescent="0.25">
      <c r="A126" s="1112"/>
      <c r="B126" s="998"/>
      <c r="C126" s="968" t="s">
        <v>418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180</v>
      </c>
      <c r="AB126" s="1011"/>
      <c r="AC126" s="1011"/>
      <c r="AD126" s="1011"/>
      <c r="AE126" s="1012"/>
      <c r="AF126" s="1013" t="s">
        <v>180</v>
      </c>
      <c r="AG126" s="1011"/>
      <c r="AH126" s="1011"/>
      <c r="AI126" s="1011"/>
      <c r="AJ126" s="1012"/>
      <c r="AK126" s="1013" t="s">
        <v>180</v>
      </c>
      <c r="AL126" s="1011"/>
      <c r="AM126" s="1011"/>
      <c r="AN126" s="1011"/>
      <c r="AO126" s="1012"/>
      <c r="AP126" s="1014" t="s">
        <v>180</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430</v>
      </c>
      <c r="CQ126" s="1002"/>
      <c r="CR126" s="1002"/>
      <c r="CS126" s="1002"/>
      <c r="CT126" s="1002"/>
      <c r="CU126" s="1002"/>
      <c r="CV126" s="1002"/>
      <c r="CW126" s="1002"/>
      <c r="CX126" s="1002"/>
      <c r="CY126" s="1002"/>
      <c r="CZ126" s="1002"/>
      <c r="DA126" s="1002"/>
      <c r="DB126" s="1002"/>
      <c r="DC126" s="1002"/>
      <c r="DD126" s="1002"/>
      <c r="DE126" s="1002"/>
      <c r="DF126" s="1003"/>
      <c r="DG126" s="971" t="s">
        <v>180</v>
      </c>
      <c r="DH126" s="972"/>
      <c r="DI126" s="972"/>
      <c r="DJ126" s="972"/>
      <c r="DK126" s="972"/>
      <c r="DL126" s="972" t="s">
        <v>180</v>
      </c>
      <c r="DM126" s="972"/>
      <c r="DN126" s="972"/>
      <c r="DO126" s="972"/>
      <c r="DP126" s="972"/>
      <c r="DQ126" s="972" t="s">
        <v>180</v>
      </c>
      <c r="DR126" s="972"/>
      <c r="DS126" s="972"/>
      <c r="DT126" s="972"/>
      <c r="DU126" s="972"/>
      <c r="DV126" s="973" t="s">
        <v>180</v>
      </c>
      <c r="DW126" s="973"/>
      <c r="DX126" s="973"/>
      <c r="DY126" s="973"/>
      <c r="DZ126" s="974"/>
    </row>
    <row r="127" spans="1:130" s="102" customFormat="1" ht="26.25" customHeight="1" x14ac:dyDescent="0.2">
      <c r="A127" s="1113"/>
      <c r="B127" s="1000"/>
      <c r="C127" s="1054" t="s">
        <v>431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180</v>
      </c>
      <c r="AB127" s="1011"/>
      <c r="AC127" s="1011"/>
      <c r="AD127" s="1011"/>
      <c r="AE127" s="1012"/>
      <c r="AF127" s="1013" t="s">
        <v>401</v>
      </c>
      <c r="AG127" s="1011"/>
      <c r="AH127" s="1011"/>
      <c r="AI127" s="1011"/>
      <c r="AJ127" s="1012"/>
      <c r="AK127" s="1013" t="s">
        <v>180</v>
      </c>
      <c r="AL127" s="1011"/>
      <c r="AM127" s="1011"/>
      <c r="AN127" s="1011"/>
      <c r="AO127" s="1012"/>
      <c r="AP127" s="1014" t="s">
        <v>180</v>
      </c>
      <c r="AQ127" s="1015"/>
      <c r="AR127" s="1015"/>
      <c r="AS127" s="1015"/>
      <c r="AT127" s="1016"/>
      <c r="AU127" s="138"/>
      <c r="AV127" s="138"/>
      <c r="AW127" s="138"/>
      <c r="AX127" s="1085" t="s">
        <v>432</v>
      </c>
      <c r="AY127" s="1086"/>
      <c r="AZ127" s="1086"/>
      <c r="BA127" s="1086"/>
      <c r="BB127" s="1086"/>
      <c r="BC127" s="1086"/>
      <c r="BD127" s="1086"/>
      <c r="BE127" s="1087"/>
      <c r="BF127" s="1088" t="s">
        <v>433</v>
      </c>
      <c r="BG127" s="1086"/>
      <c r="BH127" s="1086"/>
      <c r="BI127" s="1086"/>
      <c r="BJ127" s="1086"/>
      <c r="BK127" s="1086"/>
      <c r="BL127" s="1087"/>
      <c r="BM127" s="1088" t="s">
        <v>434</v>
      </c>
      <c r="BN127" s="1086"/>
      <c r="BO127" s="1086"/>
      <c r="BP127" s="1086"/>
      <c r="BQ127" s="1086"/>
      <c r="BR127" s="1086"/>
      <c r="BS127" s="1087"/>
      <c r="BT127" s="1088" t="s">
        <v>435</v>
      </c>
      <c r="BU127" s="1086"/>
      <c r="BV127" s="1086"/>
      <c r="BW127" s="1086"/>
      <c r="BX127" s="1086"/>
      <c r="BY127" s="1086"/>
      <c r="BZ127" s="1110"/>
      <c r="CA127" s="138"/>
      <c r="CB127" s="138"/>
      <c r="CC127" s="138"/>
      <c r="CD127" s="139"/>
      <c r="CE127" s="139"/>
      <c r="CF127" s="139"/>
      <c r="CG127" s="136"/>
      <c r="CH127" s="136"/>
      <c r="CI127" s="136"/>
      <c r="CJ127" s="137"/>
      <c r="CK127" s="1076"/>
      <c r="CL127" s="1063"/>
      <c r="CM127" s="1063"/>
      <c r="CN127" s="1063"/>
      <c r="CO127" s="1064"/>
      <c r="CP127" s="1001" t="s">
        <v>436</v>
      </c>
      <c r="CQ127" s="1002"/>
      <c r="CR127" s="1002"/>
      <c r="CS127" s="1002"/>
      <c r="CT127" s="1002"/>
      <c r="CU127" s="1002"/>
      <c r="CV127" s="1002"/>
      <c r="CW127" s="1002"/>
      <c r="CX127" s="1002"/>
      <c r="CY127" s="1002"/>
      <c r="CZ127" s="1002"/>
      <c r="DA127" s="1002"/>
      <c r="DB127" s="1002"/>
      <c r="DC127" s="1002"/>
      <c r="DD127" s="1002"/>
      <c r="DE127" s="1002"/>
      <c r="DF127" s="1003"/>
      <c r="DG127" s="971" t="s">
        <v>401</v>
      </c>
      <c r="DH127" s="972"/>
      <c r="DI127" s="972"/>
      <c r="DJ127" s="972"/>
      <c r="DK127" s="972"/>
      <c r="DL127" s="972" t="s">
        <v>401</v>
      </c>
      <c r="DM127" s="972"/>
      <c r="DN127" s="972"/>
      <c r="DO127" s="972"/>
      <c r="DP127" s="972"/>
      <c r="DQ127" s="972" t="s">
        <v>401</v>
      </c>
      <c r="DR127" s="972"/>
      <c r="DS127" s="972"/>
      <c r="DT127" s="972"/>
      <c r="DU127" s="972"/>
      <c r="DV127" s="973" t="s">
        <v>180</v>
      </c>
      <c r="DW127" s="973"/>
      <c r="DX127" s="973"/>
      <c r="DY127" s="973"/>
      <c r="DZ127" s="974"/>
    </row>
    <row r="128" spans="1:130" s="102" customFormat="1" ht="26.25" customHeight="1" thickBot="1" x14ac:dyDescent="0.25">
      <c r="A128" s="1096" t="s">
        <v>437</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438</v>
      </c>
      <c r="X128" s="1098"/>
      <c r="Y128" s="1098"/>
      <c r="Z128" s="1099"/>
      <c r="AA128" s="1100">
        <v>329925</v>
      </c>
      <c r="AB128" s="1101"/>
      <c r="AC128" s="1101"/>
      <c r="AD128" s="1101"/>
      <c r="AE128" s="1102"/>
      <c r="AF128" s="1103">
        <v>318709</v>
      </c>
      <c r="AG128" s="1101"/>
      <c r="AH128" s="1101"/>
      <c r="AI128" s="1101"/>
      <c r="AJ128" s="1102"/>
      <c r="AK128" s="1103">
        <v>485478</v>
      </c>
      <c r="AL128" s="1101"/>
      <c r="AM128" s="1101"/>
      <c r="AN128" s="1101"/>
      <c r="AO128" s="1102"/>
      <c r="AP128" s="1104"/>
      <c r="AQ128" s="1105"/>
      <c r="AR128" s="1105"/>
      <c r="AS128" s="1105"/>
      <c r="AT128" s="1106"/>
      <c r="AU128" s="138"/>
      <c r="AV128" s="138"/>
      <c r="AW128" s="138"/>
      <c r="AX128" s="940" t="s">
        <v>439</v>
      </c>
      <c r="AY128" s="941"/>
      <c r="AZ128" s="941"/>
      <c r="BA128" s="941"/>
      <c r="BB128" s="941"/>
      <c r="BC128" s="941"/>
      <c r="BD128" s="941"/>
      <c r="BE128" s="942"/>
      <c r="BF128" s="1107" t="s">
        <v>180</v>
      </c>
      <c r="BG128" s="1108"/>
      <c r="BH128" s="1108"/>
      <c r="BI128" s="1108"/>
      <c r="BJ128" s="1108"/>
      <c r="BK128" s="1108"/>
      <c r="BL128" s="1109"/>
      <c r="BM128" s="1107">
        <v>13.03</v>
      </c>
      <c r="BN128" s="1108"/>
      <c r="BO128" s="1108"/>
      <c r="BP128" s="1108"/>
      <c r="BQ128" s="1108"/>
      <c r="BR128" s="1108"/>
      <c r="BS128" s="1109"/>
      <c r="BT128" s="1107">
        <v>20</v>
      </c>
      <c r="BU128" s="1108"/>
      <c r="BV128" s="1108"/>
      <c r="BW128" s="1108"/>
      <c r="BX128" s="1108"/>
      <c r="BY128" s="1108"/>
      <c r="BZ128" s="1131"/>
      <c r="CA128" s="139"/>
      <c r="CB128" s="139"/>
      <c r="CC128" s="139"/>
      <c r="CD128" s="139"/>
      <c r="CE128" s="139"/>
      <c r="CF128" s="139"/>
      <c r="CG128" s="136"/>
      <c r="CH128" s="136"/>
      <c r="CI128" s="136"/>
      <c r="CJ128" s="137"/>
      <c r="CK128" s="1077"/>
      <c r="CL128" s="1078"/>
      <c r="CM128" s="1078"/>
      <c r="CN128" s="1078"/>
      <c r="CO128" s="1079"/>
      <c r="CP128" s="1089" t="s">
        <v>440</v>
      </c>
      <c r="CQ128" s="1090"/>
      <c r="CR128" s="1090"/>
      <c r="CS128" s="1090"/>
      <c r="CT128" s="1090"/>
      <c r="CU128" s="1090"/>
      <c r="CV128" s="1090"/>
      <c r="CW128" s="1090"/>
      <c r="CX128" s="1090"/>
      <c r="CY128" s="1090"/>
      <c r="CZ128" s="1090"/>
      <c r="DA128" s="1090"/>
      <c r="DB128" s="1090"/>
      <c r="DC128" s="1090"/>
      <c r="DD128" s="1090"/>
      <c r="DE128" s="1090"/>
      <c r="DF128" s="1091"/>
      <c r="DG128" s="1092" t="s">
        <v>180</v>
      </c>
      <c r="DH128" s="1093"/>
      <c r="DI128" s="1093"/>
      <c r="DJ128" s="1093"/>
      <c r="DK128" s="1093"/>
      <c r="DL128" s="1093" t="s">
        <v>180</v>
      </c>
      <c r="DM128" s="1093"/>
      <c r="DN128" s="1093"/>
      <c r="DO128" s="1093"/>
      <c r="DP128" s="1093"/>
      <c r="DQ128" s="1093" t="s">
        <v>401</v>
      </c>
      <c r="DR128" s="1093"/>
      <c r="DS128" s="1093"/>
      <c r="DT128" s="1093"/>
      <c r="DU128" s="1093"/>
      <c r="DV128" s="1094" t="s">
        <v>180</v>
      </c>
      <c r="DW128" s="1094"/>
      <c r="DX128" s="1094"/>
      <c r="DY128" s="1094"/>
      <c r="DZ128" s="1095"/>
    </row>
    <row r="129" spans="1:131" s="102" customFormat="1" ht="26.25" customHeight="1" x14ac:dyDescent="0.2">
      <c r="A129" s="982" t="s">
        <v>46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441</v>
      </c>
      <c r="X129" s="1126"/>
      <c r="Y129" s="1126"/>
      <c r="Z129" s="1127"/>
      <c r="AA129" s="1010">
        <v>11921458</v>
      </c>
      <c r="AB129" s="1011"/>
      <c r="AC129" s="1011"/>
      <c r="AD129" s="1011"/>
      <c r="AE129" s="1012"/>
      <c r="AF129" s="1013">
        <v>12108497</v>
      </c>
      <c r="AG129" s="1011"/>
      <c r="AH129" s="1011"/>
      <c r="AI129" s="1011"/>
      <c r="AJ129" s="1012"/>
      <c r="AK129" s="1013">
        <v>12192993</v>
      </c>
      <c r="AL129" s="1011"/>
      <c r="AM129" s="1011"/>
      <c r="AN129" s="1011"/>
      <c r="AO129" s="1012"/>
      <c r="AP129" s="1128"/>
      <c r="AQ129" s="1129"/>
      <c r="AR129" s="1129"/>
      <c r="AS129" s="1129"/>
      <c r="AT129" s="1130"/>
      <c r="AU129" s="140"/>
      <c r="AV129" s="140"/>
      <c r="AW129" s="140"/>
      <c r="AX129" s="1119" t="s">
        <v>442</v>
      </c>
      <c r="AY129" s="1002"/>
      <c r="AZ129" s="1002"/>
      <c r="BA129" s="1002"/>
      <c r="BB129" s="1002"/>
      <c r="BC129" s="1002"/>
      <c r="BD129" s="1002"/>
      <c r="BE129" s="1003"/>
      <c r="BF129" s="1120" t="s">
        <v>180</v>
      </c>
      <c r="BG129" s="1121"/>
      <c r="BH129" s="1121"/>
      <c r="BI129" s="1121"/>
      <c r="BJ129" s="1121"/>
      <c r="BK129" s="1121"/>
      <c r="BL129" s="1122"/>
      <c r="BM129" s="1120">
        <v>18.03</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982" t="s">
        <v>443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444</v>
      </c>
      <c r="X130" s="1126"/>
      <c r="Y130" s="1126"/>
      <c r="Z130" s="1127"/>
      <c r="AA130" s="1010">
        <v>1198437</v>
      </c>
      <c r="AB130" s="1011"/>
      <c r="AC130" s="1011"/>
      <c r="AD130" s="1011"/>
      <c r="AE130" s="1012"/>
      <c r="AF130" s="1013">
        <v>1215864</v>
      </c>
      <c r="AG130" s="1011"/>
      <c r="AH130" s="1011"/>
      <c r="AI130" s="1011"/>
      <c r="AJ130" s="1012"/>
      <c r="AK130" s="1013">
        <v>1206169</v>
      </c>
      <c r="AL130" s="1011"/>
      <c r="AM130" s="1011"/>
      <c r="AN130" s="1011"/>
      <c r="AO130" s="1012"/>
      <c r="AP130" s="1128"/>
      <c r="AQ130" s="1129"/>
      <c r="AR130" s="1129"/>
      <c r="AS130" s="1129"/>
      <c r="AT130" s="1130"/>
      <c r="AU130" s="140"/>
      <c r="AV130" s="140"/>
      <c r="AW130" s="140"/>
      <c r="AX130" s="1119" t="s">
        <v>445</v>
      </c>
      <c r="AY130" s="1002"/>
      <c r="AZ130" s="1002"/>
      <c r="BA130" s="1002"/>
      <c r="BB130" s="1002"/>
      <c r="BC130" s="1002"/>
      <c r="BD130" s="1002"/>
      <c r="BE130" s="1003"/>
      <c r="BF130" s="1156">
        <v>5.9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446</v>
      </c>
      <c r="X131" s="1164"/>
      <c r="Y131" s="1164"/>
      <c r="Z131" s="1165"/>
      <c r="AA131" s="1057">
        <v>10723021</v>
      </c>
      <c r="AB131" s="1036"/>
      <c r="AC131" s="1036"/>
      <c r="AD131" s="1036"/>
      <c r="AE131" s="1037"/>
      <c r="AF131" s="1035">
        <v>10892633</v>
      </c>
      <c r="AG131" s="1036"/>
      <c r="AH131" s="1036"/>
      <c r="AI131" s="1036"/>
      <c r="AJ131" s="1037"/>
      <c r="AK131" s="1035">
        <v>10986824</v>
      </c>
      <c r="AL131" s="1036"/>
      <c r="AM131" s="1036"/>
      <c r="AN131" s="1036"/>
      <c r="AO131" s="1037"/>
      <c r="AP131" s="1166"/>
      <c r="AQ131" s="1167"/>
      <c r="AR131" s="1167"/>
      <c r="AS131" s="1167"/>
      <c r="AT131" s="1168"/>
      <c r="AU131" s="140"/>
      <c r="AV131" s="140"/>
      <c r="AW131" s="140"/>
      <c r="AX131" s="1138" t="s">
        <v>447</v>
      </c>
      <c r="AY131" s="1090"/>
      <c r="AZ131" s="1090"/>
      <c r="BA131" s="1090"/>
      <c r="BB131" s="1090"/>
      <c r="BC131" s="1090"/>
      <c r="BD131" s="1090"/>
      <c r="BE131" s="1091"/>
      <c r="BF131" s="1139">
        <v>40.299999999999997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1145" t="s">
        <v>448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449</v>
      </c>
      <c r="W132" s="1149"/>
      <c r="X132" s="1149"/>
      <c r="Y132" s="1149"/>
      <c r="Z132" s="1150"/>
      <c r="AA132" s="1151">
        <v>6.0473536330000002</v>
      </c>
      <c r="AB132" s="1152"/>
      <c r="AC132" s="1152"/>
      <c r="AD132" s="1152"/>
      <c r="AE132" s="1153"/>
      <c r="AF132" s="1154">
        <v>5.6476978520000003</v>
      </c>
      <c r="AG132" s="1152"/>
      <c r="AH132" s="1152"/>
      <c r="AI132" s="1152"/>
      <c r="AJ132" s="1153"/>
      <c r="AK132" s="1154">
        <v>6.1237442230000001</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450</v>
      </c>
      <c r="W133" s="1132"/>
      <c r="X133" s="1132"/>
      <c r="Y133" s="1132"/>
      <c r="Z133" s="1133"/>
      <c r="AA133" s="1134">
        <v>5.8</v>
      </c>
      <c r="AB133" s="1135"/>
      <c r="AC133" s="1135"/>
      <c r="AD133" s="1135"/>
      <c r="AE133" s="1136"/>
      <c r="AF133" s="1134">
        <v>6.2</v>
      </c>
      <c r="AG133" s="1135"/>
      <c r="AH133" s="1135"/>
      <c r="AI133" s="1135"/>
      <c r="AJ133" s="1136"/>
      <c r="AK133" s="1134">
        <v>5.9</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AmvaXsSPeinBmMr0FvVUAGub9g4sortn3FPh993iP1MO2tnvYCH5xlIjsabqhuzF3a7BvqmyPwN/dkkeb+8B8g==" saltValue="anArxI2JiaGrqwJ7+Vo0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90625" style="5" customWidth="1"/>
    <col min="121" max="121" width="0" style="6" hidden="1" customWidth="1"/>
    <col min="122" max="16384" width="9" style="6" hidden="1"/>
  </cols>
  <sheetData>
    <row r="1" spans="1:120" ht="13"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6"/>
    </row>
    <row r="17" spans="119:120" ht="13" x14ac:dyDescent="0.2">
      <c r="DP17" s="6"/>
    </row>
    <row r="18" spans="119:120" ht="13" x14ac:dyDescent="0.2"/>
    <row r="19" spans="119:120" ht="13" x14ac:dyDescent="0.2"/>
    <row r="20" spans="119:120" ht="13" x14ac:dyDescent="0.2">
      <c r="DO20" s="6"/>
      <c r="DP20" s="6"/>
    </row>
    <row r="21" spans="119:120" ht="13" x14ac:dyDescent="0.2">
      <c r="DP21" s="6"/>
    </row>
    <row r="22" spans="119:120" ht="13" x14ac:dyDescent="0.2"/>
    <row r="23" spans="119:120" ht="13" x14ac:dyDescent="0.2">
      <c r="DO23" s="6"/>
      <c r="DP23" s="6"/>
    </row>
    <row r="24" spans="119:120" ht="13" x14ac:dyDescent="0.2">
      <c r="DP24" s="6"/>
    </row>
    <row r="25" spans="119:120" ht="13" x14ac:dyDescent="0.2">
      <c r="DP25" s="6"/>
    </row>
    <row r="26" spans="119:120" ht="13" x14ac:dyDescent="0.2">
      <c r="DO26" s="6"/>
      <c r="DP26" s="6"/>
    </row>
    <row r="27" spans="119:120" ht="13" x14ac:dyDescent="0.2"/>
    <row r="28" spans="119:120" ht="13" x14ac:dyDescent="0.2">
      <c r="DO28" s="6"/>
      <c r="DP28" s="6"/>
    </row>
    <row r="29" spans="119:120" ht="13" x14ac:dyDescent="0.2">
      <c r="DP29" s="6"/>
    </row>
    <row r="30" spans="119:120" ht="13" x14ac:dyDescent="0.2"/>
    <row r="31" spans="119:120" ht="13" x14ac:dyDescent="0.2">
      <c r="DO31" s="6"/>
      <c r="DP31" s="6"/>
    </row>
    <row r="32" spans="119:120" ht="13" x14ac:dyDescent="0.2"/>
    <row r="33" spans="98:120" ht="13" x14ac:dyDescent="0.2">
      <c r="DO33" s="6"/>
      <c r="DP33" s="6"/>
    </row>
    <row r="34" spans="98:120" ht="13" x14ac:dyDescent="0.2">
      <c r="DM34" s="6"/>
    </row>
    <row r="35" spans="98:120" ht="13" x14ac:dyDescent="0.2">
      <c r="CT35" s="6"/>
      <c r="CU35" s="6"/>
      <c r="CV35" s="6"/>
      <c r="CY35" s="6"/>
      <c r="CZ35" s="6"/>
      <c r="DA35" s="6"/>
      <c r="DD35" s="6"/>
      <c r="DE35" s="6"/>
      <c r="DF35" s="6"/>
      <c r="DI35" s="6"/>
      <c r="DJ35" s="6"/>
      <c r="DK35" s="6"/>
      <c r="DM35" s="6"/>
      <c r="DN35" s="6"/>
      <c r="DO35" s="6"/>
      <c r="DP35" s="6"/>
    </row>
    <row r="36" spans="98:120" ht="13" x14ac:dyDescent="0.2"/>
    <row r="37" spans="98:120" ht="13" x14ac:dyDescent="0.2">
      <c r="CW37" s="6"/>
      <c r="DB37" s="6"/>
      <c r="DG37" s="6"/>
      <c r="DL37" s="6"/>
      <c r="DP37" s="6"/>
    </row>
    <row r="38" spans="98:120" ht="13" x14ac:dyDescent="0.2">
      <c r="CT38" s="6"/>
      <c r="CU38" s="6"/>
      <c r="CV38" s="6"/>
      <c r="CW38" s="6"/>
      <c r="CY38" s="6"/>
      <c r="CZ38" s="6"/>
      <c r="DA38" s="6"/>
      <c r="DB38" s="6"/>
      <c r="DD38" s="6"/>
      <c r="DE38" s="6"/>
      <c r="DF38" s="6"/>
      <c r="DG38" s="6"/>
      <c r="DI38" s="6"/>
      <c r="DJ38" s="6"/>
      <c r="DK38" s="6"/>
      <c r="DL38" s="6"/>
      <c r="DN38" s="6"/>
      <c r="DO38" s="6"/>
      <c r="DP38" s="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6"/>
      <c r="DO49" s="6"/>
      <c r="DP49" s="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6"/>
      <c r="CS63" s="6"/>
      <c r="CX63" s="6"/>
      <c r="DC63" s="6"/>
      <c r="DH63" s="6"/>
    </row>
    <row r="64" spans="22:120" ht="13" x14ac:dyDescent="0.2">
      <c r="V64" s="6"/>
    </row>
    <row r="65" spans="15:120" ht="13"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 x14ac:dyDescent="0.2">
      <c r="Q66" s="6"/>
      <c r="S66" s="6"/>
      <c r="U66" s="6"/>
      <c r="DM66" s="6"/>
    </row>
    <row r="67" spans="15:120" ht="13" x14ac:dyDescent="0.2">
      <c r="O67" s="6"/>
      <c r="P67" s="6"/>
      <c r="R67" s="6"/>
      <c r="T67" s="6"/>
      <c r="Y67" s="6"/>
      <c r="CT67" s="6"/>
      <c r="CV67" s="6"/>
      <c r="CW67" s="6"/>
      <c r="CY67" s="6"/>
      <c r="DA67" s="6"/>
      <c r="DB67" s="6"/>
      <c r="DD67" s="6"/>
      <c r="DF67" s="6"/>
      <c r="DG67" s="6"/>
      <c r="DI67" s="6"/>
      <c r="DK67" s="6"/>
      <c r="DL67" s="6"/>
      <c r="DN67" s="6"/>
      <c r="DO67" s="6"/>
      <c r="DP67" s="6"/>
    </row>
    <row r="68" spans="15:120" ht="13" x14ac:dyDescent="0.2"/>
    <row r="69" spans="15:120" ht="13" x14ac:dyDescent="0.2"/>
    <row r="70" spans="15:120" ht="13" x14ac:dyDescent="0.2"/>
    <row r="71" spans="15:120" ht="13" x14ac:dyDescent="0.2"/>
    <row r="72" spans="15:120" ht="13" x14ac:dyDescent="0.2">
      <c r="DP72" s="6"/>
    </row>
    <row r="73" spans="15:120" ht="13" x14ac:dyDescent="0.2">
      <c r="DP73" s="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6"/>
      <c r="CX96" s="6"/>
      <c r="DC96" s="6"/>
      <c r="DH96" s="6"/>
    </row>
    <row r="97" spans="24:120" ht="13" x14ac:dyDescent="0.2">
      <c r="CS97" s="6"/>
      <c r="CX97" s="6"/>
      <c r="DC97" s="6"/>
      <c r="DH97" s="6"/>
      <c r="DP97" s="5" t="s">
        <v>451</v>
      </c>
    </row>
    <row r="98" spans="24:120" ht="13" hidden="1" x14ac:dyDescent="0.2">
      <c r="CS98" s="6"/>
      <c r="CX98" s="6"/>
      <c r="DC98" s="6"/>
      <c r="DH98" s="6"/>
    </row>
    <row r="99" spans="24:120" ht="13"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 hidden="1" x14ac:dyDescent="0.2">
      <c r="CT103" s="6"/>
      <c r="CV103" s="6"/>
      <c r="CW103" s="6"/>
      <c r="CY103" s="6"/>
      <c r="DA103" s="6"/>
      <c r="DB103" s="6"/>
      <c r="DD103" s="6"/>
      <c r="DF103" s="6"/>
      <c r="DG103" s="6"/>
      <c r="DI103" s="6"/>
      <c r="DK103" s="6"/>
      <c r="DL103" s="6"/>
      <c r="DM103" s="6"/>
      <c r="DN103" s="6"/>
      <c r="DO103" s="6"/>
      <c r="DP103" s="6"/>
    </row>
    <row r="104" spans="24:120" ht="13"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XPsXlV7kjsysuMv/VjQfG3/X0MG7LKHSUwlzow1mg6kIBygGJ6UODcFoFSwQVXQhEx255pFFcHo8ctgcF9Pu6Q==" saltValue="/VMu3Omh7A2JryovD6/UP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5" customWidth="1"/>
    <col min="117" max="16384" width="9" style="6" hidden="1"/>
  </cols>
  <sheetData>
    <row r="1" spans="2:116" ht="13"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 x14ac:dyDescent="0.2"/>
    <row r="3" spans="2:116" ht="13" x14ac:dyDescent="0.2"/>
    <row r="4" spans="2:116" ht="13"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 x14ac:dyDescent="0.2"/>
    <row r="20" spans="9:116" ht="13" x14ac:dyDescent="0.2"/>
    <row r="21" spans="9:116" ht="13" x14ac:dyDescent="0.2">
      <c r="DL21" s="6"/>
    </row>
    <row r="22" spans="9:116" ht="13" x14ac:dyDescent="0.2">
      <c r="DI22" s="6"/>
      <c r="DJ22" s="6"/>
      <c r="DK22" s="6"/>
      <c r="DL22" s="6"/>
    </row>
    <row r="23" spans="9:116" ht="13" x14ac:dyDescent="0.2">
      <c r="CY23" s="6"/>
      <c r="CZ23" s="6"/>
      <c r="DA23" s="6"/>
      <c r="DB23" s="6"/>
      <c r="DC23" s="6"/>
      <c r="DD23" s="6"/>
      <c r="DE23" s="6"/>
      <c r="DF23" s="6"/>
      <c r="DG23" s="6"/>
      <c r="DH23" s="6"/>
      <c r="DI23" s="6"/>
      <c r="DJ23" s="6"/>
      <c r="DK23" s="6"/>
      <c r="DL23" s="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6"/>
      <c r="DA35" s="6"/>
      <c r="DB35" s="6"/>
      <c r="DC35" s="6"/>
      <c r="DD35" s="6"/>
      <c r="DE35" s="6"/>
      <c r="DF35" s="6"/>
      <c r="DG35" s="6"/>
      <c r="DH35" s="6"/>
      <c r="DI35" s="6"/>
      <c r="DJ35" s="6"/>
      <c r="DK35" s="6"/>
      <c r="DL35" s="6"/>
    </row>
    <row r="36" spans="15:116" ht="13" x14ac:dyDescent="0.2"/>
    <row r="37" spans="15:116" ht="13" x14ac:dyDescent="0.2">
      <c r="DL37" s="6"/>
    </row>
    <row r="38" spans="15:116" ht="13" x14ac:dyDescent="0.2">
      <c r="DI38" s="6"/>
      <c r="DJ38" s="6"/>
      <c r="DK38" s="6"/>
      <c r="DL38" s="6"/>
    </row>
    <row r="39" spans="15:116" ht="13" x14ac:dyDescent="0.2"/>
    <row r="40" spans="15:116" ht="13" x14ac:dyDescent="0.2"/>
    <row r="41" spans="15:116" ht="13" x14ac:dyDescent="0.2"/>
    <row r="42" spans="15:116" ht="13" x14ac:dyDescent="0.2"/>
    <row r="43" spans="15:116" ht="13"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 x14ac:dyDescent="0.2">
      <c r="DL44" s="6"/>
    </row>
    <row r="45" spans="15:116" ht="13" x14ac:dyDescent="0.2"/>
    <row r="46" spans="15:116" ht="13" x14ac:dyDescent="0.2">
      <c r="DA46" s="6"/>
      <c r="DB46" s="6"/>
      <c r="DC46" s="6"/>
      <c r="DD46" s="6"/>
      <c r="DE46" s="6"/>
      <c r="DF46" s="6"/>
      <c r="DG46" s="6"/>
      <c r="DH46" s="6"/>
      <c r="DI46" s="6"/>
      <c r="DJ46" s="6"/>
      <c r="DK46" s="6"/>
      <c r="DL46" s="6"/>
    </row>
    <row r="47" spans="15:116" ht="13" x14ac:dyDescent="0.2"/>
    <row r="48" spans="15:116" ht="13" x14ac:dyDescent="0.2"/>
    <row r="49" spans="104:116" ht="13" x14ac:dyDescent="0.2"/>
    <row r="50" spans="104:116" ht="13" x14ac:dyDescent="0.2">
      <c r="CZ50" s="6"/>
      <c r="DA50" s="6"/>
      <c r="DB50" s="6"/>
      <c r="DC50" s="6"/>
      <c r="DD50" s="6"/>
      <c r="DE50" s="6"/>
      <c r="DF50" s="6"/>
      <c r="DG50" s="6"/>
      <c r="DH50" s="6"/>
      <c r="DI50" s="6"/>
      <c r="DJ50" s="6"/>
      <c r="DK50" s="6"/>
      <c r="DL50" s="6"/>
    </row>
    <row r="51" spans="104:116" ht="13" x14ac:dyDescent="0.2"/>
    <row r="52" spans="104:116" ht="13" x14ac:dyDescent="0.2"/>
    <row r="53" spans="104:116" ht="13" x14ac:dyDescent="0.2">
      <c r="DL53" s="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6"/>
      <c r="DD67" s="6"/>
      <c r="DE67" s="6"/>
      <c r="DF67" s="6"/>
      <c r="DG67" s="6"/>
      <c r="DH67" s="6"/>
      <c r="DI67" s="6"/>
      <c r="DJ67" s="6"/>
      <c r="DK67" s="6"/>
      <c r="DL67" s="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T8vuP9myQWgSqfM66jDk4IQZrOEmYYQMnUX516HtfaYmxe9T0DD5krq7mrnXm1QGd/ER6S1xgVjLL0wmfqS/w==" saltValue="6NhF0JxDtOOvGd5Teozs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146" customWidth="1"/>
    <col min="37" max="44" width="17" style="146" customWidth="1"/>
    <col min="45" max="45" width="6.08984375" style="153" customWidth="1"/>
    <col min="46" max="46" width="3" style="151" customWidth="1"/>
    <col min="47" max="47" width="19.08984375" style="146" hidden="1" customWidth="1"/>
    <col min="48" max="52" width="12.6328125" style="146" hidden="1" customWidth="1"/>
    <col min="53" max="16384" width="8.6328125" style="146" hidden="1"/>
  </cols>
  <sheetData>
    <row r="1" spans="1:46" ht="13" x14ac:dyDescent="0.2">
      <c r="AS1" s="147"/>
      <c r="AT1" s="147"/>
    </row>
    <row r="2" spans="1:46" ht="13" x14ac:dyDescent="0.2">
      <c r="AS2" s="147"/>
      <c r="AT2" s="147"/>
    </row>
    <row r="3" spans="1:46" ht="13" x14ac:dyDescent="0.2">
      <c r="AS3" s="147"/>
      <c r="AT3" s="147"/>
    </row>
    <row r="4" spans="1:46" ht="13" x14ac:dyDescent="0.2">
      <c r="AS4" s="147"/>
      <c r="AT4" s="147"/>
    </row>
    <row r="5" spans="1:46" ht="16.5" x14ac:dyDescent="0.2">
      <c r="A5" s="148" t="s">
        <v>452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453</v>
      </c>
      <c r="AL6" s="152"/>
      <c r="AM6" s="152"/>
      <c r="AN6" s="152"/>
      <c r="AO6" s="147"/>
      <c r="AP6" s="147"/>
      <c r="AQ6" s="147"/>
      <c r="AR6" s="147"/>
    </row>
    <row r="7" spans="1:46" ht="13"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454</v>
      </c>
      <c r="AP7" s="157"/>
      <c r="AQ7" s="158" t="s">
        <v>455</v>
      </c>
      <c r="AR7" s="159"/>
    </row>
    <row r="8" spans="1:46" ht="13"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456</v>
      </c>
      <c r="AQ8" s="164" t="s">
        <v>457</v>
      </c>
      <c r="AR8" s="165" t="s">
        <v>458</v>
      </c>
    </row>
    <row r="9" spans="1:46" ht="13"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459</v>
      </c>
      <c r="AL9" s="1175"/>
      <c r="AM9" s="1175"/>
      <c r="AN9" s="1176"/>
      <c r="AO9" s="166">
        <v>4627235</v>
      </c>
      <c r="AP9" s="166">
        <v>77736</v>
      </c>
      <c r="AQ9" s="167">
        <v>57754</v>
      </c>
      <c r="AR9" s="168">
        <v>34.6</v>
      </c>
    </row>
    <row r="10" spans="1:46" ht="13"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460</v>
      </c>
      <c r="AL10" s="1175"/>
      <c r="AM10" s="1175"/>
      <c r="AN10" s="1176"/>
      <c r="AO10" s="169">
        <v>35498</v>
      </c>
      <c r="AP10" s="169">
        <v>596</v>
      </c>
      <c r="AQ10" s="170">
        <v>3830</v>
      </c>
      <c r="AR10" s="171">
        <v>-84.4</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461</v>
      </c>
      <c r="AL11" s="1175"/>
      <c r="AM11" s="1175"/>
      <c r="AN11" s="1176"/>
      <c r="AO11" s="169">
        <v>19</v>
      </c>
      <c r="AP11" s="169">
        <v>0</v>
      </c>
      <c r="AQ11" s="170">
        <v>6814</v>
      </c>
      <c r="AR11" s="171">
        <v>-100</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462</v>
      </c>
      <c r="AL12" s="1175"/>
      <c r="AM12" s="1175"/>
      <c r="AN12" s="1176"/>
      <c r="AO12" s="169">
        <v>35115</v>
      </c>
      <c r="AP12" s="169">
        <v>590</v>
      </c>
      <c r="AQ12" s="170">
        <v>1059</v>
      </c>
      <c r="AR12" s="171">
        <v>-44.3</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463</v>
      </c>
      <c r="AL13" s="1175"/>
      <c r="AM13" s="1175"/>
      <c r="AN13" s="1176"/>
      <c r="AO13" s="169" t="s">
        <v>464</v>
      </c>
      <c r="AP13" s="169" t="s">
        <v>464</v>
      </c>
      <c r="AQ13" s="170">
        <v>4</v>
      </c>
      <c r="AR13" s="171" t="s">
        <v>464</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465</v>
      </c>
      <c r="AL14" s="1175"/>
      <c r="AM14" s="1175"/>
      <c r="AN14" s="1176"/>
      <c r="AO14" s="169">
        <v>121869</v>
      </c>
      <c r="AP14" s="169">
        <v>2047</v>
      </c>
      <c r="AQ14" s="170">
        <v>2651</v>
      </c>
      <c r="AR14" s="171">
        <v>-22.8</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466</v>
      </c>
      <c r="AL15" s="1175"/>
      <c r="AM15" s="1175"/>
      <c r="AN15" s="1176"/>
      <c r="AO15" s="169">
        <v>7700</v>
      </c>
      <c r="AP15" s="169">
        <v>129</v>
      </c>
      <c r="AQ15" s="170">
        <v>1352</v>
      </c>
      <c r="AR15" s="171">
        <v>-90.5</v>
      </c>
    </row>
    <row r="16" spans="1:46" ht="13"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467</v>
      </c>
      <c r="AL16" s="1178"/>
      <c r="AM16" s="1178"/>
      <c r="AN16" s="1179"/>
      <c r="AO16" s="169">
        <v>-426979</v>
      </c>
      <c r="AP16" s="169">
        <v>-7173</v>
      </c>
      <c r="AQ16" s="170">
        <v>-4074</v>
      </c>
      <c r="AR16" s="171">
        <v>76.099999999999994</v>
      </c>
    </row>
    <row r="17" spans="1:46" ht="13"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132</v>
      </c>
      <c r="AL17" s="1178"/>
      <c r="AM17" s="1178"/>
      <c r="AN17" s="1179"/>
      <c r="AO17" s="169">
        <v>4400457</v>
      </c>
      <c r="AP17" s="169">
        <v>73926</v>
      </c>
      <c r="AQ17" s="170">
        <v>69392</v>
      </c>
      <c r="AR17" s="171">
        <v>6.5</v>
      </c>
    </row>
    <row r="18" spans="1:46" ht="13"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468</v>
      </c>
      <c r="AL19" s="147"/>
      <c r="AM19" s="147"/>
      <c r="AN19" s="147"/>
      <c r="AO19" s="147"/>
      <c r="AP19" s="147"/>
      <c r="AQ19" s="147"/>
      <c r="AR19" s="147"/>
    </row>
    <row r="20" spans="1:46" ht="13"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469</v>
      </c>
      <c r="AP20" s="177" t="s">
        <v>470</v>
      </c>
      <c r="AQ20" s="178" t="s">
        <v>471</v>
      </c>
      <c r="AR20" s="179"/>
    </row>
    <row r="21" spans="1:46" s="185" customFormat="1" ht="13"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472</v>
      </c>
      <c r="AL21" s="1170"/>
      <c r="AM21" s="1170"/>
      <c r="AN21" s="1171"/>
      <c r="AO21" s="181">
        <v>6.8</v>
      </c>
      <c r="AP21" s="182">
        <v>6.31</v>
      </c>
      <c r="AQ21" s="183">
        <v>0.49</v>
      </c>
      <c r="AR21" s="152"/>
      <c r="AS21" s="184"/>
      <c r="AT21" s="180"/>
    </row>
    <row r="22" spans="1:46" s="185" customFormat="1" ht="13"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473</v>
      </c>
      <c r="AL22" s="1170"/>
      <c r="AM22" s="1170"/>
      <c r="AN22" s="1171"/>
      <c r="AO22" s="186">
        <v>99.6</v>
      </c>
      <c r="AP22" s="187">
        <v>98.4</v>
      </c>
      <c r="AQ22" s="188">
        <v>1.2</v>
      </c>
      <c r="AR22" s="172"/>
      <c r="AS22" s="184"/>
      <c r="AT22" s="180"/>
    </row>
    <row r="23" spans="1:46" s="185" customFormat="1" ht="13"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 x14ac:dyDescent="0.2">
      <c r="A26" s="152" t="s">
        <v>474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 x14ac:dyDescent="0.2">
      <c r="A27" s="193"/>
      <c r="AO27" s="147"/>
      <c r="AP27" s="147"/>
      <c r="AQ27" s="147"/>
      <c r="AR27" s="147"/>
      <c r="AS27" s="147"/>
      <c r="AT27" s="147"/>
    </row>
    <row r="28" spans="1:46" ht="16.5" x14ac:dyDescent="0.2">
      <c r="A28" s="148" t="s">
        <v>475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476</v>
      </c>
      <c r="AL29" s="152"/>
      <c r="AM29" s="152"/>
      <c r="AN29" s="152"/>
      <c r="AO29" s="147"/>
      <c r="AP29" s="147"/>
      <c r="AQ29" s="147"/>
      <c r="AR29" s="147"/>
      <c r="AS29" s="195"/>
    </row>
    <row r="30" spans="1:46" ht="13"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454</v>
      </c>
      <c r="AP30" s="157"/>
      <c r="AQ30" s="158" t="s">
        <v>455</v>
      </c>
      <c r="AR30" s="159"/>
    </row>
    <row r="31" spans="1:46" ht="13"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456</v>
      </c>
      <c r="AQ31" s="164" t="s">
        <v>457</v>
      </c>
      <c r="AR31" s="165" t="s">
        <v>458</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477</v>
      </c>
      <c r="AL32" s="1186"/>
      <c r="AM32" s="1186"/>
      <c r="AN32" s="1187"/>
      <c r="AO32" s="196">
        <v>1907533</v>
      </c>
      <c r="AP32" s="196">
        <v>32046</v>
      </c>
      <c r="AQ32" s="197">
        <v>34189</v>
      </c>
      <c r="AR32" s="198">
        <v>-6.3</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478</v>
      </c>
      <c r="AL33" s="1186"/>
      <c r="AM33" s="1186"/>
      <c r="AN33" s="1187"/>
      <c r="AO33" s="196" t="s">
        <v>464</v>
      </c>
      <c r="AP33" s="196" t="s">
        <v>464</v>
      </c>
      <c r="AQ33" s="197" t="s">
        <v>464</v>
      </c>
      <c r="AR33" s="198" t="s">
        <v>464</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479</v>
      </c>
      <c r="AL34" s="1186"/>
      <c r="AM34" s="1186"/>
      <c r="AN34" s="1187"/>
      <c r="AO34" s="196" t="s">
        <v>464</v>
      </c>
      <c r="AP34" s="196" t="s">
        <v>464</v>
      </c>
      <c r="AQ34" s="197">
        <v>16</v>
      </c>
      <c r="AR34" s="198" t="s">
        <v>464</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480</v>
      </c>
      <c r="AL35" s="1186"/>
      <c r="AM35" s="1186"/>
      <c r="AN35" s="1187"/>
      <c r="AO35" s="196">
        <v>456919</v>
      </c>
      <c r="AP35" s="196">
        <v>7676</v>
      </c>
      <c r="AQ35" s="197">
        <v>9412</v>
      </c>
      <c r="AR35" s="198">
        <v>-18.399999999999999</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481</v>
      </c>
      <c r="AL36" s="1186"/>
      <c r="AM36" s="1186"/>
      <c r="AN36" s="1187"/>
      <c r="AO36" s="196" t="s">
        <v>464</v>
      </c>
      <c r="AP36" s="196" t="s">
        <v>464</v>
      </c>
      <c r="AQ36" s="197">
        <v>2024</v>
      </c>
      <c r="AR36" s="198" t="s">
        <v>464</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482</v>
      </c>
      <c r="AL37" s="1186"/>
      <c r="AM37" s="1186"/>
      <c r="AN37" s="1187"/>
      <c r="AO37" s="196" t="s">
        <v>464</v>
      </c>
      <c r="AP37" s="196" t="s">
        <v>464</v>
      </c>
      <c r="AQ37" s="197">
        <v>1165</v>
      </c>
      <c r="AR37" s="198" t="s">
        <v>464</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483</v>
      </c>
      <c r="AL38" s="1189"/>
      <c r="AM38" s="1189"/>
      <c r="AN38" s="1190"/>
      <c r="AO38" s="199" t="s">
        <v>464</v>
      </c>
      <c r="AP38" s="199" t="s">
        <v>464</v>
      </c>
      <c r="AQ38" s="200">
        <v>2</v>
      </c>
      <c r="AR38" s="188" t="s">
        <v>464</v>
      </c>
      <c r="AS38" s="195"/>
    </row>
    <row r="39" spans="1:46" ht="13"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484</v>
      </c>
      <c r="AL39" s="1189"/>
      <c r="AM39" s="1189"/>
      <c r="AN39" s="1190"/>
      <c r="AO39" s="196">
        <v>-485478</v>
      </c>
      <c r="AP39" s="196">
        <v>-8156</v>
      </c>
      <c r="AQ39" s="197">
        <v>-6367</v>
      </c>
      <c r="AR39" s="198">
        <v>28.1</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485</v>
      </c>
      <c r="AL40" s="1186"/>
      <c r="AM40" s="1186"/>
      <c r="AN40" s="1187"/>
      <c r="AO40" s="196">
        <v>-1206169</v>
      </c>
      <c r="AP40" s="196">
        <v>-20263</v>
      </c>
      <c r="AQ40" s="197">
        <v>-28963</v>
      </c>
      <c r="AR40" s="198">
        <v>-30</v>
      </c>
      <c r="AS40" s="195"/>
    </row>
    <row r="41" spans="1:46" ht="13"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245</v>
      </c>
      <c r="AL41" s="1192"/>
      <c r="AM41" s="1192"/>
      <c r="AN41" s="1193"/>
      <c r="AO41" s="196">
        <v>672805</v>
      </c>
      <c r="AP41" s="196">
        <v>11303</v>
      </c>
      <c r="AQ41" s="197">
        <v>11478</v>
      </c>
      <c r="AR41" s="198">
        <v>-1.5</v>
      </c>
      <c r="AS41" s="195"/>
    </row>
    <row r="42" spans="1:46" ht="13"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486</v>
      </c>
      <c r="AL42" s="147"/>
      <c r="AM42" s="147"/>
      <c r="AN42" s="147"/>
      <c r="AO42" s="147"/>
      <c r="AP42" s="147"/>
      <c r="AQ42" s="172"/>
      <c r="AR42" s="172"/>
      <c r="AS42" s="195"/>
    </row>
    <row r="43" spans="1:46" ht="13"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487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488</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454</v>
      </c>
      <c r="AN49" s="1182" t="s">
        <v>489</v>
      </c>
      <c r="AO49" s="1183"/>
      <c r="AP49" s="1183"/>
      <c r="AQ49" s="1183"/>
      <c r="AR49" s="1184"/>
    </row>
    <row r="50" spans="1:44" ht="13"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490</v>
      </c>
      <c r="AO50" s="213" t="s">
        <v>491</v>
      </c>
      <c r="AP50" s="214" t="s">
        <v>492</v>
      </c>
      <c r="AQ50" s="215" t="s">
        <v>493</v>
      </c>
      <c r="AR50" s="216" t="s">
        <v>494</v>
      </c>
    </row>
    <row r="51" spans="1:44" ht="13"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495</v>
      </c>
      <c r="AL51" s="209"/>
      <c r="AM51" s="217">
        <v>1166714</v>
      </c>
      <c r="AN51" s="218">
        <v>19448</v>
      </c>
      <c r="AO51" s="219">
        <v>-5.4</v>
      </c>
      <c r="AP51" s="220">
        <v>47278</v>
      </c>
      <c r="AQ51" s="221">
        <v>-12.3</v>
      </c>
      <c r="AR51" s="222">
        <v>6.9</v>
      </c>
    </row>
    <row r="52" spans="1:44" ht="13"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496</v>
      </c>
      <c r="AM52" s="225">
        <v>401205</v>
      </c>
      <c r="AN52" s="226">
        <v>6688</v>
      </c>
      <c r="AO52" s="227">
        <v>-61.4</v>
      </c>
      <c r="AP52" s="228">
        <v>24096</v>
      </c>
      <c r="AQ52" s="229">
        <v>16.899999999999999</v>
      </c>
      <c r="AR52" s="230">
        <v>-78.3</v>
      </c>
    </row>
    <row r="53" spans="1:44" ht="13"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497</v>
      </c>
      <c r="AL53" s="209"/>
      <c r="AM53" s="217">
        <v>1606818</v>
      </c>
      <c r="AN53" s="218">
        <v>26712</v>
      </c>
      <c r="AO53" s="219">
        <v>37.4</v>
      </c>
      <c r="AP53" s="220">
        <v>44504</v>
      </c>
      <c r="AQ53" s="221">
        <v>-5.9</v>
      </c>
      <c r="AR53" s="222">
        <v>43.3</v>
      </c>
    </row>
    <row r="54" spans="1:44" ht="13"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496</v>
      </c>
      <c r="AM54" s="225">
        <v>996071</v>
      </c>
      <c r="AN54" s="226">
        <v>16559</v>
      </c>
      <c r="AO54" s="227">
        <v>147.6</v>
      </c>
      <c r="AP54" s="228">
        <v>25876</v>
      </c>
      <c r="AQ54" s="229">
        <v>7.4</v>
      </c>
      <c r="AR54" s="230">
        <v>140.19999999999999</v>
      </c>
    </row>
    <row r="55" spans="1:44" ht="13"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498</v>
      </c>
      <c r="AL55" s="209"/>
      <c r="AM55" s="217">
        <v>1542744</v>
      </c>
      <c r="AN55" s="218">
        <v>25748</v>
      </c>
      <c r="AO55" s="219">
        <v>-3.6</v>
      </c>
      <c r="AP55" s="220">
        <v>47820</v>
      </c>
      <c r="AQ55" s="221">
        <v>7.5</v>
      </c>
      <c r="AR55" s="222">
        <v>-11.1</v>
      </c>
    </row>
    <row r="56" spans="1:44" ht="13"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496</v>
      </c>
      <c r="AM56" s="225">
        <v>887770</v>
      </c>
      <c r="AN56" s="226">
        <v>14817</v>
      </c>
      <c r="AO56" s="227">
        <v>-10.5</v>
      </c>
      <c r="AP56" s="228">
        <v>25855</v>
      </c>
      <c r="AQ56" s="229">
        <v>-0.1</v>
      </c>
      <c r="AR56" s="230">
        <v>-10.4</v>
      </c>
    </row>
    <row r="57" spans="1:44" ht="13"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499</v>
      </c>
      <c r="AL57" s="209"/>
      <c r="AM57" s="217">
        <v>1088387</v>
      </c>
      <c r="AN57" s="218">
        <v>18270</v>
      </c>
      <c r="AO57" s="219">
        <v>-29</v>
      </c>
      <c r="AP57" s="220">
        <v>41934</v>
      </c>
      <c r="AQ57" s="221">
        <v>-12.3</v>
      </c>
      <c r="AR57" s="222">
        <v>-16.7</v>
      </c>
    </row>
    <row r="58" spans="1:44" ht="13"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496</v>
      </c>
      <c r="AM58" s="225">
        <v>496097</v>
      </c>
      <c r="AN58" s="226">
        <v>8328</v>
      </c>
      <c r="AO58" s="227">
        <v>-43.8</v>
      </c>
      <c r="AP58" s="228">
        <v>23352</v>
      </c>
      <c r="AQ58" s="229">
        <v>-9.6999999999999993</v>
      </c>
      <c r="AR58" s="230">
        <v>-34.1</v>
      </c>
    </row>
    <row r="59" spans="1:44" ht="13"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500</v>
      </c>
      <c r="AL59" s="209"/>
      <c r="AM59" s="217">
        <v>279676</v>
      </c>
      <c r="AN59" s="218">
        <v>4698</v>
      </c>
      <c r="AO59" s="219">
        <v>-74.3</v>
      </c>
      <c r="AP59" s="220">
        <v>45588</v>
      </c>
      <c r="AQ59" s="221">
        <v>8.6999999999999993</v>
      </c>
      <c r="AR59" s="222">
        <v>-83</v>
      </c>
    </row>
    <row r="60" spans="1:44" ht="13"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496</v>
      </c>
      <c r="AM60" s="225">
        <v>120102</v>
      </c>
      <c r="AN60" s="226">
        <v>2018</v>
      </c>
      <c r="AO60" s="227">
        <v>-75.8</v>
      </c>
      <c r="AP60" s="228">
        <v>24150</v>
      </c>
      <c r="AQ60" s="229">
        <v>3.4</v>
      </c>
      <c r="AR60" s="230">
        <v>-79.2</v>
      </c>
    </row>
    <row r="61" spans="1:44" ht="13"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501</v>
      </c>
      <c r="AL61" s="231"/>
      <c r="AM61" s="232">
        <v>1136868</v>
      </c>
      <c r="AN61" s="233">
        <v>18975</v>
      </c>
      <c r="AO61" s="234">
        <v>-15</v>
      </c>
      <c r="AP61" s="235">
        <v>45425</v>
      </c>
      <c r="AQ61" s="236">
        <v>-2.9</v>
      </c>
      <c r="AR61" s="222">
        <v>-12.1</v>
      </c>
    </row>
    <row r="62" spans="1:44" ht="13"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496</v>
      </c>
      <c r="AM62" s="225">
        <v>580249</v>
      </c>
      <c r="AN62" s="226">
        <v>9682</v>
      </c>
      <c r="AO62" s="227">
        <v>-8.8000000000000007</v>
      </c>
      <c r="AP62" s="228">
        <v>24666</v>
      </c>
      <c r="AQ62" s="229">
        <v>3.6</v>
      </c>
      <c r="AR62" s="230">
        <v>-12.4</v>
      </c>
    </row>
    <row r="63" spans="1:44" ht="13"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 hidden="1" x14ac:dyDescent="0.2">
      <c r="AK70" s="147"/>
      <c r="AL70" s="147"/>
      <c r="AM70" s="147"/>
      <c r="AN70" s="147"/>
      <c r="AO70" s="147"/>
      <c r="AP70" s="147"/>
      <c r="AQ70" s="147"/>
      <c r="AR70" s="147"/>
    </row>
    <row r="71" spans="1:46" ht="13" hidden="1" x14ac:dyDescent="0.2">
      <c r="AK71" s="147"/>
      <c r="AL71" s="147"/>
      <c r="AM71" s="147"/>
      <c r="AN71" s="147"/>
      <c r="AO71" s="147"/>
      <c r="AP71" s="147"/>
      <c r="AQ71" s="147"/>
      <c r="AR71" s="147"/>
    </row>
    <row r="72" spans="1:46" ht="13" hidden="1" x14ac:dyDescent="0.2">
      <c r="AK72" s="147"/>
      <c r="AL72" s="147"/>
      <c r="AM72" s="147"/>
      <c r="AN72" s="147"/>
      <c r="AO72" s="147"/>
      <c r="AP72" s="147"/>
      <c r="AQ72" s="147"/>
      <c r="AR72" s="147"/>
    </row>
    <row r="73" spans="1:46" ht="13" hidden="1" x14ac:dyDescent="0.2">
      <c r="AK73" s="147"/>
      <c r="AL73" s="147"/>
      <c r="AM73" s="147"/>
      <c r="AN73" s="147"/>
      <c r="AO73" s="147"/>
      <c r="AP73" s="147"/>
      <c r="AQ73" s="147"/>
      <c r="AR73" s="147"/>
    </row>
    <row r="74" spans="1:46" ht="13" hidden="1" x14ac:dyDescent="0.2"/>
  </sheetData>
  <sheetProtection algorithmName="SHA-512" hashValue="TFVkzilsYxDtkXVy3EOgkVqi2R2qR7rLUOgf/hx20Zmhck6lsKow8ypA/QxAR1NawhhOUoK4Z4FpEQy8YdWAoA==" saltValue="9IF49wdipMTvAh5qfsVv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 x14ac:dyDescent="0.2">
      <c r="B2" s="6"/>
      <c r="DG2" s="6"/>
    </row>
    <row r="3" spans="2:125" ht="13"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 x14ac:dyDescent="0.2"/>
    <row r="5" spans="2:125" ht="13" x14ac:dyDescent="0.2"/>
    <row r="6" spans="2:125" ht="13" x14ac:dyDescent="0.2"/>
    <row r="7" spans="2:125" ht="13" x14ac:dyDescent="0.2"/>
    <row r="8" spans="2:125" ht="13" x14ac:dyDescent="0.2"/>
    <row r="9" spans="2:125" ht="13" x14ac:dyDescent="0.2">
      <c r="DU9" s="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6"/>
    </row>
    <row r="18" spans="125:125" ht="13" x14ac:dyDescent="0.2"/>
    <row r="19" spans="125:125" ht="13" x14ac:dyDescent="0.2"/>
    <row r="20" spans="125:125" ht="13" x14ac:dyDescent="0.2">
      <c r="DU20" s="6"/>
    </row>
    <row r="21" spans="125:125" ht="13" x14ac:dyDescent="0.2">
      <c r="DU21" s="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6"/>
    </row>
    <row r="29" spans="125:125" ht="13" x14ac:dyDescent="0.2"/>
    <row r="30" spans="125:125" ht="13" x14ac:dyDescent="0.2"/>
    <row r="31" spans="125:125" ht="13" x14ac:dyDescent="0.2"/>
    <row r="32" spans="125:125" ht="13" x14ac:dyDescent="0.2"/>
    <row r="33" spans="2:125" ht="13" x14ac:dyDescent="0.2">
      <c r="B33" s="6"/>
      <c r="G33" s="6"/>
      <c r="I33" s="6"/>
    </row>
    <row r="34" spans="2:125" ht="13" x14ac:dyDescent="0.2">
      <c r="C34" s="6"/>
      <c r="P34" s="6"/>
      <c r="DE34" s="6"/>
      <c r="DH34" s="6"/>
    </row>
    <row r="35" spans="2:125" ht="13" x14ac:dyDescent="0.2">
      <c r="D35" s="6"/>
      <c r="E35" s="6"/>
      <c r="DG35" s="6"/>
      <c r="DJ35" s="6"/>
      <c r="DP35" s="6"/>
      <c r="DQ35" s="6"/>
      <c r="DR35" s="6"/>
      <c r="DS35" s="6"/>
      <c r="DT35" s="6"/>
      <c r="DU35" s="6"/>
    </row>
    <row r="36" spans="2:125" ht="13"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 x14ac:dyDescent="0.2">
      <c r="DU37" s="6"/>
    </row>
    <row r="38" spans="2:125" ht="13" x14ac:dyDescent="0.2">
      <c r="DT38" s="6"/>
      <c r="DU38" s="6"/>
    </row>
    <row r="39" spans="2:125" ht="13" x14ac:dyDescent="0.2"/>
    <row r="40" spans="2:125" ht="13" x14ac:dyDescent="0.2">
      <c r="DH40" s="6"/>
    </row>
    <row r="41" spans="2:125" ht="13" x14ac:dyDescent="0.2">
      <c r="DE41" s="6"/>
    </row>
    <row r="42" spans="2:125" ht="13" x14ac:dyDescent="0.2">
      <c r="DG42" s="6"/>
      <c r="DJ42" s="6"/>
    </row>
    <row r="43" spans="2:125" ht="13"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 x14ac:dyDescent="0.2">
      <c r="DU44" s="6"/>
    </row>
    <row r="45" spans="2:125" ht="13" x14ac:dyDescent="0.2"/>
    <row r="46" spans="2:125" ht="13" x14ac:dyDescent="0.2"/>
    <row r="47" spans="2:125" ht="13" x14ac:dyDescent="0.2"/>
    <row r="48" spans="2:125" ht="13" x14ac:dyDescent="0.2">
      <c r="DT48" s="6"/>
      <c r="DU48" s="6"/>
    </row>
    <row r="49" spans="120:125" ht="13" x14ac:dyDescent="0.2">
      <c r="DU49" s="6"/>
    </row>
    <row r="50" spans="120:125" ht="13" x14ac:dyDescent="0.2">
      <c r="DU50" s="6"/>
    </row>
    <row r="51" spans="120:125" ht="13" x14ac:dyDescent="0.2">
      <c r="DP51" s="6"/>
      <c r="DQ51" s="6"/>
      <c r="DR51" s="6"/>
      <c r="DS51" s="6"/>
      <c r="DT51" s="6"/>
      <c r="DU51" s="6"/>
    </row>
    <row r="52" spans="120:125" ht="13" x14ac:dyDescent="0.2"/>
    <row r="53" spans="120:125" ht="13" x14ac:dyDescent="0.2"/>
    <row r="54" spans="120:125" ht="13" x14ac:dyDescent="0.2">
      <c r="DU54" s="6"/>
    </row>
    <row r="55" spans="120:125" ht="13" x14ac:dyDescent="0.2"/>
    <row r="56" spans="120:125" ht="13" x14ac:dyDescent="0.2"/>
    <row r="57" spans="120:125" ht="13" x14ac:dyDescent="0.2"/>
    <row r="58" spans="120:125" ht="13" x14ac:dyDescent="0.2">
      <c r="DU58" s="6"/>
    </row>
    <row r="59" spans="120:125" ht="13" x14ac:dyDescent="0.2"/>
    <row r="60" spans="120:125" ht="13" x14ac:dyDescent="0.2"/>
    <row r="61" spans="120:125" ht="13" x14ac:dyDescent="0.2"/>
    <row r="62" spans="120:125" ht="13" x14ac:dyDescent="0.2"/>
    <row r="63" spans="120:125" ht="13" x14ac:dyDescent="0.2">
      <c r="DU63" s="6"/>
    </row>
    <row r="64" spans="120:125" ht="13" x14ac:dyDescent="0.2">
      <c r="DT64" s="6"/>
      <c r="DU64" s="6"/>
    </row>
    <row r="65" spans="123:125" ht="13" x14ac:dyDescent="0.2"/>
    <row r="66" spans="123:125" ht="13" x14ac:dyDescent="0.2"/>
    <row r="67" spans="123:125" ht="13" x14ac:dyDescent="0.2"/>
    <row r="68" spans="123:125" ht="13" x14ac:dyDescent="0.2"/>
    <row r="69" spans="123:125" ht="13" x14ac:dyDescent="0.2">
      <c r="DS69" s="6"/>
      <c r="DT69" s="6"/>
      <c r="DU69" s="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6"/>
    </row>
    <row r="83" spans="116:125" ht="13" x14ac:dyDescent="0.2">
      <c r="DM83" s="6"/>
      <c r="DN83" s="6"/>
      <c r="DO83" s="6"/>
      <c r="DP83" s="6"/>
      <c r="DQ83" s="6"/>
      <c r="DR83" s="6"/>
      <c r="DS83" s="6"/>
      <c r="DT83" s="6"/>
      <c r="DU83" s="6"/>
    </row>
    <row r="84" spans="116:125" ht="13" x14ac:dyDescent="0.2"/>
    <row r="85" spans="116:125" ht="13" x14ac:dyDescent="0.2"/>
    <row r="86" spans="116:125" ht="13" x14ac:dyDescent="0.2"/>
    <row r="87" spans="116:125" ht="13" x14ac:dyDescent="0.2"/>
    <row r="88" spans="116:125" ht="13" x14ac:dyDescent="0.2">
      <c r="DU88" s="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16</v>
      </c>
    </row>
    <row r="120" spans="125:125" ht="13.5" hidden="1" customHeight="1" x14ac:dyDescent="0.2"/>
    <row r="121" spans="125:125" ht="13.5" hidden="1" customHeight="1" x14ac:dyDescent="0.2">
      <c r="DU121" s="6"/>
    </row>
  </sheetData>
  <sheetProtection algorithmName="SHA-512" hashValue="u1gxUlCS687nnMqPoR3afDNLD5AJC3XxoDvnj1W6aOI9uFin2S6Sapmpz9/YAurJMsXlwfqnLAaAU4+LcO7gwg==" saltValue="7GFAliIJWYGgiHF0fxWV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 x14ac:dyDescent="0.2">
      <c r="B2" s="6"/>
      <c r="T2" s="6"/>
    </row>
    <row r="3" spans="1:125"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6"/>
      <c r="G33" s="6"/>
      <c r="I33" s="6"/>
    </row>
    <row r="34" spans="2:125" ht="13" x14ac:dyDescent="0.2">
      <c r="C34" s="6"/>
      <c r="P34" s="6"/>
      <c r="R34" s="6"/>
      <c r="U34" s="6"/>
    </row>
    <row r="35" spans="2:125" ht="13"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 x14ac:dyDescent="0.2">
      <c r="F36" s="6"/>
      <c r="H36" s="6"/>
      <c r="J36" s="6"/>
      <c r="K36" s="6"/>
      <c r="L36" s="6"/>
      <c r="M36" s="6"/>
      <c r="N36" s="6"/>
      <c r="O36" s="6"/>
      <c r="Q36" s="6"/>
      <c r="S36" s="6"/>
      <c r="V36" s="6"/>
    </row>
    <row r="37" spans="2:125" ht="13" x14ac:dyDescent="0.2"/>
    <row r="38" spans="2:125" ht="13" x14ac:dyDescent="0.2"/>
    <row r="39" spans="2:125" ht="13" x14ac:dyDescent="0.2"/>
    <row r="40" spans="2:125" ht="13" x14ac:dyDescent="0.2">
      <c r="U40" s="6"/>
    </row>
    <row r="41" spans="2:125" ht="13" x14ac:dyDescent="0.2">
      <c r="R41" s="6"/>
    </row>
    <row r="42" spans="2:125" ht="13"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 x14ac:dyDescent="0.2">
      <c r="Q43" s="6"/>
      <c r="S43" s="6"/>
      <c r="V43" s="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16</v>
      </c>
    </row>
  </sheetData>
  <sheetProtection algorithmName="SHA-512" hashValue="Mef5PgBKERUiqD8acWzPqRnLupIbl5UVgTR8zJJtR9hlsESmlBOahMELx+k+RBv3tQ/JLPMMhAOy3KstZfGn4A==" saltValue="EU3QoL3NlX/xv6ADn73G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08984375" style="239" customWidth="1"/>
    <col min="2" max="16" width="14.63281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502</v>
      </c>
    </row>
    <row r="46" spans="2:10" ht="29.25" customHeight="1" thickBot="1" x14ac:dyDescent="0.3">
      <c r="B46" s="242" t="s">
        <v>24</v>
      </c>
      <c r="C46" s="243"/>
      <c r="D46" s="243"/>
      <c r="E46" s="244" t="s">
        <v>503</v>
      </c>
      <c r="F46" s="245" t="s">
        <v>4</v>
      </c>
      <c r="G46" s="246" t="s">
        <v>5</v>
      </c>
      <c r="H46" s="246" t="s">
        <v>6</v>
      </c>
      <c r="I46" s="246" t="s">
        <v>7</v>
      </c>
      <c r="J46" s="247" t="s">
        <v>8</v>
      </c>
    </row>
    <row r="47" spans="2:10" ht="57.75" customHeight="1" x14ac:dyDescent="0.2">
      <c r="B47" s="248"/>
      <c r="C47" s="1194" t="s">
        <v>504</v>
      </c>
      <c r="D47" s="1194"/>
      <c r="E47" s="1195"/>
      <c r="F47" s="249">
        <v>6.6</v>
      </c>
      <c r="G47" s="250">
        <v>6.56</v>
      </c>
      <c r="H47" s="250">
        <v>4.26</v>
      </c>
      <c r="I47" s="250">
        <v>9.91</v>
      </c>
      <c r="J47" s="251">
        <v>12.89</v>
      </c>
    </row>
    <row r="48" spans="2:10" ht="57.75" customHeight="1" x14ac:dyDescent="0.2">
      <c r="B48" s="252"/>
      <c r="C48" s="1196" t="s">
        <v>505</v>
      </c>
      <c r="D48" s="1196"/>
      <c r="E48" s="1197"/>
      <c r="F48" s="253">
        <v>8.92</v>
      </c>
      <c r="G48" s="254">
        <v>3.85</v>
      </c>
      <c r="H48" s="254">
        <v>6.78</v>
      </c>
      <c r="I48" s="254">
        <v>8.99</v>
      </c>
      <c r="J48" s="255">
        <v>10.54</v>
      </c>
    </row>
    <row r="49" spans="2:10" ht="57.75" customHeight="1" thickBot="1" x14ac:dyDescent="0.25">
      <c r="B49" s="256"/>
      <c r="C49" s="1198" t="s">
        <v>506</v>
      </c>
      <c r="D49" s="1198"/>
      <c r="E49" s="1199"/>
      <c r="F49" s="257">
        <v>3.03</v>
      </c>
      <c r="G49" s="258" t="s">
        <v>507</v>
      </c>
      <c r="H49" s="258">
        <v>0.69</v>
      </c>
      <c r="I49" s="258">
        <v>8.0399999999999991</v>
      </c>
      <c r="J49" s="259">
        <v>4.67</v>
      </c>
    </row>
    <row r="50" spans="2:10" ht="13.5" customHeight="1" x14ac:dyDescent="0.2"/>
  </sheetData>
  <sheetProtection algorithmName="SHA-512" hashValue="TdTIBrB6ya6V0gwa25WYE3DeV1pbz+0luwC8lGNGW4OZvwGg37S1tSPfsd/sj1UxstcCwZiPQj7FR5RpFP44XQ==" saltValue="B2TzIoTu7LDlhDQlWb/0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2021-07-27T00:21:59Z</dcterms:created>
  <dcterms:modified xsi:type="dcterms:W3CDTF">2021-10-26T08:30:21Z</dcterms:modified>
  <cp:category/>
</cp:coreProperties>
</file>