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2" i="12" l="1"/>
  <c r="CW102" i="12"/>
  <c r="CR102" i="12"/>
  <c r="AU63" i="12"/>
  <c r="AP63" i="12"/>
  <c r="AF88"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CO37" i="10"/>
  <c r="CO38" i="10" s="1"/>
  <c r="CO39" i="10" s="1"/>
  <c r="BW37" i="10"/>
  <c r="BE37" i="10"/>
  <c r="AM37" i="10"/>
  <c r="U37" i="10"/>
  <c r="C37" i="10"/>
  <c r="BW36" i="10"/>
  <c r="BE36" i="10"/>
  <c r="AM36" i="10"/>
  <c r="BE35" i="10"/>
  <c r="AM35" i="10"/>
  <c r="CO34" i="10"/>
  <c r="CO35" i="10" s="1"/>
  <c r="CO36" i="10" s="1"/>
  <c r="BW34" i="10"/>
  <c r="BW35" i="10" s="1"/>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alcChain>
</file>

<file path=xl/sharedStrings.xml><?xml version="1.0" encoding="utf-8"?>
<sst xmlns="http://schemas.openxmlformats.org/spreadsheetml/2006/main" count="1151" uniqueCount="614">
  <si>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</si>
  <si>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</si>
  <si>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</si>
  <si>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</si>
  <si>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</si>
  <si>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</si>
  <si>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</si>
  <si>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</si>
  <si>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</si>
  <si>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</si>
  <si>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</si>
  <si>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</si>
  <si>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</si>
  <si>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</si>
  <si>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</si>
  <si>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</si>
  <si>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</si>
  <si>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</si>
  <si>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</si>
  <si>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</si>
  <si>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</si>
  <si>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</si>
  <si>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</si>
  <si>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</si>
  <si>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</si>
  <si>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</si>
  <si>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</si>
  <si>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</si>
  <si>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</si>
  <si>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</si>
  <si>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</si>
  <si>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</si>
  <si>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</si>
  <si>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</si>
  <si>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</si>
  <si>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</si>
  <si>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</si>
  <si>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</si>
  <si>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</si>
  <si>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</si>
  <si>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</si>
  <si>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</si>
  <si>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</si>
  <si>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</si>
  <si>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</si>
  <si>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</si>
  <si>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</si>
  <si>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</si>
  <si>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</si>
  <si>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</si>
  <si>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</si>
  <si>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</si>
  <si>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</si>
  <si>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</si>
  <si>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</si>
  <si>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</si>
  <si>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</si>
  <si>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</si>
  <si>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</si>
  <si>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</si>
  <si>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</si>
  <si>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</si>
  <si>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</si>
  <si>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</si>
  <si>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</si>
  <si>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</si>
  <si>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</si>
  <si>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</si>
  <si>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</si>
  <si>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</si>
  <si>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</si>
  <si>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</si>
  <si>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</si>
  <si>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</si>
  <si>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</si>
  <si>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</si>
  <si>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</si>
  <si>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</si>
  <si>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</si>
  <si>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</si>
  <si>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</si>
  <si>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</si>
  <si>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</si>
  <si>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</si>
  <si>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</si>
  <si>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</si>
  <si>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</si>
  <si>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</si>
  <si>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</si>
  <si>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</si>
  <si>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</si>
  <si>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</si>
  <si>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</si>
  <si>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</si>
  <si>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</si>
  <si>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</si>
  <si>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</si>
  <si>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</si>
  <si>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鎌倉市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</si>
  <si>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</si>
  <si>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</si>
  <si>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</si>
  <si>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</si>
  <si>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</si>
  <si>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</si>
  <si>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</si>
  <si>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</si>
  <si>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</si>
  <si>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</si>
  <si>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</si>
  <si>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</si>
  <si>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</si>
  <si>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</si>
  <si>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</si>
  <si>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</si>
  <si>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</si>
  <si>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</si>
  <si>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</si>
  <si>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</si>
  <si>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</si>
  <si>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</si>
  <si>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</si>
  <si>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</si>
  <si>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</si>
  <si>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</si>
  <si>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</si>
  <si>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</si>
  <si>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</si>
  <si>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</si>
  <si>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</si>
  <si>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</si>
  <si>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</si>
  <si>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</si>
  <si>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</si>
  <si>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</si>
  <si>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</si>
  <si>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</si>
  <si>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</si>
  <si>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</si>
  <si>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</si>
  <si>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</si>
  <si>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</si>
  <si>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</si>
  <si>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</si>
  <si>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</si>
  <si>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</si>
  <si>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</si>
  <si>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</si>
  <si>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</si>
  <si>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</si>
  <si>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</si>
  <si>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</si>
  <si>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</si>
  <si>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</si>
  <si>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</si>
  <si>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</si>
  <si>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</si>
  <si>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</si>
  <si>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</si>
  <si>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</si>
  <si>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</si>
  <si>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</si>
  <si>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</si>
  <si>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</si>
  <si>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</si>
  <si>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</si>
  <si>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</si>
  <si>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</si>
  <si>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</si>
  <si>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</si>
  <si>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</si>
  <si>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</si>
  <si>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</si>
  <si>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</si>
  <si>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</si>
  <si>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</si>
  <si>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</si>
  <si>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</si>
  <si>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</si>
  <si>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</si>
  <si>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</si>
  <si>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</si>
  <si>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</si>
  <si>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</si>
  <si>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</si>
  <si>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</si>
  <si>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</si>
  <si>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</si>
  <si>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</si>
  <si>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</si>
  <si>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</si>
  <si>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</si>
  <si>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</si>
  <si>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</si>
  <si>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</si>
  <si>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</si>
  <si>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</si>
  <si>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</si>
  <si>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</si>
  <si>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</si>
  <si>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</si>
  <si>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</si>
  <si>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</si>
  <si>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</si>
  <si>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</si>
  <si>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</si>
  <si>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</si>
  <si>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</si>
  <si>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</si>
  <si>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</si>
  <si>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</si>
  <si>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</si>
  <si>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</si>
  <si>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</si>
  <si>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</si>
  <si>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</si>
  <si>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</si>
  <si>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</si>
  <si>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神奈川県鎌倉市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</si>
  <si>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</si>
  <si>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</si>
  <si>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</si>
  <si>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</si>
  <si>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</si>
  <si>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</si>
  <si>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</si>
  <si>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</si>
  <si>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</si>
  <si>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</si>
  <si>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</si>
  <si>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</si>
  <si>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</si>
  <si>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</si>
  <si>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</si>
  <si>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</si>
  <si>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</si>
  <si>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</si>
  <si>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</si>
  <si>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</si>
  <si>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</si>
  <si>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</si>
  <si>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</si>
  <si>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</si>
  <si>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</si>
  <si>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</si>
  <si>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</si>
  <si>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</si>
  <si>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</si>
  <si>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</si>
  <si>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</si>
  <si>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</si>
  <si>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</si>
  <si>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</si>
  <si>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</si>
  <si>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</si>
  <si>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</si>
  <si>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</si>
  <si>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</si>
  <si>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</si>
  <si>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</si>
  <si>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</si>
  <si>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</si>
  <si>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</si>
  <si>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</si>
  <si>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</si>
  <si>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</si>
  <si>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</si>
  <si>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</si>
  <si>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</si>
  <si>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</si>
  <si>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</si>
  <si>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</si>
  <si>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</si>
  <si>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</si>
  <si>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</si>
  <si>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</si>
  <si>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</si>
  <si>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</si>
  <si>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</si>
  <si>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</si>
  <si>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</si>
  <si>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</si>
  <si>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</si>
  <si>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</si>
  <si>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</si>
  <si>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</si>
  <si>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</si>
  <si>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</si>
  <si>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</si>
  <si>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</si>
  <si>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</si>
  <si>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</si>
  <si>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</si>
  <si>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</si>
  <si>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</si>
  <si>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</si>
  <si>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</si>
  <si>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</si>
  <si>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</si>
  <si>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</si>
  <si>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</si>
  <si>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</si>
  <si>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</si>
  <si>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</si>
  <si>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</si>
  <si>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</si>
  <si>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</si>
  <si>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</si>
  <si>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</si>
  <si>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</si>
  <si>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</si>
  <si>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</si>
  <si>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</si>
  <si>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</si>
  <si>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</si>
  <si>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</si>
  <si>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</si>
  <si>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</si>
  <si>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</si>
  <si>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</si>
  <si>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</si>
  <si>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</si>
  <si>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</si>
  <si>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</si>
  <si>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</si>
  <si>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</si>
  <si>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</si>
  <si>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</si>
  <si>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</si>
  <si>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</si>
  <si>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</si>
  <si>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</si>
  <si>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</si>
  <si>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</si>
  <si>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</si>
  <si>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</si>
  <si>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</si>
  <si>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</si>
  <si>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</si>
  <si>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</si>
  <si>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</si>
  <si>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</si>
  <si>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</si>
  <si>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</si>
  <si>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</si>
  <si>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</si>
  <si>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</si>
  <si>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</si>
  <si>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</si>
  <si>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</si>
  <si>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</si>
  <si>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</si>
  <si>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</si>
  <si>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</si>
  <si>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</si>
  <si>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</si>
  <si>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</si>
  <si>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</si>
  <si>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</si>
  <si>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</si>
  <si>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</si>
  <si>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</si>
  <si>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</si>
  <si>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</si>
  <si>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</si>
  <si>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</si>
  <si>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</si>
  <si>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</si>
  <si>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</si>
  <si>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</si>
  <si>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</si>
  <si>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</si>
  <si>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神奈川県鎌倉市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</si>
  <si>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</si>
  <si>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</si>
  <si>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</si>
  <si>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</si>
  <si>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</si>
  <si>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</si>
  <si>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</si>
  <si>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</si>
  <si>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</si>
  <si>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</si>
  <si>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</si>
  <si>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</si>
  <si>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</si>
  <si>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</si>
  <si>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</si>
  <si>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</si>
  <si>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</si>
  <si>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</si>
  <si>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</si>
  <si>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</si>
  <si>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大船駅東口市街地再開発事業特別会計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</si>
  <si>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</si>
  <si>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</si>
  <si>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</si>
  <si>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</si>
  <si>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</si>
  <si>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</si>
  <si>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</si>
  <si>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</si>
  <si>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</si>
  <si>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</si>
  <si>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</si>
  <si>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</si>
  <si>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</si>
  <si>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</si>
  <si>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</si>
  <si>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</si>
  <si>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</si>
  <si>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</si>
  <si>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</si>
  <si>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</si>
  <si>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</si>
  <si>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</si>
  <si>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</si>
  <si>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</si>
  <si>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</si>
  <si>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</si>
  <si>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</si>
  <si>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</si>
  <si>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</si>
  <si>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</si>
  <si>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</si>
  <si>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</si>
  <si>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</si>
  <si>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</si>
  <si>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</si>
  <si>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</si>
  <si>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</si>
  <si>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</si>
  <si>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</si>
  <si>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</si>
  <si>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</si>
  <si>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</si>
  <si>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</si>
  <si>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</si>
  <si>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</si>
  <si>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</si>
  <si>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</si>
  <si>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</si>
  <si>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</si>
  <si>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</si>
  <si>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</si>
  <si>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</si>
  <si>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</si>
  <si>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</si>
  <si>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</si>
  <si>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</si>
  <si>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</si>
  <si>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</si>
  <si>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</si>
  <si>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</si>
  <si>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</si>
  <si>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</si>
  <si>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</si>
  <si>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</si>
  <si>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</si>
  <si>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</si>
  <si>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</si>
  <si>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</si>
  <si>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</si>
  <si>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</si>
  <si>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</si>
  <si>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</si>
  <si>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</si>
  <si>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</si>
  <si>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</si>
  <si>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</si>
  <si>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</si>
  <si>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</si>
  <si>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</si>
  <si>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</si>
  <si>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</si>
  <si>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</si>
  <si>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</si>
  <si>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</si>
  <si>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</si>
  <si>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</si>
  <si>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</si>
  <si>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</si>
  <si>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</si>
  <si>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</si>
  <si>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</si>
  <si>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</si>
  <si>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</si>
  <si>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</si>
  <si>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</si>
  <si>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</si>
  <si>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</si>
  <si>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</si>
  <si>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</si>
  <si>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</si>
  <si>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</si>
  <si>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</si>
  <si>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</si>
  <si>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</si>
  <si>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</si>
  <si>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</si>
  <si>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</si>
  <si>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</si>
  <si>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</si>
  <si>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</si>
  <si>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</si>
  <si>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</si>
  <si>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</si>
  <si>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</si>
  <si>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</si>
  <si>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</si>
  <si>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</si>
  <si>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</si>
  <si>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</si>
  <si>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</si>
  <si>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</si>
  <si>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</si>
  <si>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</si>
  <si>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</si>
  <si>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</si>
  <si>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</si>
  <si>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</si>
  <si>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</si>
  <si>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</si>
  <si>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</si>
  <si>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</si>
  <si>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</si>
  <si>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</si>
  <si>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</si>
  <si>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</si>
  <si>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</si>
  <si>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</si>
  <si>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</si>
  <si>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</si>
  <si>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</si>
  <si>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</si>
  <si>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</si>
  <si>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</si>
  <si>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</si>
  <si>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</si>
  <si>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</si>
  <si>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</si>
  <si>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</si>
  <si>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</si>
  <si>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</si>
  <si>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</si>
  <si>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</si>
  <si>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</si>
  <si>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</si>
  <si>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</si>
  <si>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</si>
  <si>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</si>
  <si>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</si>
  <si>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</si>
  <si>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</si>
  <si>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</si>
  <si>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</si>
  <si>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</si>
  <si>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</si>
  <si>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</si>
  <si>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</si>
  <si>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</si>
  <si>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</si>
  <si>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</si>
  <si>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</si>
  <si>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</si>
  <si>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</si>
  <si>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</si>
  <si>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</si>
  <si>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0.94</t>
  </si>
  <si>
    <t>▲ 0.06</t>
  </si>
  <si>
    <t>▲ 1.07</t>
  </si>
  <si>
    <t>一般会計</t>
  </si>
  <si>
    <t>下水道事業会計</t>
  </si>
  <si>
    <t>介護保険事業特別会計</t>
  </si>
  <si>
    <t>国民健康保険事業特別会計</t>
  </si>
  <si>
    <t>後期高齢者医療事業特別会計</t>
  </si>
  <si>
    <t>大船駅東口市街地再開発事業特別会計</t>
  </si>
  <si>
    <t>公共用地先行取得事業特別会計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</si>
  <si>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</si>
  <si>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</si>
  <si>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</si>
  <si>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</si>
  <si>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</si>
  <si>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</si>
  <si>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</si>
  <si>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</si>
  <si>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</si>
  <si>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16" eb="18">
      <t>トクベツ</t>
    </rPh>
    <phoneticPr fontId="2"/>
  </si>
  <si>
    <t>鎌倉市土地開発公社</t>
    <rPh sb="0" eb="3">
      <t>カマクラシ</t>
    </rPh>
    <rPh sb="3" eb="5">
      <t>トチ</t>
    </rPh>
    <rPh sb="5" eb="7">
      <t>カイハツ</t>
    </rPh>
    <rPh sb="7" eb="9">
      <t>コウシャ</t>
    </rPh>
    <phoneticPr fontId="2"/>
  </si>
  <si>
    <t>鎌倉市公園協会</t>
  </si>
  <si>
    <t>鎌倉風致保存会</t>
  </si>
  <si>
    <t>鎌倉市芸術文化振興財団</t>
  </si>
  <si>
    <t>公益財団法人かながわ海岸美化財団</t>
    <rPh sb="0" eb="2">
      <t>コウエキ</t>
    </rPh>
    <rPh sb="2" eb="4">
      <t>ザイダン</t>
    </rPh>
    <rPh sb="4" eb="6">
      <t>ホウジン</t>
    </rPh>
    <rPh sb="10" eb="12">
      <t>カイガン</t>
    </rPh>
    <rPh sb="12" eb="14">
      <t>ビカ</t>
    </rPh>
    <rPh sb="14" eb="16">
      <t>ザイダン</t>
    </rPh>
    <phoneticPr fontId="2"/>
  </si>
  <si>
    <t>公益財団法人かながわ健康財団</t>
    <rPh sb="10" eb="12">
      <t>ケンコウ</t>
    </rPh>
    <phoneticPr fontId="2"/>
  </si>
  <si>
    <t>○</t>
    <phoneticPr fontId="2"/>
  </si>
  <si>
    <t>-</t>
    <phoneticPr fontId="2"/>
  </si>
  <si>
    <t>教育文化施設建設等基金</t>
    <phoneticPr fontId="2"/>
  </si>
  <si>
    <t>本庁舎整備基金</t>
    <phoneticPr fontId="2"/>
  </si>
  <si>
    <t>一般廃棄物処理施設建設基金</t>
    <phoneticPr fontId="2"/>
  </si>
  <si>
    <t>公共公益施設整備基金</t>
    <phoneticPr fontId="5"/>
  </si>
  <si>
    <t>緑地保全基金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</si>
  <si>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</si>
  <si>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</si>
  <si>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</si>
  <si>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</si>
  <si>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将来負担比率は類似団体と比較して低い水準にある。
　今後も引き続き老朽化した施設の改築更新など対策に取り組んで行く。</t>
    <rPh sb="1" eb="3">
      <t>ショウライ</t>
    </rPh>
    <rPh sb="3" eb="5">
      <t>フタン</t>
    </rPh>
    <rPh sb="5" eb="7">
      <t>ヒリツ</t>
    </rPh>
    <rPh sb="8" eb="10">
      <t>ルイジ</t>
    </rPh>
    <rPh sb="10" eb="12">
      <t>ダンタイ</t>
    </rPh>
    <rPh sb="13" eb="15">
      <t>ヒカク</t>
    </rPh>
    <rPh sb="17" eb="18">
      <t>ヒク</t>
    </rPh>
    <rPh sb="19" eb="21">
      <t>スイジュン</t>
    </rPh>
    <rPh sb="27" eb="29">
      <t>コンゴ</t>
    </rPh>
    <rPh sb="30" eb="31">
      <t>ヒ</t>
    </rPh>
    <rPh sb="32" eb="33">
      <t>ツヅ</t>
    </rPh>
    <rPh sb="34" eb="37">
      <t>ロウキュウカ</t>
    </rPh>
    <rPh sb="39" eb="41">
      <t>シセツ</t>
    </rPh>
    <rPh sb="42" eb="44">
      <t>カイチク</t>
    </rPh>
    <rPh sb="44" eb="46">
      <t>コウシン</t>
    </rPh>
    <rPh sb="48" eb="50">
      <t>タイサク</t>
    </rPh>
    <rPh sb="51" eb="52">
      <t>ト</t>
    </rPh>
    <rPh sb="53" eb="54">
      <t>ク</t>
    </rPh>
    <rPh sb="56" eb="57">
      <t>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</si>
  <si>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</si>
  <si>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</si>
  <si>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</si>
  <si>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</si>
  <si>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</si>
  <si>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</si>
  <si>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実質公債費比率、将来負担比率ともに類似団体と比較して低い水準にあるが、実質公債費比率は前年度から0.2ポイント上がった。
これは</t>
    </r>
    <r>
      <rPr>
        <sz val="11"/>
        <rFont val="ＭＳ Ｐゴシック"/>
        <family val="3"/>
        <charset val="128"/>
      </rPr>
      <t>令和元年度の単年度あたりの実質公債費比率が、一般会計及び公共用地先行取得特別会計における元利償還金が増額となったことにより、前年度から0.7ポイント上がったためである。</t>
    </r>
    <r>
      <rPr>
        <sz val="11"/>
        <color indexed="8"/>
        <rFont val="ＭＳ Ｐゴシック"/>
        <family val="3"/>
        <charset val="128"/>
      </rPr>
      <t xml:space="preserve">
　今後も引き続き後年度負担を考慮し、適正な水準の維持に努める。
（平成29年度に実質公債費比率をＨ27は▲0.9へと修正しています。）</t>
    </r>
    <rPh sb="65" eb="67">
      <t>レイワ</t>
    </rPh>
    <rPh sb="67" eb="68">
      <t>ガン</t>
    </rPh>
    <rPh sb="87" eb="89">
      <t>イッパン</t>
    </rPh>
    <rPh sb="89" eb="91">
      <t>カイケイ</t>
    </rPh>
    <rPh sb="91" eb="92">
      <t>オヨ</t>
    </rPh>
    <rPh sb="93" eb="95">
      <t>コウキョウ</t>
    </rPh>
    <rPh sb="95" eb="97">
      <t>ヨウチ</t>
    </rPh>
    <rPh sb="97" eb="99">
      <t>センコウ</t>
    </rPh>
    <rPh sb="99" eb="101">
      <t>シュトク</t>
    </rPh>
    <rPh sb="101" eb="103">
      <t>トクベツ</t>
    </rPh>
    <rPh sb="103" eb="105">
      <t>カイケイ</t>
    </rPh>
    <rPh sb="115" eb="116">
      <t>ゾウ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</si>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</sst>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xmlns:c16r2="http://schemas.microsoft.com/office/drawing/2015/06/chart">
            <c:ext xmlns:c16="http://schemas.microsoft.com/office/drawing/2014/chart" uri="{C3380CC4-5D6E-409C-BE32-E72D297353CC}">
              <c16:uniqueId val="{00000000-3D80-4B6E-9540-DEAA516B73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33317</c:v>
                </c:pt>
                <c:pt idx="1">
                  <c:v>42721</c:v>
                </c:pt>
                <c:pt idx="2">
                  <c:v>38904</c:v>
                </c:pt>
                <c:pt idx="3">
                  <c:v>26532</c:v>
                </c:pt>
                <c:pt idx="4">
                  <c:v>25558</c:v>
                </c:pt>
              </c:numCache>
            </c:numRef>
          </c:val>
          <c:smooth val="0"/>
          <c:extLst xmlns:c16r2="http://schemas.microsoft.com/office/drawing/2015/06/chart">
            <c:ext xmlns:c16="http://schemas.microsoft.com/office/drawing/2014/chart" uri="{C3380CC4-5D6E-409C-BE32-E72D297353CC}">
              <c16:uniqueId val="{00000001-3D80-4B6E-9540-DEAA516B73D2}"/>
            </c:ext>
          </c:extLst>
        </c:ser>
        <c:dLbls>
          <c:showLegendKey val="0"/>
          <c:showVal val="0"/>
          <c:showCatName val="0"/>
          <c:showSerName val="0"/>
          <c:showPercent val="0"/>
          <c:showBubbleSize val="0"/>
        </c:dLbls>
        <c:marker val="1"/>
        <c:smooth val="0"/>
        <c:axId val="547587416"/>
        <c:axId val="547588984"/>
      </c:lineChart>
      <c:catAx>
        <c:axId val="547587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8984"/>
        <c:crosses val="autoZero"/>
        <c:auto val="1"/>
        <c:lblAlgn val="ctr"/>
        <c:lblOffset val="100"/>
        <c:tickLblSkip val="1"/>
        <c:tickMarkSkip val="1"/>
        <c:noMultiLvlLbl val="0"/>
      </c:catAx>
      <c:valAx>
        <c:axId val="547588984"/>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7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5.43</c:v>
                </c:pt>
                <c:pt idx="1">
                  <c:v>6.55</c:v>
                </c:pt>
                <c:pt idx="2">
                  <c:v>4.3099999999999996</c:v>
                </c:pt>
                <c:pt idx="3">
                  <c:v>4.6100000000000003</c:v>
                </c:pt>
                <c:pt idx="4">
                  <c:v>7.2</c:v>
                </c:pt>
              </c:numCache>
            </c:numRef>
          </c:val>
          <c:extLst xmlns:c16r2="http://schemas.microsoft.com/office/drawing/2015/06/chart">
            <c:ext xmlns:c16="http://schemas.microsoft.com/office/drawing/2014/chart" uri="{C3380CC4-5D6E-409C-BE32-E72D297353CC}">
              <c16:uniqueId val="{00000000-718C-41EC-BA7A-0A40AB6BD4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13.28</c:v>
                </c:pt>
                <c:pt idx="1">
                  <c:v>14.86</c:v>
                </c:pt>
                <c:pt idx="2">
                  <c:v>16.34</c:v>
                </c:pt>
                <c:pt idx="3">
                  <c:v>15.8</c:v>
                </c:pt>
                <c:pt idx="4">
                  <c:v>12.05</c:v>
                </c:pt>
              </c:numCache>
            </c:numRef>
          </c:val>
          <c:extLst xmlns:c16r2="http://schemas.microsoft.com/office/drawing/2015/06/chart">
            <c:ext xmlns:c16="http://schemas.microsoft.com/office/drawing/2014/chart" uri="{C3380CC4-5D6E-409C-BE32-E72D297353CC}">
              <c16:uniqueId val="{00000001-718C-41EC-BA7A-0A40AB6BD491}"/>
            </c:ext>
          </c:extLst>
        </c:ser>
        <c:dLbls>
          <c:showLegendKey val="0"/>
          <c:showVal val="0"/>
          <c:showCatName val="0"/>
          <c:showSerName val="0"/>
          <c:showPercent val="0"/>
          <c:showBubbleSize val="0"/>
        </c:dLbls>
        <c:gapWidth val="250"/>
        <c:overlap val="100"/>
        <c:axId val="547590944"/>
        <c:axId val="547591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3.09</c:v>
                </c:pt>
                <c:pt idx="1">
                  <c:v>2.93</c:v>
                </c:pt>
                <c:pt idx="2">
                  <c:v>-0.94</c:v>
                </c:pt>
                <c:pt idx="3">
                  <c:v>-0.06</c:v>
                </c:pt>
                <c:pt idx="4">
                  <c:v>-1.07</c:v>
                </c:pt>
              </c:numCache>
            </c:numRef>
          </c:val>
          <c:smooth val="0"/>
          <c:extLst xmlns:c16r2="http://schemas.microsoft.com/office/drawing/2015/06/chart">
            <c:ext xmlns:c16="http://schemas.microsoft.com/office/drawing/2014/chart" uri="{C3380CC4-5D6E-409C-BE32-E72D297353CC}">
              <c16:uniqueId val="{00000002-718C-41EC-BA7A-0A40AB6BD491}"/>
            </c:ext>
          </c:extLst>
        </c:ser>
        <c:dLbls>
          <c:showLegendKey val="0"/>
          <c:showVal val="0"/>
          <c:showCatName val="0"/>
          <c:showSerName val="0"/>
          <c:showPercent val="0"/>
          <c:showBubbleSize val="0"/>
        </c:dLbls>
        <c:marker val="1"/>
        <c:smooth val="0"/>
        <c:axId val="547590944"/>
        <c:axId val="547591336"/>
      </c:lineChart>
      <c:catAx>
        <c:axId val="54759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7591336"/>
        <c:crosses val="autoZero"/>
        <c:auto val="1"/>
        <c:lblAlgn val="ctr"/>
        <c:lblOffset val="100"/>
        <c:tickLblSkip val="1"/>
        <c:tickMarkSkip val="1"/>
        <c:noMultiLvlLbl val="0"/>
      </c:catAx>
      <c:valAx>
        <c:axId val="547591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9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0.44</c:v>
                </c:pt>
                <c:pt idx="2">
                  <c:v>#N/A</c:v>
                </c:pt>
                <c:pt idx="3">
                  <c:v>0.38</c:v>
                </c:pt>
                <c:pt idx="4">
                  <c:v>#N/A</c:v>
                </c:pt>
                <c:pt idx="5">
                  <c:v>0.36</c:v>
                </c:pt>
                <c:pt idx="6">
                  <c:v>#N/A</c:v>
                </c:pt>
                <c:pt idx="7">
                  <c:v>0.59</c:v>
                </c:pt>
                <c:pt idx="8">
                  <c:v>0</c:v>
                </c:pt>
                <c:pt idx="9">
                  <c:v>0</c:v>
                </c:pt>
              </c:numCache>
            </c:numRef>
          </c:val>
          <c:extLst xmlns:c16r2="http://schemas.microsoft.com/office/drawing/2015/06/chart">
            <c:ext xmlns:c16="http://schemas.microsoft.com/office/drawing/2014/chart" uri="{C3380CC4-5D6E-409C-BE32-E72D297353CC}">
              <c16:uniqueId val="{00000000-09A1-44F3-8E75-7CEAC0B3D7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9A1-44F3-8E75-7CEAC0B3D7B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9A1-44F3-8E75-7CEAC0B3D7BA}"/>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9A1-44F3-8E75-7CEAC0B3D7BA}"/>
            </c:ext>
          </c:extLst>
        </c:ser>
        <c:ser>
          <c:idx val="4"/>
          <c:order val="4"/>
          <c:tx>
            <c:strRef>
              <c:f>データシート!$A$31</c:f>
              <c:strCache>
                <c:ptCount val="1"/>
                <c:pt idx="0">
                  <c:v>大船駅東口市街地再開発事業特別会計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9A1-44F3-8E75-7CEAC0B3D7B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0.82</c:v>
                </c:pt>
                <c:pt idx="4">
                  <c:v>#N/A</c:v>
                </c:pt>
                <c:pt idx="5">
                  <c:v>0.1</c:v>
                </c:pt>
                <c:pt idx="6">
                  <c:v>#N/A</c:v>
                </c:pt>
                <c:pt idx="7">
                  <c:v>0.13</c:v>
                </c:pt>
                <c:pt idx="8">
                  <c:v>#N/A</c:v>
                </c:pt>
                <c:pt idx="9">
                  <c:v>0.11</c:v>
                </c:pt>
              </c:numCache>
            </c:numRef>
          </c:val>
          <c:extLst xmlns:c16r2="http://schemas.microsoft.com/office/drawing/2015/06/chart">
            <c:ext xmlns:c16="http://schemas.microsoft.com/office/drawing/2014/chart" uri="{C3380CC4-5D6E-409C-BE32-E72D297353CC}">
              <c16:uniqueId val="{00000005-09A1-44F3-8E75-7CEAC0B3D7B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1.33</c:v>
                </c:pt>
                <c:pt idx="2">
                  <c:v>#N/A</c:v>
                </c:pt>
                <c:pt idx="3">
                  <c:v>2</c:v>
                </c:pt>
                <c:pt idx="4">
                  <c:v>#N/A</c:v>
                </c:pt>
                <c:pt idx="5">
                  <c:v>2.46</c:v>
                </c:pt>
                <c:pt idx="6">
                  <c:v>#N/A</c:v>
                </c:pt>
                <c:pt idx="7">
                  <c:v>0.38</c:v>
                </c:pt>
                <c:pt idx="8">
                  <c:v>#N/A</c:v>
                </c:pt>
                <c:pt idx="9">
                  <c:v>0.24</c:v>
                </c:pt>
              </c:numCache>
            </c:numRef>
          </c:val>
          <c:extLst xmlns:c16r2="http://schemas.microsoft.com/office/drawing/2015/06/chart">
            <c:ext xmlns:c16="http://schemas.microsoft.com/office/drawing/2014/chart" uri="{C3380CC4-5D6E-409C-BE32-E72D297353CC}">
              <c16:uniqueId val="{00000006-09A1-44F3-8E75-7CEAC0B3D7B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1.98</c:v>
                </c:pt>
                <c:pt idx="2">
                  <c:v>#N/A</c:v>
                </c:pt>
                <c:pt idx="3">
                  <c:v>1.37</c:v>
                </c:pt>
                <c:pt idx="4">
                  <c:v>#N/A</c:v>
                </c:pt>
                <c:pt idx="5">
                  <c:v>1.45</c:v>
                </c:pt>
                <c:pt idx="6">
                  <c:v>#N/A</c:v>
                </c:pt>
                <c:pt idx="7">
                  <c:v>2.0099999999999998</c:v>
                </c:pt>
                <c:pt idx="8">
                  <c:v>#N/A</c:v>
                </c:pt>
                <c:pt idx="9">
                  <c:v>0.61</c:v>
                </c:pt>
              </c:numCache>
            </c:numRef>
          </c:val>
          <c:extLst xmlns:c16r2="http://schemas.microsoft.com/office/drawing/2015/06/chart">
            <c:ext xmlns:c16="http://schemas.microsoft.com/office/drawing/2014/chart" uri="{C3380CC4-5D6E-409C-BE32-E72D297353CC}">
              <c16:uniqueId val="{00000007-09A1-44F3-8E75-7CEAC0B3D7B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0.73</c:v>
                </c:pt>
              </c:numCache>
            </c:numRef>
          </c:val>
          <c:extLst xmlns:c16r2="http://schemas.microsoft.com/office/drawing/2015/06/chart">
            <c:ext xmlns:c16="http://schemas.microsoft.com/office/drawing/2014/chart" uri="{C3380CC4-5D6E-409C-BE32-E72D297353CC}">
              <c16:uniqueId val="{00000008-09A1-44F3-8E75-7CEAC0B3D7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6.33</c:v>
                </c:pt>
                <c:pt idx="2">
                  <c:v>#N/A</c:v>
                </c:pt>
                <c:pt idx="3">
                  <c:v>6.48</c:v>
                </c:pt>
                <c:pt idx="4">
                  <c:v>#N/A</c:v>
                </c:pt>
                <c:pt idx="5">
                  <c:v>4.26</c:v>
                </c:pt>
                <c:pt idx="6">
                  <c:v>#N/A</c:v>
                </c:pt>
                <c:pt idx="7">
                  <c:v>4.5599999999999996</c:v>
                </c:pt>
                <c:pt idx="8">
                  <c:v>#N/A</c:v>
                </c:pt>
                <c:pt idx="9">
                  <c:v>7.15</c:v>
                </c:pt>
              </c:numCache>
            </c:numRef>
          </c:val>
          <c:extLst xmlns:c16r2="http://schemas.microsoft.com/office/drawing/2015/06/chart">
            <c:ext xmlns:c16="http://schemas.microsoft.com/office/drawing/2014/chart" uri="{C3380CC4-5D6E-409C-BE32-E72D297353CC}">
              <c16:uniqueId val="{00000009-09A1-44F3-8E75-7CEAC0B3D7BA}"/>
            </c:ext>
          </c:extLst>
        </c:ser>
        <c:dLbls>
          <c:showLegendKey val="0"/>
          <c:showVal val="0"/>
          <c:showCatName val="0"/>
          <c:showSerName val="0"/>
          <c:showPercent val="0"/>
          <c:showBubbleSize val="0"/>
        </c:dLbls>
        <c:gapWidth val="150"/>
        <c:overlap val="100"/>
        <c:axId val="547584672"/>
        <c:axId val="198950616"/>
      </c:barChart>
      <c:catAx>
        <c:axId val="5475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950616"/>
        <c:crosses val="autoZero"/>
        <c:auto val="1"/>
        <c:lblAlgn val="ctr"/>
        <c:lblOffset val="100"/>
        <c:tickLblSkip val="1"/>
        <c:tickMarkSkip val="1"/>
        <c:noMultiLvlLbl val="0"/>
      </c:catAx>
      <c:valAx>
        <c:axId val="198950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4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6506</c:v>
                </c:pt>
                <c:pt idx="5">
                  <c:v>6547</c:v>
                </c:pt>
                <c:pt idx="8">
                  <c:v>6352</c:v>
                </c:pt>
                <c:pt idx="11">
                  <c:v>6160</c:v>
                </c:pt>
                <c:pt idx="14">
                  <c:v>6310</c:v>
                </c:pt>
              </c:numCache>
            </c:numRef>
          </c:val>
          <c:extLst xmlns:c16r2="http://schemas.microsoft.com/office/drawing/2015/06/chart">
            <c:ext xmlns:c16="http://schemas.microsoft.com/office/drawing/2014/chart" uri="{C3380CC4-5D6E-409C-BE32-E72D297353CC}">
              <c16:uniqueId val="{00000000-E95F-428F-8F94-38D18C45A30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95F-428F-8F94-38D18C45A30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94</c:v>
                </c:pt>
                <c:pt idx="3">
                  <c:v>295</c:v>
                </c:pt>
                <c:pt idx="6">
                  <c:v>84</c:v>
                </c:pt>
                <c:pt idx="9">
                  <c:v>84</c:v>
                </c:pt>
                <c:pt idx="12">
                  <c:v>119</c:v>
                </c:pt>
              </c:numCache>
            </c:numRef>
          </c:val>
          <c:extLst xmlns:c16r2="http://schemas.microsoft.com/office/drawing/2015/06/chart">
            <c:ext xmlns:c16="http://schemas.microsoft.com/office/drawing/2014/chart" uri="{C3380CC4-5D6E-409C-BE32-E72D297353CC}">
              <c16:uniqueId val="{00000002-E95F-428F-8F94-38D18C45A30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95F-428F-8F94-38D18C45A30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2054</c:v>
                </c:pt>
                <c:pt idx="3">
                  <c:v>2252</c:v>
                </c:pt>
                <c:pt idx="6">
                  <c:v>2104</c:v>
                </c:pt>
                <c:pt idx="9">
                  <c:v>2056</c:v>
                </c:pt>
                <c:pt idx="12">
                  <c:v>2187</c:v>
                </c:pt>
              </c:numCache>
            </c:numRef>
          </c:val>
          <c:extLst xmlns:c16r2="http://schemas.microsoft.com/office/drawing/2015/06/chart">
            <c:ext xmlns:c16="http://schemas.microsoft.com/office/drawing/2014/chart" uri="{C3380CC4-5D6E-409C-BE32-E72D297353CC}">
              <c16:uniqueId val="{00000004-E95F-428F-8F94-38D18C45A30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67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95F-428F-8F94-38D18C45A30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95F-428F-8F94-38D18C45A30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4255</c:v>
                </c:pt>
                <c:pt idx="3">
                  <c:v>4329</c:v>
                </c:pt>
                <c:pt idx="6">
                  <c:v>4268</c:v>
                </c:pt>
                <c:pt idx="9">
                  <c:v>4257</c:v>
                </c:pt>
                <c:pt idx="12">
                  <c:v>4476</c:v>
                </c:pt>
              </c:numCache>
            </c:numRef>
          </c:val>
          <c:extLst xmlns:c16r2="http://schemas.microsoft.com/office/drawing/2015/06/chart">
            <c:ext xmlns:c16="http://schemas.microsoft.com/office/drawing/2014/chart" uri="{C3380CC4-5D6E-409C-BE32-E72D297353CC}">
              <c16:uniqueId val="{00000007-E95F-428F-8F94-38D18C45A303}"/>
            </c:ext>
          </c:extLst>
        </c:ser>
        <c:dLbls>
          <c:showLegendKey val="0"/>
          <c:showVal val="0"/>
          <c:showCatName val="0"/>
          <c:showSerName val="0"/>
          <c:showPercent val="0"/>
          <c:showBubbleSize val="0"/>
        </c:dLbls>
        <c:gapWidth val="100"/>
        <c:overlap val="100"/>
        <c:axId val="619845448"/>
        <c:axId val="619845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c:v>
                </c:pt>
                <c:pt idx="2">
                  <c:v>#N/A</c:v>
                </c:pt>
                <c:pt idx="3">
                  <c:v>#N/A</c:v>
                </c:pt>
                <c:pt idx="4">
                  <c:v>329</c:v>
                </c:pt>
                <c:pt idx="5">
                  <c:v>#N/A</c:v>
                </c:pt>
                <c:pt idx="6">
                  <c:v>#N/A</c:v>
                </c:pt>
                <c:pt idx="7">
                  <c:v>104</c:v>
                </c:pt>
                <c:pt idx="8">
                  <c:v>#N/A</c:v>
                </c:pt>
                <c:pt idx="9">
                  <c:v>#N/A</c:v>
                </c:pt>
                <c:pt idx="10">
                  <c:v>237</c:v>
                </c:pt>
                <c:pt idx="11">
                  <c:v>#N/A</c:v>
                </c:pt>
                <c:pt idx="12">
                  <c:v>#N/A</c:v>
                </c:pt>
                <c:pt idx="13">
                  <c:v>472</c:v>
                </c:pt>
                <c:pt idx="14">
                  <c:v>#N/A</c:v>
                </c:pt>
              </c:numCache>
            </c:numRef>
          </c:val>
          <c:smooth val="0"/>
          <c:extLst xmlns:c16r2="http://schemas.microsoft.com/office/drawing/2015/06/chart">
            <c:ext xmlns:c16="http://schemas.microsoft.com/office/drawing/2014/chart" uri="{C3380CC4-5D6E-409C-BE32-E72D297353CC}">
              <c16:uniqueId val="{00000008-E95F-428F-8F94-38D18C45A303}"/>
            </c:ext>
          </c:extLst>
        </c:ser>
        <c:dLbls>
          <c:showLegendKey val="0"/>
          <c:showVal val="0"/>
          <c:showCatName val="0"/>
          <c:showSerName val="0"/>
          <c:showPercent val="0"/>
          <c:showBubbleSize val="0"/>
        </c:dLbls>
        <c:marker val="1"/>
        <c:smooth val="0"/>
        <c:axId val="619845448"/>
        <c:axId val="619845056"/>
      </c:lineChart>
      <c:catAx>
        <c:axId val="619845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9845056"/>
        <c:crosses val="autoZero"/>
        <c:auto val="1"/>
        <c:lblAlgn val="ctr"/>
        <c:lblOffset val="100"/>
        <c:tickLblSkip val="1"/>
        <c:tickMarkSkip val="1"/>
        <c:noMultiLvlLbl val="0"/>
      </c:catAx>
      <c:valAx>
        <c:axId val="61984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9845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39741</c:v>
                </c:pt>
                <c:pt idx="5">
                  <c:v>37851</c:v>
                </c:pt>
                <c:pt idx="8">
                  <c:v>35554</c:v>
                </c:pt>
                <c:pt idx="11">
                  <c:v>33134</c:v>
                </c:pt>
                <c:pt idx="14">
                  <c:v>30921</c:v>
                </c:pt>
              </c:numCache>
            </c:numRef>
          </c:val>
          <c:extLst xmlns:c16r2="http://schemas.microsoft.com/office/drawing/2015/06/chart">
            <c:ext xmlns:c16="http://schemas.microsoft.com/office/drawing/2014/chart" uri="{C3380CC4-5D6E-409C-BE32-E72D297353CC}">
              <c16:uniqueId val="{00000000-C18D-4E4E-8F77-42950D5016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33102</c:v>
                </c:pt>
                <c:pt idx="5">
                  <c:v>34131</c:v>
                </c:pt>
                <c:pt idx="8">
                  <c:v>35106</c:v>
                </c:pt>
                <c:pt idx="11">
                  <c:v>35018</c:v>
                </c:pt>
                <c:pt idx="14">
                  <c:v>36413</c:v>
                </c:pt>
              </c:numCache>
            </c:numRef>
          </c:val>
          <c:extLst xmlns:c16r2="http://schemas.microsoft.com/office/drawing/2015/06/chart">
            <c:ext xmlns:c16="http://schemas.microsoft.com/office/drawing/2014/chart" uri="{C3380CC4-5D6E-409C-BE32-E72D297353CC}">
              <c16:uniqueId val="{00000001-C18D-4E4E-8F77-42950D5016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9382</c:v>
                </c:pt>
                <c:pt idx="5">
                  <c:v>10165</c:v>
                </c:pt>
                <c:pt idx="8">
                  <c:v>11401</c:v>
                </c:pt>
                <c:pt idx="11">
                  <c:v>12331</c:v>
                </c:pt>
                <c:pt idx="14">
                  <c:v>11767</c:v>
                </c:pt>
              </c:numCache>
            </c:numRef>
          </c:val>
          <c:extLst xmlns:c16r2="http://schemas.microsoft.com/office/drawing/2015/06/chart">
            <c:ext xmlns:c16="http://schemas.microsoft.com/office/drawing/2014/chart" uri="{C3380CC4-5D6E-409C-BE32-E72D297353CC}">
              <c16:uniqueId val="{00000002-C18D-4E4E-8F77-42950D5016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18D-4E4E-8F77-42950D5016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18D-4E4E-8F77-42950D5016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18D-4E4E-8F77-42950D5016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9774</c:v>
                </c:pt>
                <c:pt idx="3">
                  <c:v>9092</c:v>
                </c:pt>
                <c:pt idx="6">
                  <c:v>9211</c:v>
                </c:pt>
                <c:pt idx="9">
                  <c:v>8776</c:v>
                </c:pt>
                <c:pt idx="12">
                  <c:v>8254</c:v>
                </c:pt>
              </c:numCache>
            </c:numRef>
          </c:val>
          <c:extLst xmlns:c16r2="http://schemas.microsoft.com/office/drawing/2015/06/chart">
            <c:ext xmlns:c16="http://schemas.microsoft.com/office/drawing/2014/chart" uri="{C3380CC4-5D6E-409C-BE32-E72D297353CC}">
              <c16:uniqueId val="{00000006-C18D-4E4E-8F77-42950D5016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18D-4E4E-8F77-42950D5016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25367</c:v>
                </c:pt>
                <c:pt idx="3">
                  <c:v>25043</c:v>
                </c:pt>
                <c:pt idx="6">
                  <c:v>26382</c:v>
                </c:pt>
                <c:pt idx="9">
                  <c:v>25422</c:v>
                </c:pt>
                <c:pt idx="12">
                  <c:v>24032</c:v>
                </c:pt>
              </c:numCache>
            </c:numRef>
          </c:val>
          <c:extLst xmlns:c16r2="http://schemas.microsoft.com/office/drawing/2015/06/chart">
            <c:ext xmlns:c16="http://schemas.microsoft.com/office/drawing/2014/chart" uri="{C3380CC4-5D6E-409C-BE32-E72D297353CC}">
              <c16:uniqueId val="{00000008-C18D-4E4E-8F77-42950D5016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5815</c:v>
                </c:pt>
                <c:pt idx="3">
                  <c:v>5375</c:v>
                </c:pt>
                <c:pt idx="6">
                  <c:v>3856</c:v>
                </c:pt>
                <c:pt idx="9">
                  <c:v>283</c:v>
                </c:pt>
                <c:pt idx="12">
                  <c:v>3527</c:v>
                </c:pt>
              </c:numCache>
            </c:numRef>
          </c:val>
          <c:extLst xmlns:c16r2="http://schemas.microsoft.com/office/drawing/2015/06/chart">
            <c:ext xmlns:c16="http://schemas.microsoft.com/office/drawing/2014/chart" uri="{C3380CC4-5D6E-409C-BE32-E72D297353CC}">
              <c16:uniqueId val="{00000009-C18D-4E4E-8F77-42950D5016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40119</c:v>
                </c:pt>
                <c:pt idx="3">
                  <c:v>39142</c:v>
                </c:pt>
                <c:pt idx="6">
                  <c:v>39734</c:v>
                </c:pt>
                <c:pt idx="9">
                  <c:v>38075</c:v>
                </c:pt>
                <c:pt idx="12">
                  <c:v>35945</c:v>
                </c:pt>
              </c:numCache>
            </c:numRef>
          </c:val>
          <c:extLst xmlns:c16r2="http://schemas.microsoft.com/office/drawing/2015/06/chart">
            <c:ext xmlns:c16="http://schemas.microsoft.com/office/drawing/2014/chart" uri="{C3380CC4-5D6E-409C-BE32-E72D297353CC}">
              <c16:uniqueId val="{0000000A-C18D-4E4E-8F77-42950D5016A7}"/>
            </c:ext>
          </c:extLst>
        </c:ser>
        <c:dLbls>
          <c:showLegendKey val="0"/>
          <c:showVal val="0"/>
          <c:showCatName val="0"/>
          <c:showSerName val="0"/>
          <c:showPercent val="0"/>
          <c:showBubbleSize val="0"/>
        </c:dLbls>
        <c:gapWidth val="100"/>
        <c:overlap val="100"/>
        <c:axId val="619842704"/>
        <c:axId val="619841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18D-4E4E-8F77-42950D5016A7}"/>
            </c:ext>
          </c:extLst>
        </c:ser>
        <c:dLbls>
          <c:showLegendKey val="0"/>
          <c:showVal val="0"/>
          <c:showCatName val="0"/>
          <c:showSerName val="0"/>
          <c:showPercent val="0"/>
          <c:showBubbleSize val="0"/>
        </c:dLbls>
        <c:marker val="1"/>
        <c:smooth val="0"/>
        <c:axId val="619842704"/>
        <c:axId val="619841920"/>
      </c:lineChart>
      <c:catAx>
        <c:axId val="619842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19841920"/>
        <c:crosses val="autoZero"/>
        <c:auto val="1"/>
        <c:lblAlgn val="ctr"/>
        <c:lblOffset val="100"/>
        <c:tickLblSkip val="1"/>
        <c:tickMarkSkip val="1"/>
        <c:noMultiLvlLbl val="0"/>
      </c:catAx>
      <c:valAx>
        <c:axId val="61984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9842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5837</c:v>
                </c:pt>
                <c:pt idx="1">
                  <c:v>5696</c:v>
                </c:pt>
                <c:pt idx="2">
                  <c:v>4362</c:v>
                </c:pt>
              </c:numCache>
            </c:numRef>
          </c:val>
          <c:extLst xmlns:c16r2="http://schemas.microsoft.com/office/drawing/2015/06/chart">
            <c:ext xmlns:c16="http://schemas.microsoft.com/office/drawing/2014/chart" uri="{C3380CC4-5D6E-409C-BE32-E72D297353CC}">
              <c16:uniqueId val="{00000000-096D-4161-B0FE-2C95B4C255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096D-4161-B0FE-2C95B4C255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4224</c:v>
                </c:pt>
                <c:pt idx="1">
                  <c:v>4797</c:v>
                </c:pt>
                <c:pt idx="2">
                  <c:v>5362</c:v>
                </c:pt>
              </c:numCache>
            </c:numRef>
          </c:val>
          <c:extLst xmlns:c16r2="http://schemas.microsoft.com/office/drawing/2015/06/chart">
            <c:ext xmlns:c16="http://schemas.microsoft.com/office/drawing/2014/chart" uri="{C3380CC4-5D6E-409C-BE32-E72D297353CC}">
              <c16:uniqueId val="{00000002-096D-4161-B0FE-2C95B4C255D2}"/>
            </c:ext>
          </c:extLst>
        </c:ser>
        <c:dLbls>
          <c:showLegendKey val="0"/>
          <c:showVal val="0"/>
          <c:showCatName val="0"/>
          <c:showSerName val="0"/>
          <c:showPercent val="0"/>
          <c:showBubbleSize val="0"/>
        </c:dLbls>
        <c:gapWidth val="120"/>
        <c:overlap val="100"/>
        <c:axId val="619842312"/>
        <c:axId val="619846232"/>
      </c:barChart>
      <c:catAx>
        <c:axId val="619842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19846232"/>
        <c:crosses val="autoZero"/>
        <c:auto val="1"/>
        <c:lblAlgn val="ctr"/>
        <c:lblOffset val="100"/>
        <c:tickLblSkip val="1"/>
        <c:tickMarkSkip val="1"/>
        <c:noMultiLvlLbl val="0"/>
      </c:catAx>
      <c:valAx>
        <c:axId val="619846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19842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D56-490C-B180-BF3EA97D3367}"/>
                </c:ext>
                <c:ext xmlns:c15="http://schemas.microsoft.com/office/drawing/2012/chart" uri="{CE6537A1-D6FC-4f65-9D91-7224C49458BB}">
                  <c15:dlblFieldTable>
                    <c15:dlblFTEntry>
                      <c15:txfldGUID>{B2E1FDE2-982B-4C0A-8110-2454C6582C1F}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D56-490C-B180-BF3EA97D3367}"/>
                </c:ext>
                <c:ext xmlns:c15="http://schemas.microsoft.com/office/drawing/2012/chart" uri="{CE6537A1-D6FC-4f65-9D91-7224C49458BB}">
                  <c15:dlblFieldTable>
                    <c15:dlblFTEntry>
                      <c15:txfldGUID>{91A4F879-5935-402E-95AC-9E6D004031D5}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D56-490C-B180-BF3EA97D3367}"/>
                </c:ext>
                <c:ext xmlns:c15="http://schemas.microsoft.com/office/drawing/2012/chart" uri="{CE6537A1-D6FC-4f65-9D91-7224C49458BB}">
                  <c15:dlblFieldTable>
                    <c15:dlblFTEntry>
                      <c15:txfldGUID>{0CB3A568-F2E3-45A0-AE29-AF1B0508E7E8}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D56-490C-B180-BF3EA97D3367}"/>
                </c:ext>
                <c:ext xmlns:c15="http://schemas.microsoft.com/office/drawing/2012/chart" uri="{CE6537A1-D6FC-4f65-9D91-7224C49458BB}">
                  <c15:dlblFieldTable>
                    <c15:dlblFTEntry>
                      <c15:txfldGUID>{32FF11CB-421F-4055-A71D-7DF5A4E3F0B8}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D56-490C-B180-BF3EA97D3367}"/>
                </c:ext>
                <c:ext xmlns:c15="http://schemas.microsoft.com/office/drawing/2012/chart" uri="{CE6537A1-D6FC-4f65-9D91-7224C49458BB}">
                  <c15:dlblFieldTable>
                    <c15:dlblFTEntry>
                      <c15:txfldGUID>{EFAE42A1-6ECF-4ACD-980D-62EF73DF6B0C}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D56-490C-B180-BF3EA97D3367}"/>
                </c:ext>
                <c:ext xmlns:c15="http://schemas.microsoft.com/office/drawing/2012/chart" uri="{CE6537A1-D6FC-4f65-9D91-7224C49458BB}">
                  <c15:dlblFieldTable>
                    <c15:dlblFTEntry>
                      <c15:txfldGUID>{21FB0100-CFB5-42F4-B8F6-7FD4A9C6C735}</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D56-490C-B180-BF3EA97D3367}"/>
                </c:ext>
                <c:ext xmlns:c15="http://schemas.microsoft.com/office/drawing/2012/chart" uri="{CE6537A1-D6FC-4f65-9D91-7224C49458BB}">
                  <c15:dlblFieldTable>
                    <c15:dlblFTEntry>
                      <c15:txfldGUID>{123FA59B-281E-4468-9FAD-FF93493481E9}</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D56-490C-B180-BF3EA97D3367}"/>
                </c:ext>
                <c:ext xmlns:c15="http://schemas.microsoft.com/office/drawing/2012/chart" uri="{CE6537A1-D6FC-4f65-9D91-7224C49458BB}">
                  <c15:dlblFieldTable>
                    <c15:dlblFTEntry>
                      <c15:txfldGUID>{2AF5CAE0-A748-47B5-A141-E0BBDC043B33}</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D56-490C-B180-BF3EA97D3367}"/>
                </c:ext>
                <c:ext xmlns:c15="http://schemas.microsoft.com/office/drawing/2012/chart" uri="{CE6537A1-D6FC-4f65-9D91-7224C49458BB}">
                  <c15:dlblFieldTable>
                    <c15:dlblFTEntry>
                      <c15:txfldGUID>{94302E97-F6FE-4185-BEED-A7AFCF145D3B}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30.6</c:v>
                </c:pt>
                <c:pt idx="8">
                  <c:v>57.9</c:v>
                </c:pt>
                <c:pt idx="16">
                  <c:v>59.2</c:v>
                </c:pt>
                <c:pt idx="24">
                  <c:v>56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BD56-490C-B180-BF3EA97D33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D56-490C-B180-BF3EA97D3367}"/>
                </c:ext>
                <c:ext xmlns:c15="http://schemas.microsoft.com/office/drawing/2012/chart" uri="{CE6537A1-D6FC-4f65-9D91-7224C49458BB}">
                  <c15:dlblFieldTable>
                    <c15:dlblFTEntry>
                      <c15:txfldGUID>{A016B337-B9E1-49B3-98D6-CA8C99571463}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D56-490C-B180-BF3EA97D3367}"/>
                </c:ext>
                <c:ext xmlns:c15="http://schemas.microsoft.com/office/drawing/2012/chart" uri="{CE6537A1-D6FC-4f65-9D91-7224C49458BB}">
                  <c15:dlblFieldTable>
                    <c15:dlblFTEntry>
                      <c15:txfldGUID>{5D72699B-FDF8-4E32-A5AC-851C9ECDC0D0}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D56-490C-B180-BF3EA97D3367}"/>
                </c:ext>
                <c:ext xmlns:c15="http://schemas.microsoft.com/office/drawing/2012/chart" uri="{CE6537A1-D6FC-4f65-9D91-7224C49458BB}">
                  <c15:dlblFieldTable>
                    <c15:dlblFTEntry>
                      <c15:txfldGUID>{3C1BD287-C355-4D2E-91D4-C5FCB4D9034B}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D56-490C-B180-BF3EA97D3367}"/>
                </c:ext>
                <c:ext xmlns:c15="http://schemas.microsoft.com/office/drawing/2012/chart" uri="{CE6537A1-D6FC-4f65-9D91-7224C49458BB}">
                  <c15:dlblFieldTable>
                    <c15:dlblFTEntry>
                      <c15:txfldGUID>{BAA4066F-AD51-443D-B365-4B739C0B2AE0}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D56-490C-B180-BF3EA97D3367}"/>
                </c:ext>
                <c:ext xmlns:c15="http://schemas.microsoft.com/office/drawing/2012/chart" uri="{CE6537A1-D6FC-4f65-9D91-7224C49458BB}">
                  <c15:dlblFieldTable>
                    <c15:dlblFTEntry>
                      <c15:txfldGUID>{0BFBB69E-190E-417F-B4F9-7061B24BDF14}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D56-490C-B180-BF3EA97D3367}"/>
                </c:ext>
                <c:ext xmlns:c15="http://schemas.microsoft.com/office/drawing/2012/chart" uri="{CE6537A1-D6FC-4f65-9D91-7224C49458BB}">
                  <c15:dlblFieldTable>
                    <c15:dlblFTEntry>
                      <c15:txfldGUID>{460A10C6-B008-4044-BA77-28515891119A}</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D56-490C-B180-BF3EA97D3367}"/>
                </c:ext>
                <c:ext xmlns:c15="http://schemas.microsoft.com/office/drawing/2012/chart" uri="{CE6537A1-D6FC-4f65-9D91-7224C49458BB}">
                  <c15:dlblFieldTable>
                    <c15:dlblFTEntry>
                      <c15:txfldGUID>{A736BDE7-0854-46E7-8DE0-BAAAF907B652}</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D56-490C-B180-BF3EA97D3367}"/>
                </c:ext>
                <c:ext xmlns:c15="http://schemas.microsoft.com/office/drawing/2012/chart" uri="{CE6537A1-D6FC-4f65-9D91-7224C49458BB}">
                  <c15:dlblFieldTable>
                    <c15:dlblFTEntry>
                      <c15:txfldGUID>{267CB336-6A1A-4FEB-A81C-AC84618C90C6}</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D56-490C-B180-BF3EA97D3367}"/>
                </c:ext>
                <c:ext xmlns:c15="http://schemas.microsoft.com/office/drawing/2012/chart" uri="{CE6537A1-D6FC-4f65-9D91-7224C49458BB}">
                  <c15:dlblFieldTable>
                    <c15:dlblFTEntry>
                      <c15:txfldGUID>{416B9AED-A040-40DD-AE46-77D6E47F92A2}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52.6</c:v>
                </c:pt>
                <c:pt idx="8">
                  <c:v>58.6</c:v>
                </c:pt>
                <c:pt idx="16">
                  <c:v>58.9</c:v>
                </c:pt>
                <c:pt idx="24">
                  <c:v>59.4</c:v>
                </c:pt>
              </c:numCache>
            </c:numRef>
          </c:xVal>
          <c:yVal>
            <c:numRef>
              <c:f>公会計指標分析・財政指標組合せ分析表!$BP$55:$DC$55</c:f>
              <c:numCache>
                <c:formatCode>#,##0.0;"▲ "#,##0.0</c:formatCode>
                <c:ptCount val="40"/>
                <c:pt idx="0">
                  <c:v>25.4</c:v>
                </c:pt>
                <c:pt idx="8">
                  <c:v>16.600000000000001</c:v>
                </c:pt>
                <c:pt idx="16">
                  <c:v>17.399999999999999</c:v>
                </c:pt>
                <c:pt idx="24">
                  <c:v>12.1</c:v>
                </c:pt>
              </c:numCache>
            </c:numRef>
          </c:yVal>
          <c:smooth val="0"/>
          <c:extLst xmlns:c16r2="http://schemas.microsoft.com/office/drawing/2015/06/chart">
            <c:ext xmlns:c16="http://schemas.microsoft.com/office/drawing/2014/chart" uri="{C3380CC4-5D6E-409C-BE32-E72D297353CC}">
              <c16:uniqueId val="{00000013-BD56-490C-B180-BF3EA97D3367}"/>
            </c:ext>
          </c:extLst>
        </c:ser>
        <c:dLbls>
          <c:showLegendKey val="0"/>
          <c:showVal val="1"/>
          <c:showCatName val="0"/>
          <c:showSerName val="0"/>
          <c:showPercent val="0"/>
          <c:showBubbleSize val="0"/>
        </c:dLbls>
        <c:axId val="619843488"/>
        <c:axId val="619843880"/>
      </c:scatterChart>
      <c:valAx>
        <c:axId val="619843488"/>
        <c:scaling>
          <c:orientation val="minMax"/>
          <c:max val="60"/>
          <c:min val="52.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9843880"/>
        <c:crosses val="autoZero"/>
        <c:crossBetween val="midCat"/>
      </c:valAx>
      <c:valAx>
        <c:axId val="619843880"/>
        <c:scaling>
          <c:orientation val="minMax"/>
          <c:max val="2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98434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4C9-4AB8-9B90-F43ECCC2F030}"/>
                </c:ext>
                <c:ext xmlns:c15="http://schemas.microsoft.com/office/drawing/2012/chart" uri="{CE6537A1-D6FC-4f65-9D91-7224C49458BB}">
                  <c15:dlblFieldTable>
                    <c15:dlblFTEntry>
                      <c15:txfldGUID>{A84188DD-FFF3-4017-8CAC-E358C8036CF7}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4C9-4AB8-9B90-F43ECCC2F030}"/>
                </c:ext>
                <c:ext xmlns:c15="http://schemas.microsoft.com/office/drawing/2012/chart" uri="{CE6537A1-D6FC-4f65-9D91-7224C49458BB}">
                  <c15:dlblFieldTable>
                    <c15:dlblFTEntry>
                      <c15:txfldGUID>{6317A5D9-8C74-4A76-8B5E-D851871EB7A4}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4C9-4AB8-9B90-F43ECCC2F030}"/>
                </c:ext>
                <c:ext xmlns:c15="http://schemas.microsoft.com/office/drawing/2012/chart" uri="{CE6537A1-D6FC-4f65-9D91-7224C49458BB}">
                  <c15:dlblFieldTable>
                    <c15:dlblFTEntry>
                      <c15:txfldGUID>{BA54C1CA-FA06-4D0F-B07D-E720CEDDA9B3}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4C9-4AB8-9B90-F43ECCC2F030}"/>
                </c:ext>
                <c:ext xmlns:c15="http://schemas.microsoft.com/office/drawing/2012/chart" uri="{CE6537A1-D6FC-4f65-9D91-7224C49458BB}">
                  <c15:dlblFieldTable>
                    <c15:dlblFTEntry>
                      <c15:txfldGUID>{28C2048E-FE3C-4A0D-8A48-53BD66F09BA1}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4C9-4AB8-9B90-F43ECCC2F030}"/>
                </c:ext>
                <c:ext xmlns:c15="http://schemas.microsoft.com/office/drawing/2012/chart" uri="{CE6537A1-D6FC-4f65-9D91-7224C49458BB}">
                  <c15:dlblFieldTable>
                    <c15:dlblFTEntry>
                      <c15:txfldGUID>{3148842F-D5FD-401E-BDBA-CD886395ADED}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4C9-4AB8-9B90-F43ECCC2F030}"/>
                </c:ext>
                <c:ext xmlns:c15="http://schemas.microsoft.com/office/drawing/2012/chart" uri="{CE6537A1-D6FC-4f65-9D91-7224C49458BB}">
                  <c15:dlblFieldTable>
                    <c15:dlblFTEntry>
                      <c15:txfldGUID>{394C38C8-A8AC-4A87-8BED-FD0626024DF7}</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4C9-4AB8-9B90-F43ECCC2F030}"/>
                </c:ext>
                <c:ext xmlns:c15="http://schemas.microsoft.com/office/drawing/2012/chart" uri="{CE6537A1-D6FC-4f65-9D91-7224C49458BB}">
                  <c15:dlblFieldTable>
                    <c15:dlblFTEntry>
                      <c15:txfldGUID>{B2A2283B-8DEE-481F-9151-B343F7DE21E6}</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4C9-4AB8-9B90-F43ECCC2F030}"/>
                </c:ext>
                <c:ext xmlns:c15="http://schemas.microsoft.com/office/drawing/2012/chart" uri="{CE6537A1-D6FC-4f65-9D91-7224C49458BB}">
                  <c15:dlblFieldTable>
                    <c15:dlblFTEntry>
                      <c15:txfldGUID>{B3830E95-1499-40F8-AE73-F69016C4E945}</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4C9-4AB8-9B90-F43ECCC2F030}"/>
                </c:ext>
                <c:ext xmlns:c15="http://schemas.microsoft.com/office/drawing/2012/chart" uri="{CE6537A1-D6FC-4f65-9D91-7224C49458BB}">
                  <c15:dlblFieldTable>
                    <c15:dlblFTEntry>
                      <c15:txfldGUID>{A3C00142-DED6-4CA3-9FA7-93DC908FC3C2}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-0.1</c:v>
                </c:pt>
                <c:pt idx="16">
                  <c:v>0.3</c:v>
                </c:pt>
                <c:pt idx="24">
                  <c:v>0.6</c:v>
                </c:pt>
                <c:pt idx="32">
                  <c:v>0.8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4C9-4AB8-9B90-F43ECCC2F0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4C9-4AB8-9B90-F43ECCC2F030}"/>
                </c:ext>
                <c:ext xmlns:c15="http://schemas.microsoft.com/office/drawing/2012/chart" uri="{CE6537A1-D6FC-4f65-9D91-7224C49458BB}">
                  <c15:dlblFieldTable>
                    <c15:dlblFTEntry>
                      <c15:txfldGUID>{F84F7824-E5A2-4D7E-9DF8-32EA8A31CEAB}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4C9-4AB8-9B90-F43ECCC2F030}"/>
                </c:ext>
                <c:ext xmlns:c15="http://schemas.microsoft.com/office/drawing/2012/chart" uri="{CE6537A1-D6FC-4f65-9D91-7224C49458BB}">
                  <c15:dlblFieldTable>
                    <c15:dlblFTEntry>
                      <c15:txfldGUID>{174F3730-A57C-4913-B565-2C7DF9B8D195}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4C9-4AB8-9B90-F43ECCC2F030}"/>
                </c:ext>
                <c:ext xmlns:c15="http://schemas.microsoft.com/office/drawing/2012/chart" uri="{CE6537A1-D6FC-4f65-9D91-7224C49458BB}">
                  <c15:dlblFieldTable>
                    <c15:dlblFTEntry>
                      <c15:txfldGUID>{2796F248-ED51-4973-8B0C-54AA6AC3D49A}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4C9-4AB8-9B90-F43ECCC2F030}"/>
                </c:ext>
                <c:ext xmlns:c15="http://schemas.microsoft.com/office/drawing/2012/chart" uri="{CE6537A1-D6FC-4f65-9D91-7224C49458BB}">
                  <c15:dlblFieldTable>
                    <c15:dlblFTEntry>
                      <c15:txfldGUID>{625EABAB-8AD3-453D-BA6F-E4BC55D5F519}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4C9-4AB8-9B90-F43ECCC2F030}"/>
                </c:ext>
                <c:ext xmlns:c15="http://schemas.microsoft.com/office/drawing/2012/chart" uri="{CE6537A1-D6FC-4f65-9D91-7224C49458BB}">
                  <c15:dlblFieldTable>
                    <c15:dlblFTEntry>
                      <c15:txfldGUID>{1BE16D14-320B-43B0-9F83-1C74F9EA2905}</c15:txfldGUID>
                      <c15:f>#REF!</c15:f>
                      <c15:dlblFieldTableCache>
                        <c:ptCount val="1"/>
                        <c:pt idx="0">
                          <c:v>#REF!</c:v>
                        </c:pt>
                      </c15:dlblFieldTableCache>
                    </c15:dlblFTEntry>
                  </c15:dlblFieldTable>
                  <c15:showDataLabelsRange val="0"/>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4C9-4AB8-9B90-F43ECCC2F030}"/>
                </c:ext>
                <c:ext xmlns:c15="http://schemas.microsoft.com/office/drawing/2012/chart" uri="{CE6537A1-D6FC-4f65-9D91-7224C49458BB}">
                  <c15:dlblFieldTable>
                    <c15:dlblFTEntry>
                      <c15:txfldGUID>{0A24CDEE-1C5F-41A1-A8FE-AAFA9F448E87}</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4C9-4AB8-9B90-F43ECCC2F030}"/>
                </c:ext>
                <c:ext xmlns:c15="http://schemas.microsoft.com/office/drawing/2012/chart" uri="{CE6537A1-D6FC-4f65-9D91-7224C49458BB}">
                  <c15:dlblFieldTable>
                    <c15:dlblFTEntry>
                      <c15:txfldGUID>{FAF0EC5E-1CB6-4A76-9E59-919A73ED0E50}</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4C9-4AB8-9B90-F43ECCC2F030}"/>
                </c:ext>
                <c:ext xmlns:c15="http://schemas.microsoft.com/office/drawing/2012/chart" uri="{CE6537A1-D6FC-4f65-9D91-7224C49458BB}">
                  <c15:dlblFieldTable>
                    <c15:dlblFTEntry>
                      <c15:txfldGUID>{CB927CF8-9BC1-4BED-AD28-E5D5D199C03C}</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4C9-4AB8-9B90-F43ECCC2F030}"/>
                </c:ext>
                <c:ext xmlns:c15="http://schemas.microsoft.com/office/drawing/2012/chart" uri="{CE6537A1-D6FC-4f65-9D91-7224C49458BB}">
                  <c15:dlblFieldTable>
                    <c15:dlblFTEntry>
                      <c15:txfldGUID>{322FBE11-8DB2-41C5-A8D7-54F8940F4E62}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xmlns:c16r2="http://schemas.microsoft.com/office/drawing/2015/06/chart">
            <c:ext xmlns:c16="http://schemas.microsoft.com/office/drawing/2014/chart" uri="{C3380CC4-5D6E-409C-BE32-E72D297353CC}">
              <c16:uniqueId val="{00000013-F4C9-4AB8-9B90-F43ECCC2F030}"/>
            </c:ext>
          </c:extLst>
        </c:ser>
        <c:dLbls>
          <c:showLegendKey val="0"/>
          <c:showVal val="1"/>
          <c:showCatName val="0"/>
          <c:showSerName val="0"/>
          <c:showPercent val="0"/>
          <c:showBubbleSize val="0"/>
        </c:dLbls>
        <c:axId val="619844664"/>
        <c:axId val="619846624"/>
      </c:scatterChart>
      <c:valAx>
        <c:axId val="619844664"/>
        <c:scaling>
          <c:orientation val="minMax"/>
          <c:max val="5"/>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9846624"/>
        <c:crosses val="autoZero"/>
        <c:crossBetween val="midCat"/>
      </c:valAx>
      <c:valAx>
        <c:axId val="619846624"/>
        <c:scaling>
          <c:orientation val="minMax"/>
          <c:max val="2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98446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実質公債費比率は類似団体と比較して低い水準にあり、近年横ばいとなっている。</a:t>
          </a:r>
        </a:p>
        <a:p>
          <a:r>
            <a:rPr kumimoji="1" lang="ja-JP" altLang="en-US" sz="1200">
              <a:latin typeface="ＭＳ ゴシック" pitchFamily="49" charset="-128"/>
              <a:ea typeface="ＭＳ ゴシック" pitchFamily="49" charset="-128"/>
            </a:rPr>
            <a:t>　令和元年度は、算入公債費等が増加したが、それ以上に公営企業債の元利償還金に対する繰入金及び元利償還金が増加ことから、前年度と比較して悪化した。</a:t>
          </a:r>
        </a:p>
        <a:p>
          <a:r>
            <a:rPr kumimoji="1" lang="ja-JP" altLang="en-US" sz="1200">
              <a:latin typeface="ＭＳ ゴシック" pitchFamily="49" charset="-128"/>
              <a:ea typeface="ＭＳ ゴシック" pitchFamily="49" charset="-128"/>
            </a:rPr>
            <a:t>　後年度負担を考慮した事業執行及び起債管理を行い、適正な水準の維持に努める。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将来負担比率は類似団体と比較して低い水準にある。</a:t>
          </a:r>
        </a:p>
        <a:p>
          <a:r>
            <a:rPr kumimoji="1" lang="ja-JP" altLang="en-US" sz="1200">
              <a:latin typeface="ＭＳ ゴシック" pitchFamily="49" charset="-128"/>
              <a:ea typeface="ＭＳ ゴシック" pitchFamily="49" charset="-128"/>
            </a:rPr>
            <a:t>　令和元年度においては、充当可能財源は減少したが、将来負担額も減少したため、前年度に続き０となった。</a:t>
          </a:r>
        </a:p>
        <a:p>
          <a:r>
            <a:rPr kumimoji="1" lang="ja-JP" altLang="en-US" sz="1200">
              <a:latin typeface="ＭＳ ゴシック" pitchFamily="49" charset="-128"/>
              <a:ea typeface="ＭＳ ゴシック" pitchFamily="49" charset="-128"/>
            </a:rPr>
            <a:t>　今後も後年度への負担がかかる事業については慎重を期するとともに、職員数適正化計画を進めることにより、さらなる財政の健全化を図りたい。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神奈川県鎌倉市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その他特定目的基金のうち本庁舎整備基金の増したが、歳出の増により財政調整基金は減などにより、全体として減となった。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年度に新規創設した本庁舎整備基金が増となることが考えられるが、引き続き、財政調整基金とその他特定目的基金のバランスを考慮しつつ、適正な基金の運用に努める。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教育文化施設建設等基金：教育文化施設の建設又は整備。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本庁舎整備基金：市役所本庁舎の整備。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一般廃棄物処理施設建設基金：一般廃棄物処理施設の建設。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公共公益施設整備基金：開発事業に伴う寄付金を積立て、教育施設、社会福祉施設その他の公共公益施設の整備の充実。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緑地保全基金：市内の豊かな緑地を保全することを目的とする事業の推進。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本庁舎整備基金の増などによる。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それぞれの基金の目的を果たすため、適正な運用に努める。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本庁舎整備基金は、平成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年度に新規創設し、本庁舎整備までの間、積み立てを実施する予定のため、今後も増が見込まれる。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令和元年度は、歳出において、</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児童福祉費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の増などから、取崩しが増加したため、減となった。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災害など不足の事態に備えるため、財政調整基金の残高は、標準財政規模の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％程度は維持する必要があると考えている。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また、今後予定する大規模な事業を実施するためにも、計画的な基金の運用に努め、適正な基金の残高を保つよう努めることとしている。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D755F500-B9DC-422B-A32A-85861A4E21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3184B1EA-61FA-4335-8561-3D0BF1592A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0B785E88-2CB0-4353-95D1-4592BA2EB35F}"/>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CC3B2AAB-B186-40D4-A129-42F559A4B43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F5066C71-617B-480C-8D8C-F404D147AE63}"/>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C0C47153-DE5E-4E63-86F5-8AF7F1D40A9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93519BD0-50A1-47F0-922D-DBDC0B14E2D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B296582D-2617-4B3A-849F-89F662793983}"/>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09B15DDF-3C32-4CED-A92D-C9F3C0469FC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A2E8908C-4DA7-4970-BBFB-8FE3807BF0D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C01654DE-E9BB-45FD-B20A-A817208FC908}"/>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09BF945A-2BB6-4CA6-A8F8-8D47448A951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7053C1F8-5AD6-42FA-9ACE-6903FFB8DF8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D464D29D-F03E-4927-861F-1567647A1E9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4CDAC9B8-F7E7-4871-B8E8-1999E116ECA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9A97EDFD-D8E6-41ED-A5B0-CEF97957621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442CA9D3-4751-486A-BE5F-12F8CB3C158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1CEA1228-DCBD-4D68-9D5E-3EFE1A3EE5D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1469E6D5-C739-43CB-83C7-A96EBE94AD0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C74F57A0-C696-402E-92C9-AD1E2988AAB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82141B68-F2F3-44D3-8553-CDB3BA6792D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176,408
174,898
39.67
62,681,905
59,778,644
2,607,595
36,197,093
35,938,469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3BDDE8DD-8AAD-4303-AA39-0FAB2F7B4C8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FE0C26CC-318E-46F1-9936-AC2F1294AFE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8D8D5C11-1E4E-4FFE-9A09-05B7EA4A2B5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DB005607-2DDF-4F6B-9230-57397DAD938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FCD84713-2E75-480D-A815-259991DB852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790BF357-72C1-45FB-86DF-623B3BE41D1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55853ABB-09CA-4D2A-9F97-073B89B17C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CCF34181-B51D-4C47-B142-65CCB03C9F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6FC4836E-B4BE-4E5C-A576-F9B98796FEB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9DE88E9D-C7A9-4C6C-97B6-015DD483A5D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A8C57F89-5ED6-4964-A018-54A1CEB08B1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994EB53B-B8F3-4F18-BEBC-328F5274EF0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7B73DEA4-0B17-4931-B39A-C91C201D951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AE9EAC7D-9128-4355-81CB-8D84235828E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2AB14717-7050-4DF0-AEF9-339A1FADC46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F0334D56-DA74-4D5E-B587-8D4F953DBCB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E92BD21E-309F-47E9-91FF-9F8F570348B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xmlns="" id="{88D62035-7782-40E5-850F-1585E26D883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xmlns="" id="{E1891504-378C-485B-8A37-2CDCC959A4A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xmlns="" id="{7E841EF1-BDBA-4414-A655-3AA1125D90B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xmlns="" id="{68D23969-6951-482A-83DB-A2B1D3F1B97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xmlns="" id="{941504BD-A310-4F4B-9A57-A1E2383A59F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xmlns="" id="{2E60B627-0446-4AB6-AB8B-081B1F03148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xmlns="" id="{38BD624A-01EF-4988-9C9E-B5573194DD8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a:extLst>
            <a:ext uri="{FF2B5EF4-FFF2-40B4-BE49-F238E27FC236}">
              <a16:creationId xmlns:a16="http://schemas.microsoft.com/office/drawing/2014/main" xmlns="" id="{85B0C923-35A4-47E5-A58B-28477BD1426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xmlns="" id="{9FA6CC1A-E29A-4525-89A2-F08E471446F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xmlns="" id="{BB405BD1-8410-4EAF-82DB-6A2C8B5B1B0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xmlns="" id="{ADC9E5CA-3A37-4FDC-96AF-ED98FA6CF96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xmlns="" id="{9D695977-A528-4E17-9D7E-25C14884D5B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xmlns="" id="{9A22EFD5-27D3-4C59-8F97-857C8F15284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xmlns="" id="{7B1C2AB9-26D8-4FD9-9B11-4B0562EEB32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xmlns="" id="{A433A710-8034-476F-92B4-7AE8C1C42EE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xmlns="" id="{BF599858-60B7-4278-93F8-31A282C76E9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xmlns="" id="{F2225ED9-2021-4BFB-A29B-8427899FD30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xmlns="" id="{A3D6A170-8C1B-4645-AEA1-79E79306303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鎌倉市では、老朽化した施設の改築更新や除却を進めている。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今後も、公共施設再編計画等に基づき、施設の維持管理を適切に進めていくことが必要である。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xmlns="" id="{90FB889B-7C7D-456E-B8F7-87AB58024E2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xmlns="" id="{06A300C9-4AAE-495A-8E74-A9F4CC9073F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xmlns="" id="{78E036FF-5742-47EC-AC30-E732A5C1182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xmlns="" id="{1097EC01-41BA-4FF9-8CEE-EABDA40EF3C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a:extLst>
            <a:ext uri="{FF2B5EF4-FFF2-40B4-BE49-F238E27FC236}">
              <a16:creationId xmlns:a16="http://schemas.microsoft.com/office/drawing/2014/main" xmlns="" id="{B5AE033B-29B3-4527-9DDA-7CCE3BBEF4A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xmlns="" id="{7F594D15-A6FE-43D4-BB04-40197B8E9C6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xmlns="" id="{7CEEF900-98EB-48CB-92D4-99711C621E3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xmlns="" id="{B2E2DAD5-1FF0-4F3F-A840-2E9049A66B9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xmlns="" id="{20B3191C-11DE-47C8-B8B6-18001E8E3E4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xmlns="" id="{EF45B447-68A9-481E-A4D8-2144F8C09B6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xmlns="" id="{7DCB7FB8-AF9C-47C2-98A6-EBF7C6633DB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xmlns="" id="{BB14C964-5265-48DF-A89D-5244D08C68C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xmlns="" id="{B2209146-EB66-4548-B1FA-1441F04BAE08}"/>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xmlns="" id="{40B91AE5-596E-4E34-BAA0-1B84F91AD80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xmlns="" id="{924FA5FE-76BD-439E-93EF-1268B91E0AA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xmlns="" id="{225FE511-7B4D-451B-8390-796B594BC78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107738</xdr:rowOff>
    </xdr:from>
    <xdr:to>
      <xdr:col>23</xdr:col>
      <xdr:colOff>85090</xdr:colOff>
      <xdr:row>34</xdr:row>
      <xdr:rowOff>126154</xdr:rowOff>
    </xdr:to>
    <xdr:cxnSp macro="">
      <xdr:nvCxnSpPr>
        <xdr:cNvPr id="74" name="直線コネクタ 73">
          <a:extLst>
            <a:ext uri="{FF2B5EF4-FFF2-40B4-BE49-F238E27FC236}">
              <a16:creationId xmlns:a16="http://schemas.microsoft.com/office/drawing/2014/main" xmlns="" id="{C49F93CF-6F58-40AA-AC18-EF31D9A52302}"/>
            </a:ext>
          </a:extLst>
        </xdr:cNvPr>
        <xdr:cNvCxnSpPr/>
      </xdr:nvCxnSpPr>
      <xdr:spPr>
        <a:xfrm flipV="1">
          <a:off x="4760595" y="5679863"/>
          <a:ext cx="1270" cy="104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75" name="有形固定資産減価償却率最小値テキスト">
          <a:extLst>
            <a:ext uri="{FF2B5EF4-FFF2-40B4-BE49-F238E27FC236}">
              <a16:creationId xmlns:a16="http://schemas.microsoft.com/office/drawing/2014/main" xmlns="" id="{580DDF9C-047C-4B95-866F-E14545D51972}"/>
            </a:ext>
          </a:extLst>
        </xdr:cNvPr>
        <xdr:cNvSpPr txBox="1"/>
      </xdr:nvSpPr>
      <xdr:spPr>
        <a:xfrm>
          <a:off x="4813300" y="67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76" name="直線コネクタ 75">
          <a:extLst>
            <a:ext uri="{FF2B5EF4-FFF2-40B4-BE49-F238E27FC236}">
              <a16:creationId xmlns:a16="http://schemas.microsoft.com/office/drawing/2014/main" xmlns="" id="{E4E4F829-B972-4333-B1AA-523772860D33}"/>
            </a:ext>
          </a:extLst>
        </xdr:cNvPr>
        <xdr:cNvCxnSpPr/>
      </xdr:nvCxnSpPr>
      <xdr:spPr>
        <a:xfrm>
          <a:off x="4673600" y="672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54415</xdr:rowOff>
    </xdr:from>
    <xdr:ext cx="405111" cy="259045"/>
    <xdr:sp macro="" textlink="">
      <xdr:nvSpPr>
        <xdr:cNvPr id="77" name="有形固定資産減価償却率最大値テキスト">
          <a:extLst>
            <a:ext uri="{FF2B5EF4-FFF2-40B4-BE49-F238E27FC236}">
              <a16:creationId xmlns:a16="http://schemas.microsoft.com/office/drawing/2014/main" xmlns="" id="{6D42D846-4E11-474D-A8B8-1013E51D4ED0}"/>
            </a:ext>
          </a:extLst>
        </xdr:cNvPr>
        <xdr:cNvSpPr txBox="1"/>
      </xdr:nvSpPr>
      <xdr:spPr>
        <a:xfrm>
          <a:off x="4813300" y="5455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107738</xdr:rowOff>
    </xdr:from>
    <xdr:to>
      <xdr:col>23</xdr:col>
      <xdr:colOff>174625</xdr:colOff>
      <xdr:row>28</xdr:row>
      <xdr:rowOff>107738</xdr:rowOff>
    </xdr:to>
    <xdr:cxnSp macro="">
      <xdr:nvCxnSpPr>
        <xdr:cNvPr id="78" name="直線コネクタ 77">
          <a:extLst>
            <a:ext uri="{FF2B5EF4-FFF2-40B4-BE49-F238E27FC236}">
              <a16:creationId xmlns:a16="http://schemas.microsoft.com/office/drawing/2014/main" xmlns="" id="{210A568B-7B25-4E74-9607-4C46FE3832F1}"/>
            </a:ext>
          </a:extLst>
        </xdr:cNvPr>
        <xdr:cNvCxnSpPr/>
      </xdr:nvCxnSpPr>
      <xdr:spPr>
        <a:xfrm>
          <a:off x="4673600" y="567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76429</xdr:rowOff>
    </xdr:from>
    <xdr:ext cx="405111" cy="259045"/>
    <xdr:sp macro="" textlink="">
      <xdr:nvSpPr>
        <xdr:cNvPr id="79" name="有形固定資産減価償却率平均値テキスト">
          <a:extLst>
            <a:ext uri="{FF2B5EF4-FFF2-40B4-BE49-F238E27FC236}">
              <a16:creationId xmlns:a16="http://schemas.microsoft.com/office/drawing/2014/main" xmlns="" id="{A0F1909D-DA83-4E8E-A7FB-603C3FE7A093}"/>
            </a:ext>
          </a:extLst>
        </xdr:cNvPr>
        <xdr:cNvSpPr txBox="1"/>
      </xdr:nvSpPr>
      <xdr:spPr>
        <a:xfrm>
          <a:off x="4813300" y="63343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98002</xdr:rowOff>
    </xdr:from>
    <xdr:to>
      <xdr:col>23</xdr:col>
      <xdr:colOff>136525</xdr:colOff>
      <xdr:row>33</xdr:row>
      <xdr:rowOff>28152</xdr:rowOff>
    </xdr:to>
    <xdr:sp macro="" textlink="">
      <xdr:nvSpPr>
        <xdr:cNvPr id="80" name="フローチャート: 判断 79">
          <a:extLst>
            <a:ext uri="{FF2B5EF4-FFF2-40B4-BE49-F238E27FC236}">
              <a16:creationId xmlns:a16="http://schemas.microsoft.com/office/drawing/2014/main" xmlns="" id="{BB13D274-CE07-4202-9E7D-C7A1B13C2163}"/>
            </a:ext>
          </a:extLst>
        </xdr:cNvPr>
        <xdr:cNvSpPr/>
      </xdr:nvSpPr>
      <xdr:spPr>
        <a:xfrm>
          <a:off x="4711700" y="635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62018</xdr:rowOff>
    </xdr:from>
    <xdr:to>
      <xdr:col>19</xdr:col>
      <xdr:colOff>187325</xdr:colOff>
      <xdr:row>32</xdr:row>
      <xdr:rowOff>163618</xdr:rowOff>
    </xdr:to>
    <xdr:sp macro="" textlink="">
      <xdr:nvSpPr>
        <xdr:cNvPr id="81" name="フローチャート: 判断 80">
          <a:extLst>
            <a:ext uri="{FF2B5EF4-FFF2-40B4-BE49-F238E27FC236}">
              <a16:creationId xmlns:a16="http://schemas.microsoft.com/office/drawing/2014/main" xmlns="" id="{8832F513-20B9-4ACC-9315-3C376D3287C9}"/>
            </a:ext>
          </a:extLst>
        </xdr:cNvPr>
        <xdr:cNvSpPr/>
      </xdr:nvSpPr>
      <xdr:spPr>
        <a:xfrm>
          <a:off x="4000500" y="631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44027</xdr:rowOff>
    </xdr:from>
    <xdr:to>
      <xdr:col>15</xdr:col>
      <xdr:colOff>187325</xdr:colOff>
      <xdr:row>32</xdr:row>
      <xdr:rowOff>145627</xdr:rowOff>
    </xdr:to>
    <xdr:sp macro="" textlink="">
      <xdr:nvSpPr>
        <xdr:cNvPr id="82" name="フローチャート: 判断 81">
          <a:extLst>
            <a:ext uri="{FF2B5EF4-FFF2-40B4-BE49-F238E27FC236}">
              <a16:creationId xmlns:a16="http://schemas.microsoft.com/office/drawing/2014/main" xmlns="" id="{BF98E6C2-6580-4105-9511-8530FBCC7B65}"/>
            </a:ext>
          </a:extLst>
        </xdr:cNvPr>
        <xdr:cNvSpPr/>
      </xdr:nvSpPr>
      <xdr:spPr>
        <a:xfrm>
          <a:off x="3238500" y="630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33232</xdr:rowOff>
    </xdr:from>
    <xdr:to>
      <xdr:col>11</xdr:col>
      <xdr:colOff>187325</xdr:colOff>
      <xdr:row>32</xdr:row>
      <xdr:rowOff>134832</xdr:rowOff>
    </xdr:to>
    <xdr:sp macro="" textlink="">
      <xdr:nvSpPr>
        <xdr:cNvPr id="83" name="フローチャート: 判断 82">
          <a:extLst>
            <a:ext uri="{FF2B5EF4-FFF2-40B4-BE49-F238E27FC236}">
              <a16:creationId xmlns:a16="http://schemas.microsoft.com/office/drawing/2014/main" xmlns="" id="{48610C2F-96BC-4A1B-876F-A986079C967F}"/>
            </a:ext>
          </a:extLst>
        </xdr:cNvPr>
        <xdr:cNvSpPr/>
      </xdr:nvSpPr>
      <xdr:spPr>
        <a:xfrm>
          <a:off x="2476500" y="629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160232</xdr:rowOff>
    </xdr:from>
    <xdr:to>
      <xdr:col>7</xdr:col>
      <xdr:colOff>187325</xdr:colOff>
      <xdr:row>31</xdr:row>
      <xdr:rowOff>90382</xdr:rowOff>
    </xdr:to>
    <xdr:sp macro="" textlink="">
      <xdr:nvSpPr>
        <xdr:cNvPr id="84" name="フローチャート: 判断 83">
          <a:extLst>
            <a:ext uri="{FF2B5EF4-FFF2-40B4-BE49-F238E27FC236}">
              <a16:creationId xmlns:a16="http://schemas.microsoft.com/office/drawing/2014/main" xmlns="" id="{1C0B0501-4A6B-4FC8-B642-A342A3B19F17}"/>
            </a:ext>
          </a:extLst>
        </xdr:cNvPr>
        <xdr:cNvSpPr/>
      </xdr:nvSpPr>
      <xdr:spPr>
        <a:xfrm>
          <a:off x="1714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F97A248C-1E75-46FD-8A3B-EE383680241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66142C16-38DB-4C56-8D96-87640B1E1ED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1D915C10-AFBE-446A-8020-AB1E34165FF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A2A8F5F4-AFF0-4A02-AFB2-CD96FBDFB69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81ABADEA-87DB-4B67-8C4E-61B7E013017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111125</xdr:rowOff>
    </xdr:from>
    <xdr:to>
      <xdr:col>19</xdr:col>
      <xdr:colOff>187325</xdr:colOff>
      <xdr:row>32</xdr:row>
      <xdr:rowOff>41275</xdr:rowOff>
    </xdr:to>
    <xdr:sp macro="" textlink="">
      <xdr:nvSpPr>
        <xdr:cNvPr id="90" name="楕円 89">
          <a:extLst>
            <a:ext uri="{FF2B5EF4-FFF2-40B4-BE49-F238E27FC236}">
              <a16:creationId xmlns:a16="http://schemas.microsoft.com/office/drawing/2014/main" xmlns="" id="{4AACC15B-2E7E-443D-95DE-547960F8740B}"/>
            </a:ext>
          </a:extLst>
        </xdr:cNvPr>
        <xdr:cNvSpPr/>
      </xdr:nvSpPr>
      <xdr:spPr>
        <a:xfrm>
          <a:off x="400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54822</xdr:rowOff>
    </xdr:from>
    <xdr:to>
      <xdr:col>15</xdr:col>
      <xdr:colOff>187325</xdr:colOff>
      <xdr:row>32</xdr:row>
      <xdr:rowOff>156422</xdr:rowOff>
    </xdr:to>
    <xdr:sp macro="" textlink="">
      <xdr:nvSpPr>
        <xdr:cNvPr id="91" name="楕円 90">
          <a:extLst>
            <a:ext uri="{FF2B5EF4-FFF2-40B4-BE49-F238E27FC236}">
              <a16:creationId xmlns:a16="http://schemas.microsoft.com/office/drawing/2014/main" xmlns="" id="{641BBF72-F1F2-4CAD-83F7-49AF9594E8D4}"/>
            </a:ext>
          </a:extLst>
        </xdr:cNvPr>
        <xdr:cNvSpPr/>
      </xdr:nvSpPr>
      <xdr:spPr>
        <a:xfrm>
          <a:off x="3238500" y="63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161925</xdr:rowOff>
    </xdr:from>
    <xdr:to>
      <xdr:col>19</xdr:col>
      <xdr:colOff>136525</xdr:colOff>
      <xdr:row>32</xdr:row>
      <xdr:rowOff>105622</xdr:rowOff>
    </xdr:to>
    <xdr:cxnSp macro="">
      <xdr:nvCxnSpPr>
        <xdr:cNvPr id="92" name="直線コネクタ 91">
          <a:extLst>
            <a:ext uri="{FF2B5EF4-FFF2-40B4-BE49-F238E27FC236}">
              <a16:creationId xmlns:a16="http://schemas.microsoft.com/office/drawing/2014/main" xmlns="" id="{5E84B54F-65B2-4D13-833B-F867FD65C5D6}"/>
            </a:ext>
          </a:extLst>
        </xdr:cNvPr>
        <xdr:cNvCxnSpPr/>
      </xdr:nvCxnSpPr>
      <xdr:spPr>
        <a:xfrm flipV="1">
          <a:off x="3289300" y="6248400"/>
          <a:ext cx="7620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8043</xdr:rowOff>
    </xdr:from>
    <xdr:to>
      <xdr:col>11</xdr:col>
      <xdr:colOff>187325</xdr:colOff>
      <xdr:row>32</xdr:row>
      <xdr:rowOff>109643</xdr:rowOff>
    </xdr:to>
    <xdr:sp macro="" textlink="">
      <xdr:nvSpPr>
        <xdr:cNvPr id="93" name="楕円 92">
          <a:extLst>
            <a:ext uri="{FF2B5EF4-FFF2-40B4-BE49-F238E27FC236}">
              <a16:creationId xmlns:a16="http://schemas.microsoft.com/office/drawing/2014/main" xmlns="" id="{1F88D41D-5906-4A4D-86AF-28094A1F69C9}"/>
            </a:ext>
          </a:extLst>
        </xdr:cNvPr>
        <xdr:cNvSpPr/>
      </xdr:nvSpPr>
      <xdr:spPr>
        <a:xfrm>
          <a:off x="2476500" y="62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58843</xdr:rowOff>
    </xdr:from>
    <xdr:to>
      <xdr:col>15</xdr:col>
      <xdr:colOff>136525</xdr:colOff>
      <xdr:row>32</xdr:row>
      <xdr:rowOff>105622</xdr:rowOff>
    </xdr:to>
    <xdr:cxnSp macro="">
      <xdr:nvCxnSpPr>
        <xdr:cNvPr id="94" name="直線コネクタ 93">
          <a:extLst>
            <a:ext uri="{FF2B5EF4-FFF2-40B4-BE49-F238E27FC236}">
              <a16:creationId xmlns:a16="http://schemas.microsoft.com/office/drawing/2014/main" xmlns="" id="{8DACA289-39D5-42B3-9E09-216DE887BBF2}"/>
            </a:ext>
          </a:extLst>
        </xdr:cNvPr>
        <xdr:cNvCxnSpPr/>
      </xdr:nvCxnSpPr>
      <xdr:spPr>
        <a:xfrm>
          <a:off x="2527300" y="6316768"/>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54398</xdr:rowOff>
    </xdr:from>
    <xdr:to>
      <xdr:col>7</xdr:col>
      <xdr:colOff>187325</xdr:colOff>
      <xdr:row>26</xdr:row>
      <xdr:rowOff>155998</xdr:rowOff>
    </xdr:to>
    <xdr:sp macro="" textlink="">
      <xdr:nvSpPr>
        <xdr:cNvPr id="95" name="楕円 94">
          <a:extLst>
            <a:ext uri="{FF2B5EF4-FFF2-40B4-BE49-F238E27FC236}">
              <a16:creationId xmlns:a16="http://schemas.microsoft.com/office/drawing/2014/main" xmlns="" id="{7FA38DEB-1A23-4246-973F-6B2FE163B90C}"/>
            </a:ext>
          </a:extLst>
        </xdr:cNvPr>
        <xdr:cNvSpPr/>
      </xdr:nvSpPr>
      <xdr:spPr>
        <a:xfrm>
          <a:off x="1714500" y="528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105198</xdr:rowOff>
    </xdr:from>
    <xdr:to>
      <xdr:col>11</xdr:col>
      <xdr:colOff>136525</xdr:colOff>
      <xdr:row>32</xdr:row>
      <xdr:rowOff>58843</xdr:rowOff>
    </xdr:to>
    <xdr:cxnSp macro="">
      <xdr:nvCxnSpPr>
        <xdr:cNvPr id="96" name="直線コネクタ 95">
          <a:extLst>
            <a:ext uri="{FF2B5EF4-FFF2-40B4-BE49-F238E27FC236}">
              <a16:creationId xmlns:a16="http://schemas.microsoft.com/office/drawing/2014/main" xmlns="" id="{B401DD56-5B1F-432E-8CBF-2A0C63AD4327}"/>
            </a:ext>
          </a:extLst>
        </xdr:cNvPr>
        <xdr:cNvCxnSpPr/>
      </xdr:nvCxnSpPr>
      <xdr:spPr>
        <a:xfrm>
          <a:off x="1765300" y="5334423"/>
          <a:ext cx="762000" cy="98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154745</xdr:rowOff>
    </xdr:from>
    <xdr:ext cx="405111" cy="259045"/>
    <xdr:sp macro="" textlink="">
      <xdr:nvSpPr>
        <xdr:cNvPr id="97" name="n_1aveValue有形固定資産減価償却率">
          <a:extLst>
            <a:ext uri="{FF2B5EF4-FFF2-40B4-BE49-F238E27FC236}">
              <a16:creationId xmlns:a16="http://schemas.microsoft.com/office/drawing/2014/main" xmlns="" id="{244A94A8-60B2-4565-9200-EB6E0C79F7F1}"/>
            </a:ext>
          </a:extLst>
        </xdr:cNvPr>
        <xdr:cNvSpPr txBox="1"/>
      </xdr:nvSpPr>
      <xdr:spPr>
        <a:xfrm>
          <a:off x="3836044" y="6412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162154</xdr:rowOff>
    </xdr:from>
    <xdr:ext cx="405111" cy="259045"/>
    <xdr:sp macro="" textlink="">
      <xdr:nvSpPr>
        <xdr:cNvPr id="98" name="n_2aveValue有形固定資産減価償却率">
          <a:extLst>
            <a:ext uri="{FF2B5EF4-FFF2-40B4-BE49-F238E27FC236}">
              <a16:creationId xmlns:a16="http://schemas.microsoft.com/office/drawing/2014/main" xmlns="" id="{A7A48F63-1ECF-426C-AAC9-E5AA73B8DCB7}"/>
            </a:ext>
          </a:extLst>
        </xdr:cNvPr>
        <xdr:cNvSpPr txBox="1"/>
      </xdr:nvSpPr>
      <xdr:spPr>
        <a:xfrm>
          <a:off x="3086744" y="6077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125959</xdr:rowOff>
    </xdr:from>
    <xdr:ext cx="405111" cy="259045"/>
    <xdr:sp macro="" textlink="">
      <xdr:nvSpPr>
        <xdr:cNvPr id="99" name="n_3aveValue有形固定資産減価償却率">
          <a:extLst>
            <a:ext uri="{FF2B5EF4-FFF2-40B4-BE49-F238E27FC236}">
              <a16:creationId xmlns:a16="http://schemas.microsoft.com/office/drawing/2014/main" xmlns="" id="{A7B6E19E-E4BA-4AF9-B203-5B6968D608F9}"/>
            </a:ext>
          </a:extLst>
        </xdr:cNvPr>
        <xdr:cNvSpPr txBox="1"/>
      </xdr:nvSpPr>
      <xdr:spPr>
        <a:xfrm>
          <a:off x="2324744" y="638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81509</xdr:rowOff>
    </xdr:from>
    <xdr:ext cx="405111" cy="259045"/>
    <xdr:sp macro="" textlink="">
      <xdr:nvSpPr>
        <xdr:cNvPr id="100" name="n_4aveValue有形固定資産減価償却率">
          <a:extLst>
            <a:ext uri="{FF2B5EF4-FFF2-40B4-BE49-F238E27FC236}">
              <a16:creationId xmlns:a16="http://schemas.microsoft.com/office/drawing/2014/main" xmlns="" id="{1048AD84-39E6-41D1-86A0-DD02BC019FED}"/>
            </a:ext>
          </a:extLst>
        </xdr:cNvPr>
        <xdr:cNvSpPr txBox="1"/>
      </xdr:nvSpPr>
      <xdr:spPr>
        <a:xfrm>
          <a:off x="15627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57802</xdr:rowOff>
    </xdr:from>
    <xdr:ext cx="405111" cy="259045"/>
    <xdr:sp macro="" textlink="">
      <xdr:nvSpPr>
        <xdr:cNvPr id="101" name="n_1mainValue有形固定資産減価償却率">
          <a:extLst>
            <a:ext uri="{FF2B5EF4-FFF2-40B4-BE49-F238E27FC236}">
              <a16:creationId xmlns:a16="http://schemas.microsoft.com/office/drawing/2014/main" xmlns="" id="{45D4BC52-F512-4ED2-AE27-F463DCC6BBAC}"/>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147549</xdr:rowOff>
    </xdr:from>
    <xdr:ext cx="405111" cy="259045"/>
    <xdr:sp macro="" textlink="">
      <xdr:nvSpPr>
        <xdr:cNvPr id="102" name="n_2mainValue有形固定資産減価償却率">
          <a:extLst>
            <a:ext uri="{FF2B5EF4-FFF2-40B4-BE49-F238E27FC236}">
              <a16:creationId xmlns:a16="http://schemas.microsoft.com/office/drawing/2014/main" xmlns="" id="{E34E17FB-6FE5-4726-8568-88492BE54073}"/>
            </a:ext>
          </a:extLst>
        </xdr:cNvPr>
        <xdr:cNvSpPr txBox="1"/>
      </xdr:nvSpPr>
      <xdr:spPr>
        <a:xfrm>
          <a:off x="3086744" y="640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126170</xdr:rowOff>
    </xdr:from>
    <xdr:ext cx="405111" cy="259045"/>
    <xdr:sp macro="" textlink="">
      <xdr:nvSpPr>
        <xdr:cNvPr id="103" name="n_3mainValue有形固定資産減価償却率">
          <a:extLst>
            <a:ext uri="{FF2B5EF4-FFF2-40B4-BE49-F238E27FC236}">
              <a16:creationId xmlns:a16="http://schemas.microsoft.com/office/drawing/2014/main" xmlns="" id="{0A5239B8-7DD2-4E8E-9D13-BCB3BB1FBB87}"/>
            </a:ext>
          </a:extLst>
        </xdr:cNvPr>
        <xdr:cNvSpPr txBox="1"/>
      </xdr:nvSpPr>
      <xdr:spPr>
        <a:xfrm>
          <a:off x="2324744" y="604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1075</xdr:rowOff>
    </xdr:from>
    <xdr:ext cx="405111" cy="259045"/>
    <xdr:sp macro="" textlink="">
      <xdr:nvSpPr>
        <xdr:cNvPr id="104" name="n_4mainValue有形固定資産減価償却率">
          <a:extLst>
            <a:ext uri="{FF2B5EF4-FFF2-40B4-BE49-F238E27FC236}">
              <a16:creationId xmlns:a16="http://schemas.microsoft.com/office/drawing/2014/main" xmlns="" id="{3A55952D-B6E5-43EC-AA4D-E37BB3B04517}"/>
            </a:ext>
          </a:extLst>
        </xdr:cNvPr>
        <xdr:cNvSpPr txBox="1"/>
      </xdr:nvSpPr>
      <xdr:spPr>
        <a:xfrm>
          <a:off x="1562744" y="5058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xmlns="" id="{0C1A536C-9772-48BE-AAC4-3669A3E2ED2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xmlns="" id="{6CCF3A49-29F8-4BC4-B259-27A138D728E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xmlns="" id="{EFBF9AB5-83E5-4B6A-9FDA-5261BE42522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xmlns="" id="{CC23ABFA-F0E7-455B-9BEE-D60A6CD1CC2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xmlns="" id="{14EA1F95-730F-4D9B-9E98-1F11740C4E1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xmlns="" id="{6EA67459-8BCF-4843-8919-94B066A0B22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xmlns="" id="{B964C5A8-5170-455E-97FB-8211DB9C85C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xmlns="" id="{6782F21C-56C8-4263-AAF0-E69D9596FE2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xmlns="" id="{8F4D8757-4A94-4600-881C-3AB895AC55B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xmlns="" id="{CD0A5634-7184-466C-9789-44F4B910F15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xmlns="" id="{582ADD4C-50E5-4EE5-8521-E6FBDBA44E4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xmlns="" id="{129C6670-2022-46F8-A753-89FA1E5D7B5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xmlns="" id="{453E4A7C-4C3F-40BD-A55E-27A95AAEC1B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令和元年度決算での値は、前年と比較して</a:t>
          </a:r>
          <a:r>
            <a:rPr kumimoji="1" lang="en-US" altLang="ja-JP" sz="1100">
              <a:latin typeface="ＭＳ Ｐゴシック" panose="020B0600070205080204" pitchFamily="50" charset="-128"/>
              <a:ea typeface="ＭＳ Ｐゴシック" panose="020B0600070205080204" pitchFamily="50" charset="-128"/>
            </a:rPr>
            <a:t>17.8%</a:t>
          </a:r>
          <a:r>
            <a:rPr kumimoji="1" lang="ja-JP" altLang="en-US" sz="1100">
              <a:latin typeface="ＭＳ Ｐゴシック" panose="020B0600070205080204" pitchFamily="50" charset="-128"/>
              <a:ea typeface="ＭＳ Ｐゴシック" panose="020B0600070205080204" pitchFamily="50" charset="-128"/>
            </a:rPr>
            <a:t>減少の</a:t>
          </a:r>
          <a:r>
            <a:rPr kumimoji="1" lang="en-US" altLang="ja-JP" sz="1100">
              <a:latin typeface="ＭＳ Ｐゴシック" panose="020B0600070205080204" pitchFamily="50" charset="-128"/>
              <a:ea typeface="ＭＳ Ｐゴシック" panose="020B0600070205080204" pitchFamily="50" charset="-128"/>
            </a:rPr>
            <a:t>396.3%</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近隣市の数値より低い値となっているが、引き続き、大規模な事業を実施する際には、将来への負担バランスを注視していく。</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xmlns="" id="{B9590BB4-277D-407F-B477-F12A65DB734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xmlns="" id="{25FCAE96-2B14-483C-BA96-5DE5DC022C3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xmlns="" id="{BBD9AC4C-EA40-4BE5-A87E-302C6CB9CE0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xmlns="" id="{32D6904D-9B38-41DA-81C9-51F05B5F9F4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xmlns="" id="{66DA04BF-FBEB-4A18-AFDA-365F90352D3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xmlns="" id="{50174FC7-ADE1-4387-8980-2A01DA9F06F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xmlns="" id="{E3324251-CD54-4C41-8304-F93D78593E45}"/>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xmlns="" id="{7436F346-4FBF-4ED2-8780-1661F451A6E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xmlns="" id="{904851B7-F5EF-4344-BD39-CEB30842FF7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xmlns="" id="{342CD088-981E-425A-AB8F-7827EF044E3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xmlns="" id="{8D07DE5A-B8B8-48C0-BB8B-366CE585734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xmlns="" id="{B7B53732-3819-436C-8D0A-DE55BB86410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xmlns="" id="{DB39BAC5-C798-4C97-95F2-2BA7CA8293A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xmlns="" id="{DC99561A-A789-4886-922E-CF05347FA39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xmlns="" id="{16229CC6-4B94-4902-8ECB-852C21F1274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xmlns="" id="{C3B55962-7346-466B-BE18-70563C120BA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xmlns="" id="{2DD2E631-452F-4F42-8C67-789291B911B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35" name="直線コネクタ 134">
          <a:extLst>
            <a:ext uri="{FF2B5EF4-FFF2-40B4-BE49-F238E27FC236}">
              <a16:creationId xmlns:a16="http://schemas.microsoft.com/office/drawing/2014/main" xmlns="" id="{8B14AA21-0425-40D0-A500-55FACA4F359F}"/>
            </a:ext>
          </a:extLst>
        </xdr:cNvPr>
        <xdr:cNvCxnSpPr/>
      </xdr:nvCxnSpPr>
      <xdr:spPr>
        <a:xfrm flipV="1">
          <a:off x="14793595" y="5261428"/>
          <a:ext cx="1269" cy="139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36" name="債務償還比率最小値テキスト">
          <a:extLst>
            <a:ext uri="{FF2B5EF4-FFF2-40B4-BE49-F238E27FC236}">
              <a16:creationId xmlns:a16="http://schemas.microsoft.com/office/drawing/2014/main" xmlns="" id="{A6802804-4279-4887-B94A-0FC50DE0DB5E}"/>
            </a:ext>
          </a:extLst>
        </xdr:cNvPr>
        <xdr:cNvSpPr txBox="1"/>
      </xdr:nvSpPr>
      <xdr:spPr>
        <a:xfrm>
          <a:off x="14846300" y="666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37" name="直線コネクタ 136">
          <a:extLst>
            <a:ext uri="{FF2B5EF4-FFF2-40B4-BE49-F238E27FC236}">
              <a16:creationId xmlns:a16="http://schemas.microsoft.com/office/drawing/2014/main" xmlns="" id="{F22B6D79-0F23-4027-A3AD-95C9B24F20AB}"/>
            </a:ext>
          </a:extLst>
        </xdr:cNvPr>
        <xdr:cNvCxnSpPr/>
      </xdr:nvCxnSpPr>
      <xdr:spPr>
        <a:xfrm>
          <a:off x="14706600" y="665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xmlns="" id="{95C0F7BB-36A8-4091-BF1F-9428E55F995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xmlns="" id="{D2CE3374-89B8-4305-A7E1-CB8E39813C7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145958</xdr:rowOff>
    </xdr:from>
    <xdr:ext cx="469744" cy="259045"/>
    <xdr:sp macro="" textlink="">
      <xdr:nvSpPr>
        <xdr:cNvPr id="140" name="債務償還比率平均値テキスト">
          <a:extLst>
            <a:ext uri="{FF2B5EF4-FFF2-40B4-BE49-F238E27FC236}">
              <a16:creationId xmlns:a16="http://schemas.microsoft.com/office/drawing/2014/main" xmlns="" id="{66FC79BF-98BA-4618-B3EC-521D10CD0D55}"/>
            </a:ext>
          </a:extLst>
        </xdr:cNvPr>
        <xdr:cNvSpPr txBox="1"/>
      </xdr:nvSpPr>
      <xdr:spPr>
        <a:xfrm>
          <a:off x="14846300" y="6060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41" name="フローチャート: 判断 140">
          <a:extLst>
            <a:ext uri="{FF2B5EF4-FFF2-40B4-BE49-F238E27FC236}">
              <a16:creationId xmlns:a16="http://schemas.microsoft.com/office/drawing/2014/main" xmlns="" id="{0ABA3FB7-97BB-4B6F-B460-A90228CCD892}"/>
            </a:ext>
          </a:extLst>
        </xdr:cNvPr>
        <xdr:cNvSpPr/>
      </xdr:nvSpPr>
      <xdr:spPr>
        <a:xfrm>
          <a:off x="147447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42" name="フローチャート: 判断 141">
          <a:extLst>
            <a:ext uri="{FF2B5EF4-FFF2-40B4-BE49-F238E27FC236}">
              <a16:creationId xmlns:a16="http://schemas.microsoft.com/office/drawing/2014/main" xmlns="" id="{D46AD7B1-CC88-4671-9BDC-87EF29F614DF}"/>
            </a:ext>
          </a:extLst>
        </xdr:cNvPr>
        <xdr:cNvSpPr/>
      </xdr:nvSpPr>
      <xdr:spPr>
        <a:xfrm>
          <a:off x="14033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43" name="フローチャート: 判断 142">
          <a:extLst>
            <a:ext uri="{FF2B5EF4-FFF2-40B4-BE49-F238E27FC236}">
              <a16:creationId xmlns:a16="http://schemas.microsoft.com/office/drawing/2014/main" xmlns="" id="{DE9294F1-281C-40BE-9D0B-29500943E21F}"/>
            </a:ext>
          </a:extLst>
        </xdr:cNvPr>
        <xdr:cNvSpPr/>
      </xdr:nvSpPr>
      <xdr:spPr>
        <a:xfrm>
          <a:off x="13271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44" name="フローチャート: 判断 143">
          <a:extLst>
            <a:ext uri="{FF2B5EF4-FFF2-40B4-BE49-F238E27FC236}">
              <a16:creationId xmlns:a16="http://schemas.microsoft.com/office/drawing/2014/main" xmlns="" id="{2157CDD4-3C9E-492E-879F-FE7F4F4E5746}"/>
            </a:ext>
          </a:extLst>
        </xdr:cNvPr>
        <xdr:cNvSpPr/>
      </xdr:nvSpPr>
      <xdr:spPr>
        <a:xfrm>
          <a:off x="12509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45" name="フローチャート: 判断 144">
          <a:extLst>
            <a:ext uri="{FF2B5EF4-FFF2-40B4-BE49-F238E27FC236}">
              <a16:creationId xmlns:a16="http://schemas.microsoft.com/office/drawing/2014/main" xmlns="" id="{93C85C94-3A72-44A2-AF71-756EAD633071}"/>
            </a:ext>
          </a:extLst>
        </xdr:cNvPr>
        <xdr:cNvSpPr/>
      </xdr:nvSpPr>
      <xdr:spPr>
        <a:xfrm>
          <a:off x="11747500" y="608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xmlns="" id="{9208C16C-1C64-466F-89CA-20EA4E602D8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xmlns="" id="{A5791C29-9CCE-4E3B-8C77-19613A221AF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xmlns="" id="{AF7F876A-D9EB-4926-8095-42FC6104224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xmlns="" id="{E8811369-FBBA-473B-8BB9-E813ED27B55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A0DACE57-F278-4B5F-AC7B-1070F2D7248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78205</xdr:rowOff>
    </xdr:from>
    <xdr:to>
      <xdr:col>76</xdr:col>
      <xdr:colOff>73025</xdr:colOff>
      <xdr:row>30</xdr:row>
      <xdr:rowOff>8355</xdr:rowOff>
    </xdr:to>
    <xdr:sp macro="" textlink="">
      <xdr:nvSpPr>
        <xdr:cNvPr id="151" name="楕円 150">
          <a:extLst>
            <a:ext uri="{FF2B5EF4-FFF2-40B4-BE49-F238E27FC236}">
              <a16:creationId xmlns:a16="http://schemas.microsoft.com/office/drawing/2014/main" xmlns="" id="{408D1645-3353-48DC-8BBB-3B3233701737}"/>
            </a:ext>
          </a:extLst>
        </xdr:cNvPr>
        <xdr:cNvSpPr/>
      </xdr:nvSpPr>
      <xdr:spPr>
        <a:xfrm>
          <a:off x="14744700" y="58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101082</xdr:rowOff>
    </xdr:from>
    <xdr:ext cx="469744" cy="259045"/>
    <xdr:sp macro="" textlink="">
      <xdr:nvSpPr>
        <xdr:cNvPr id="152" name="債務償還比率該当値テキスト">
          <a:extLst>
            <a:ext uri="{FF2B5EF4-FFF2-40B4-BE49-F238E27FC236}">
              <a16:creationId xmlns:a16="http://schemas.microsoft.com/office/drawing/2014/main" xmlns="" id="{E6FEAA40-8C4F-4835-B6B7-5107610496FE}"/>
            </a:ext>
          </a:extLst>
        </xdr:cNvPr>
        <xdr:cNvSpPr txBox="1"/>
      </xdr:nvSpPr>
      <xdr:spPr>
        <a:xfrm>
          <a:off x="14846300" y="56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105655</xdr:rowOff>
    </xdr:from>
    <xdr:to>
      <xdr:col>72</xdr:col>
      <xdr:colOff>123825</xdr:colOff>
      <xdr:row>30</xdr:row>
      <xdr:rowOff>35805</xdr:rowOff>
    </xdr:to>
    <xdr:sp macro="" textlink="">
      <xdr:nvSpPr>
        <xdr:cNvPr id="153" name="楕円 152">
          <a:extLst>
            <a:ext uri="{FF2B5EF4-FFF2-40B4-BE49-F238E27FC236}">
              <a16:creationId xmlns:a16="http://schemas.microsoft.com/office/drawing/2014/main" xmlns="" id="{CFBD9C55-FDF7-4F41-B16D-7C81B9CE085F}"/>
            </a:ext>
          </a:extLst>
        </xdr:cNvPr>
        <xdr:cNvSpPr/>
      </xdr:nvSpPr>
      <xdr:spPr>
        <a:xfrm>
          <a:off x="14033500" y="58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129005</xdr:rowOff>
    </xdr:from>
    <xdr:to>
      <xdr:col>76</xdr:col>
      <xdr:colOff>22225</xdr:colOff>
      <xdr:row>29</xdr:row>
      <xdr:rowOff>156455</xdr:rowOff>
    </xdr:to>
    <xdr:cxnSp macro="">
      <xdr:nvCxnSpPr>
        <xdr:cNvPr id="154" name="直線コネクタ 153">
          <a:extLst>
            <a:ext uri="{FF2B5EF4-FFF2-40B4-BE49-F238E27FC236}">
              <a16:creationId xmlns:a16="http://schemas.microsoft.com/office/drawing/2014/main" xmlns="" id="{31C8AAA4-C96A-4323-844E-F6122913F045}"/>
            </a:ext>
          </a:extLst>
        </xdr:cNvPr>
        <xdr:cNvCxnSpPr/>
      </xdr:nvCxnSpPr>
      <xdr:spPr>
        <a:xfrm flipV="1">
          <a:off x="14084300" y="5872580"/>
          <a:ext cx="711200" cy="2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41538</xdr:rowOff>
    </xdr:from>
    <xdr:to>
      <xdr:col>68</xdr:col>
      <xdr:colOff>123825</xdr:colOff>
      <xdr:row>30</xdr:row>
      <xdr:rowOff>143138</xdr:rowOff>
    </xdr:to>
    <xdr:sp macro="" textlink="">
      <xdr:nvSpPr>
        <xdr:cNvPr id="155" name="楕円 154">
          <a:extLst>
            <a:ext uri="{FF2B5EF4-FFF2-40B4-BE49-F238E27FC236}">
              <a16:creationId xmlns:a16="http://schemas.microsoft.com/office/drawing/2014/main" xmlns="" id="{77E21C47-0F69-4DDC-9009-A67B9A09AD82}"/>
            </a:ext>
          </a:extLst>
        </xdr:cNvPr>
        <xdr:cNvSpPr/>
      </xdr:nvSpPr>
      <xdr:spPr>
        <a:xfrm>
          <a:off x="13271500" y="59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156455</xdr:rowOff>
    </xdr:from>
    <xdr:to>
      <xdr:col>72</xdr:col>
      <xdr:colOff>73025</xdr:colOff>
      <xdr:row>30</xdr:row>
      <xdr:rowOff>92338</xdr:rowOff>
    </xdr:to>
    <xdr:cxnSp macro="">
      <xdr:nvCxnSpPr>
        <xdr:cNvPr id="156" name="直線コネクタ 155">
          <a:extLst>
            <a:ext uri="{FF2B5EF4-FFF2-40B4-BE49-F238E27FC236}">
              <a16:creationId xmlns:a16="http://schemas.microsoft.com/office/drawing/2014/main" xmlns="" id="{6960D9B5-A3C8-471A-8978-B5A2AC6B7F5A}"/>
            </a:ext>
          </a:extLst>
        </xdr:cNvPr>
        <xdr:cNvCxnSpPr/>
      </xdr:nvCxnSpPr>
      <xdr:spPr>
        <a:xfrm flipV="1">
          <a:off x="13322300" y="5900030"/>
          <a:ext cx="762000" cy="10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131871</xdr:rowOff>
    </xdr:from>
    <xdr:to>
      <xdr:col>64</xdr:col>
      <xdr:colOff>123825</xdr:colOff>
      <xdr:row>30</xdr:row>
      <xdr:rowOff>62021</xdr:rowOff>
    </xdr:to>
    <xdr:sp macro="" textlink="">
      <xdr:nvSpPr>
        <xdr:cNvPr id="157" name="楕円 156">
          <a:extLst>
            <a:ext uri="{FF2B5EF4-FFF2-40B4-BE49-F238E27FC236}">
              <a16:creationId xmlns:a16="http://schemas.microsoft.com/office/drawing/2014/main" xmlns="" id="{24488EFB-D711-41EC-82D4-3B6A81F51332}"/>
            </a:ext>
          </a:extLst>
        </xdr:cNvPr>
        <xdr:cNvSpPr/>
      </xdr:nvSpPr>
      <xdr:spPr>
        <a:xfrm>
          <a:off x="12509500" y="58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11221</xdr:rowOff>
    </xdr:from>
    <xdr:to>
      <xdr:col>68</xdr:col>
      <xdr:colOff>73025</xdr:colOff>
      <xdr:row>30</xdr:row>
      <xdr:rowOff>92338</xdr:rowOff>
    </xdr:to>
    <xdr:cxnSp macro="">
      <xdr:nvCxnSpPr>
        <xdr:cNvPr id="158" name="直線コネクタ 157">
          <a:extLst>
            <a:ext uri="{FF2B5EF4-FFF2-40B4-BE49-F238E27FC236}">
              <a16:creationId xmlns:a16="http://schemas.microsoft.com/office/drawing/2014/main" xmlns="" id="{6AC60E5E-02F0-4390-A14E-A62D3A8A25C7}"/>
            </a:ext>
          </a:extLst>
        </xdr:cNvPr>
        <xdr:cNvCxnSpPr/>
      </xdr:nvCxnSpPr>
      <xdr:spPr>
        <a:xfrm>
          <a:off x="12560300" y="5926246"/>
          <a:ext cx="762000" cy="8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45702</xdr:rowOff>
    </xdr:from>
    <xdr:to>
      <xdr:col>60</xdr:col>
      <xdr:colOff>123825</xdr:colOff>
      <xdr:row>30</xdr:row>
      <xdr:rowOff>147302</xdr:rowOff>
    </xdr:to>
    <xdr:sp macro="" textlink="">
      <xdr:nvSpPr>
        <xdr:cNvPr id="159" name="楕円 158">
          <a:extLst>
            <a:ext uri="{FF2B5EF4-FFF2-40B4-BE49-F238E27FC236}">
              <a16:creationId xmlns:a16="http://schemas.microsoft.com/office/drawing/2014/main" xmlns="" id="{C51E38D4-B13D-4F26-B667-9566406E25BD}"/>
            </a:ext>
          </a:extLst>
        </xdr:cNvPr>
        <xdr:cNvSpPr/>
      </xdr:nvSpPr>
      <xdr:spPr>
        <a:xfrm>
          <a:off x="11747500" y="59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11221</xdr:rowOff>
    </xdr:from>
    <xdr:to>
      <xdr:col>64</xdr:col>
      <xdr:colOff>73025</xdr:colOff>
      <xdr:row>30</xdr:row>
      <xdr:rowOff>96502</xdr:rowOff>
    </xdr:to>
    <xdr:cxnSp macro="">
      <xdr:nvCxnSpPr>
        <xdr:cNvPr id="160" name="直線コネクタ 159">
          <a:extLst>
            <a:ext uri="{FF2B5EF4-FFF2-40B4-BE49-F238E27FC236}">
              <a16:creationId xmlns:a16="http://schemas.microsoft.com/office/drawing/2014/main" xmlns="" id="{14F92E1B-EFE5-4AEA-8528-685C5BB1C00D}"/>
            </a:ext>
          </a:extLst>
        </xdr:cNvPr>
        <xdr:cNvCxnSpPr/>
      </xdr:nvCxnSpPr>
      <xdr:spPr>
        <a:xfrm flipV="1">
          <a:off x="11798300" y="5926246"/>
          <a:ext cx="762000" cy="8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77088</xdr:rowOff>
    </xdr:from>
    <xdr:ext cx="469744" cy="259045"/>
    <xdr:sp macro="" textlink="">
      <xdr:nvSpPr>
        <xdr:cNvPr id="161" name="n_1aveValue債務償還比率">
          <a:extLst>
            <a:ext uri="{FF2B5EF4-FFF2-40B4-BE49-F238E27FC236}">
              <a16:creationId xmlns:a16="http://schemas.microsoft.com/office/drawing/2014/main" xmlns="" id="{A434144B-AAE7-497E-8C4D-4816FC6FDC81}"/>
            </a:ext>
          </a:extLst>
        </xdr:cNvPr>
        <xdr:cNvSpPr txBox="1"/>
      </xdr:nvSpPr>
      <xdr:spPr>
        <a:xfrm>
          <a:off x="13836727" y="616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80635</xdr:rowOff>
    </xdr:from>
    <xdr:ext cx="469744" cy="259045"/>
    <xdr:sp macro="" textlink="">
      <xdr:nvSpPr>
        <xdr:cNvPr id="162" name="n_2aveValue債務償還比率">
          <a:extLst>
            <a:ext uri="{FF2B5EF4-FFF2-40B4-BE49-F238E27FC236}">
              <a16:creationId xmlns:a16="http://schemas.microsoft.com/office/drawing/2014/main" xmlns="" id="{131C31EF-D4EF-4F66-AC42-0844EE493C35}"/>
            </a:ext>
          </a:extLst>
        </xdr:cNvPr>
        <xdr:cNvSpPr txBox="1"/>
      </xdr:nvSpPr>
      <xdr:spPr>
        <a:xfrm>
          <a:off x="13087427" y="616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104692</xdr:rowOff>
    </xdr:from>
    <xdr:ext cx="469744" cy="259045"/>
    <xdr:sp macro="" textlink="">
      <xdr:nvSpPr>
        <xdr:cNvPr id="163" name="n_3aveValue債務償還比率">
          <a:extLst>
            <a:ext uri="{FF2B5EF4-FFF2-40B4-BE49-F238E27FC236}">
              <a16:creationId xmlns:a16="http://schemas.microsoft.com/office/drawing/2014/main" xmlns="" id="{8198E742-4D42-476D-9149-4B219F8B0209}"/>
            </a:ext>
          </a:extLst>
        </xdr:cNvPr>
        <xdr:cNvSpPr txBox="1"/>
      </xdr:nvSpPr>
      <xdr:spPr>
        <a:xfrm>
          <a:off x="12325427" y="61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94823</xdr:rowOff>
    </xdr:from>
    <xdr:ext cx="469744" cy="259045"/>
    <xdr:sp macro="" textlink="">
      <xdr:nvSpPr>
        <xdr:cNvPr id="164" name="n_4aveValue債務償還比率">
          <a:extLst>
            <a:ext uri="{FF2B5EF4-FFF2-40B4-BE49-F238E27FC236}">
              <a16:creationId xmlns:a16="http://schemas.microsoft.com/office/drawing/2014/main" xmlns="" id="{A2E18F81-730F-4735-AC73-AD6125A684D1}"/>
            </a:ext>
          </a:extLst>
        </xdr:cNvPr>
        <xdr:cNvSpPr txBox="1"/>
      </xdr:nvSpPr>
      <xdr:spPr>
        <a:xfrm>
          <a:off x="11563427" y="618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52332</xdr:rowOff>
    </xdr:from>
    <xdr:ext cx="469744" cy="259045"/>
    <xdr:sp macro="" textlink="">
      <xdr:nvSpPr>
        <xdr:cNvPr id="165" name="n_1mainValue債務償還比率">
          <a:extLst>
            <a:ext uri="{FF2B5EF4-FFF2-40B4-BE49-F238E27FC236}">
              <a16:creationId xmlns:a16="http://schemas.microsoft.com/office/drawing/2014/main" xmlns="" id="{1C8BA8D0-6E39-4889-907D-612C5BD9661E}"/>
            </a:ext>
          </a:extLst>
        </xdr:cNvPr>
        <xdr:cNvSpPr txBox="1"/>
      </xdr:nvSpPr>
      <xdr:spPr>
        <a:xfrm>
          <a:off x="13836727" y="562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159665</xdr:rowOff>
    </xdr:from>
    <xdr:ext cx="469744" cy="259045"/>
    <xdr:sp macro="" textlink="">
      <xdr:nvSpPr>
        <xdr:cNvPr id="166" name="n_2mainValue債務償還比率">
          <a:extLst>
            <a:ext uri="{FF2B5EF4-FFF2-40B4-BE49-F238E27FC236}">
              <a16:creationId xmlns:a16="http://schemas.microsoft.com/office/drawing/2014/main" xmlns="" id="{931FB8DB-1665-47CD-8D09-9D2CD7A9016C}"/>
            </a:ext>
          </a:extLst>
        </xdr:cNvPr>
        <xdr:cNvSpPr txBox="1"/>
      </xdr:nvSpPr>
      <xdr:spPr>
        <a:xfrm>
          <a:off x="13087427" y="57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78548</xdr:rowOff>
    </xdr:from>
    <xdr:ext cx="469744" cy="259045"/>
    <xdr:sp macro="" textlink="">
      <xdr:nvSpPr>
        <xdr:cNvPr id="167" name="n_3mainValue債務償還比率">
          <a:extLst>
            <a:ext uri="{FF2B5EF4-FFF2-40B4-BE49-F238E27FC236}">
              <a16:creationId xmlns:a16="http://schemas.microsoft.com/office/drawing/2014/main" xmlns="" id="{30308466-72C5-4A16-8EB7-978318BE6B1D}"/>
            </a:ext>
          </a:extLst>
        </xdr:cNvPr>
        <xdr:cNvSpPr txBox="1"/>
      </xdr:nvSpPr>
      <xdr:spPr>
        <a:xfrm>
          <a:off x="12325427" y="565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163829</xdr:rowOff>
    </xdr:from>
    <xdr:ext cx="469744" cy="259045"/>
    <xdr:sp macro="" textlink="">
      <xdr:nvSpPr>
        <xdr:cNvPr id="168" name="n_4mainValue債務償還比率">
          <a:extLst>
            <a:ext uri="{FF2B5EF4-FFF2-40B4-BE49-F238E27FC236}">
              <a16:creationId xmlns:a16="http://schemas.microsoft.com/office/drawing/2014/main" xmlns="" id="{6D44CB5F-B189-42A2-933C-7BB7C9751DB3}"/>
            </a:ext>
          </a:extLst>
        </xdr:cNvPr>
        <xdr:cNvSpPr txBox="1"/>
      </xdr:nvSpPr>
      <xdr:spPr>
        <a:xfrm>
          <a:off x="11563427" y="573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xmlns="" id="{63BDC130-7167-417B-A044-3178AF91BAC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xmlns="" id="{AD6C4738-E309-4BFF-B1C4-01B18549A17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xmlns="" id="{0FF34DCF-391F-469D-A9D3-235A2625324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xmlns="" id="{3D0885FD-BB3F-4D15-855C-4F1F7DC9F17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xmlns="" id="{DD7F8FAD-2930-4C36-ABF8-3E3EEA07933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xmlns="" id="{8F58AAFE-F248-4FFF-A8F4-4087E5EACFA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1C0ACDC9-160E-4482-B212-8163E1FBE5D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A57DBE3-099C-47C9-AB10-0483B409984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931072DE-3B54-4AF4-974F-0FA7B4ECFDF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41D3C63D-DB7C-477E-ACEE-868A4235694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BE23E7B-736B-4CB3-B247-BF2F0133F7C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7D17F18-C8C5-41A4-AFCC-0D95A10D2E8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F90D62A-1979-4F04-9CCB-99D6A5E2FDC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1F16065-2A8F-410B-8DB7-392C538B75C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A520F54-4FE2-4930-B624-38685F2ACD4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9800CC3-5365-4A9F-9FA6-D6DCC4E63ED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176,408
174,898
39.67
62,681,905
59,778,644
2,607,595
36,197,093
35,938,469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F13A68ED-D215-413D-ADBD-463F0024C01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67B291F-774A-4C27-AF36-219523BAF27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201865F4-8C08-409F-AB32-98E9C6A5137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54DE8FC-8C5A-495D-A57E-91A4652B78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88E6E2B3-BCEE-4D78-B5F9-12ACB37EACF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792C223A-CDEA-4733-BC7F-4EF85581214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47AB9E4-7BF1-46A4-8DAA-6E3F424839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156D9DD-1B38-4B55-BAB9-968B9E1BC0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EB66C5A9-3B3C-4A78-A811-8CCA94095B3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78B53F6-1588-420E-B47A-CA3365DCF88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18A99623-1319-4D4D-A70A-54B55579FF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FF75E087-EDC0-48A1-AB43-B86296C4E38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CEA6FEE7-BD42-43EB-8B42-FBE82C6E28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7FC1F84-69DB-482B-88E2-68C135BA8B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C7520FA-CEDD-41DC-AF5E-CF80CCABA0F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D898DAF6-F180-4629-8C41-32A4234FC8A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F1A9A49-CF48-4B7B-AF2B-FA7D45EB987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F56C159-8864-49E3-AE9E-8C5F01A4ECD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D2D363CB-1C66-4D03-85C5-23BF4BD2424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43B4CF5-5F29-4694-B1F4-AC07C9CD002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976F3DDC-2068-4666-B2E0-58446283A39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ABE9B61D-ED34-4F47-83EA-9451CD82CF8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3E15553-CE70-452B-ABB8-A4A742F54F7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40D9664A-1DC0-4E6C-AA0A-4CFC1553FF4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861B1564-9628-41BF-A12D-DDC6D5011D5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C22F5AF4-9C24-40C2-98B8-328507E977A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23D826D3-EAD9-4971-A0DD-7B4FB77418A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D5B9BD51-CDE1-4ECE-9F84-C5FDCCFE6A1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E076DC66-319D-4559-AB19-586B0A8F18C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59B4783-E57F-4FB9-AE52-CAC03B05A90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3583607E-C7B9-4714-A72F-18B31F6A47C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273958B-0501-4EEB-97E5-589FC34B21D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B40CBB11-8AC3-4794-BA32-E335870951C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C5240FE2-DF08-418F-8A54-4255F9DF55D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34599515-C675-46D3-B2AA-5ACA96E5B5F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A02EA62F-89A4-4AF2-9785-3B7D166B83F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46C14FBA-AB62-438C-9037-AA53534F4E5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CED79155-6349-45CA-9DDC-C1A352DADF7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145FE3BF-4774-40DF-B5C5-0CB3BFDDD43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134AB02D-1ABD-4C1C-90B1-4BECFE65EEE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56C39160-5B4F-496F-B6E6-C88C637FD05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D6E37B42-9096-4ACC-9210-3F8AEB12E98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C0192194-CD61-4199-A331-1355F3AAB31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A6FD3DED-4E8E-46AB-BE51-670BAF25C55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CD2A2114-F772-4BC1-822A-8ED455326EF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23A983F0-BD85-4C65-A1CC-E23E168F058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a:extLst>
            <a:ext uri="{FF2B5EF4-FFF2-40B4-BE49-F238E27FC236}">
              <a16:creationId xmlns:a16="http://schemas.microsoft.com/office/drawing/2014/main" xmlns="" id="{02D123D4-56DB-44DE-86D3-783BA231E772}"/>
            </a:ext>
          </a:extLst>
        </xdr:cNvPr>
        <xdr:cNvCxnSpPr/>
      </xdr:nvCxnSpPr>
      <xdr:spPr>
        <a:xfrm flipV="1">
          <a:off x="4634865" y="5807528"/>
          <a:ext cx="0" cy="137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a:extLst>
            <a:ext uri="{FF2B5EF4-FFF2-40B4-BE49-F238E27FC236}">
              <a16:creationId xmlns:a16="http://schemas.microsoft.com/office/drawing/2014/main" xmlns="" id="{82624B6A-30FD-4D43-A284-5B9D82C62FE1}"/>
            </a:ext>
          </a:extLst>
        </xdr:cNvPr>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a:extLst>
            <a:ext uri="{FF2B5EF4-FFF2-40B4-BE49-F238E27FC236}">
              <a16:creationId xmlns:a16="http://schemas.microsoft.com/office/drawing/2014/main" xmlns="" id="{5F3E95CC-5B01-4581-86EE-4D3743E77928}"/>
            </a:ext>
          </a:extLst>
        </xdr:cNvPr>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a:extLst>
            <a:ext uri="{FF2B5EF4-FFF2-40B4-BE49-F238E27FC236}">
              <a16:creationId xmlns:a16="http://schemas.microsoft.com/office/drawing/2014/main" xmlns="" id="{6AC0BF38-053E-4E30-8360-9C28DBD88CD2}"/>
            </a:ext>
          </a:extLst>
        </xdr:cNvPr>
        <xdr:cNvSpPr txBox="1"/>
      </xdr:nvSpPr>
      <xdr:spPr>
        <a:xfrm>
          <a:off x="4673600" y="55827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a:extLst>
            <a:ext uri="{FF2B5EF4-FFF2-40B4-BE49-F238E27FC236}">
              <a16:creationId xmlns:a16="http://schemas.microsoft.com/office/drawing/2014/main" xmlns="" id="{92C380A9-F6CF-40A9-9F3E-89D9DC2EE811}"/>
            </a:ext>
          </a:extLst>
        </xdr:cNvPr>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57711</xdr:rowOff>
    </xdr:from>
    <xdr:ext cx="405111" cy="259045"/>
    <xdr:sp macro="" textlink="">
      <xdr:nvSpPr>
        <xdr:cNvPr id="63" name="【道路】&#10;有形固定資産減価償却率平均値テキスト">
          <a:extLst>
            <a:ext uri="{FF2B5EF4-FFF2-40B4-BE49-F238E27FC236}">
              <a16:creationId xmlns:a16="http://schemas.microsoft.com/office/drawing/2014/main" xmlns="" id="{D40604DF-6C5D-4F73-9C41-BC35D503265A}"/>
            </a:ext>
          </a:extLst>
        </xdr:cNvPr>
        <xdr:cNvSpPr txBox="1"/>
      </xdr:nvSpPr>
      <xdr:spPr>
        <a:xfrm>
          <a:off x="4673600" y="657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a:extLst>
            <a:ext uri="{FF2B5EF4-FFF2-40B4-BE49-F238E27FC236}">
              <a16:creationId xmlns:a16="http://schemas.microsoft.com/office/drawing/2014/main" xmlns="" id="{5146A06F-7F52-485D-8438-042AA5C489D2}"/>
            </a:ext>
          </a:extLst>
        </xdr:cNvPr>
        <xdr:cNvSpPr/>
      </xdr:nvSpPr>
      <xdr:spPr>
        <a:xfrm>
          <a:off x="45847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a:extLst>
            <a:ext uri="{FF2B5EF4-FFF2-40B4-BE49-F238E27FC236}">
              <a16:creationId xmlns:a16="http://schemas.microsoft.com/office/drawing/2014/main" xmlns="" id="{9037215C-B276-433C-A1BC-9022BB901DCE}"/>
            </a:ext>
          </a:extLst>
        </xdr:cNvPr>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a:extLst>
            <a:ext uri="{FF2B5EF4-FFF2-40B4-BE49-F238E27FC236}">
              <a16:creationId xmlns:a16="http://schemas.microsoft.com/office/drawing/2014/main" xmlns="" id="{9B9F3BEC-42DD-45B8-B264-C4644B0D69C7}"/>
            </a:ext>
          </a:extLst>
        </xdr:cNvPr>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a:extLst>
            <a:ext uri="{FF2B5EF4-FFF2-40B4-BE49-F238E27FC236}">
              <a16:creationId xmlns:a16="http://schemas.microsoft.com/office/drawing/2014/main" xmlns="" id="{75C4C917-8D4E-446E-A7F3-264D86C07B19}"/>
            </a:ext>
          </a:extLst>
        </xdr:cNvPr>
        <xdr:cNvSpPr/>
      </xdr:nvSpPr>
      <xdr:spPr>
        <a:xfrm>
          <a:off x="1968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a:extLst>
            <a:ext uri="{FF2B5EF4-FFF2-40B4-BE49-F238E27FC236}">
              <a16:creationId xmlns:a16="http://schemas.microsoft.com/office/drawing/2014/main" xmlns="" id="{FE6125E1-241A-4B92-876D-6D55074426D4}"/>
            </a:ext>
          </a:extLst>
        </xdr:cNvPr>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73D783A1-FFC7-41D4-A24C-A2180797C6B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C674DB8C-E9FB-4797-AD3B-0A2084E2253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DD8CB1C4-4210-4B01-B951-354561BFB7C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30A47402-5FB8-4007-BDB6-9D2EB8D80D3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EA28CE39-3030-4E3E-8A51-3C1FB9C06BE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125004</xdr:rowOff>
    </xdr:from>
    <xdr:to>
      <xdr:col>20</xdr:col>
      <xdr:colOff>38100</xdr:colOff>
      <xdr:row>38</xdr:row>
      <xdr:rowOff>55155</xdr:rowOff>
    </xdr:to>
    <xdr:sp macro="" textlink="">
      <xdr:nvSpPr>
        <xdr:cNvPr id="74" name="楕円 73">
          <a:extLst>
            <a:ext uri="{FF2B5EF4-FFF2-40B4-BE49-F238E27FC236}">
              <a16:creationId xmlns:a16="http://schemas.microsoft.com/office/drawing/2014/main" xmlns="" id="{50918A98-7805-4665-9C71-A345B7174ABA}"/>
            </a:ext>
          </a:extLst>
        </xdr:cNvPr>
        <xdr:cNvSpPr/>
      </xdr:nvSpPr>
      <xdr:spPr>
        <a:xfrm>
          <a:off x="3746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95613</xdr:rowOff>
    </xdr:from>
    <xdr:to>
      <xdr:col>15</xdr:col>
      <xdr:colOff>101600</xdr:colOff>
      <xdr:row>38</xdr:row>
      <xdr:rowOff>25763</xdr:rowOff>
    </xdr:to>
    <xdr:sp macro="" textlink="">
      <xdr:nvSpPr>
        <xdr:cNvPr id="75" name="楕円 74">
          <a:extLst>
            <a:ext uri="{FF2B5EF4-FFF2-40B4-BE49-F238E27FC236}">
              <a16:creationId xmlns:a16="http://schemas.microsoft.com/office/drawing/2014/main" xmlns="" id="{E8A35B8A-C441-4CA7-9409-67A068215F79}"/>
            </a:ext>
          </a:extLst>
        </xdr:cNvPr>
        <xdr:cNvSpPr/>
      </xdr:nvSpPr>
      <xdr:spPr>
        <a:xfrm>
          <a:off x="2857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146413</xdr:rowOff>
    </xdr:from>
    <xdr:to>
      <xdr:col>19</xdr:col>
      <xdr:colOff>177800</xdr:colOff>
      <xdr:row>38</xdr:row>
      <xdr:rowOff>4354</xdr:rowOff>
    </xdr:to>
    <xdr:cxnSp macro="">
      <xdr:nvCxnSpPr>
        <xdr:cNvPr id="76" name="直線コネクタ 75">
          <a:extLst>
            <a:ext uri="{FF2B5EF4-FFF2-40B4-BE49-F238E27FC236}">
              <a16:creationId xmlns:a16="http://schemas.microsoft.com/office/drawing/2014/main" xmlns="" id="{69F872EC-481C-4C4D-A248-31B0A95F8D9F}"/>
            </a:ext>
          </a:extLst>
        </xdr:cNvPr>
        <xdr:cNvCxnSpPr/>
      </xdr:nvCxnSpPr>
      <xdr:spPr>
        <a:xfrm>
          <a:off x="2908300" y="649006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66222</xdr:rowOff>
    </xdr:from>
    <xdr:to>
      <xdr:col>10</xdr:col>
      <xdr:colOff>165100</xdr:colOff>
      <xdr:row>37</xdr:row>
      <xdr:rowOff>167822</xdr:rowOff>
    </xdr:to>
    <xdr:sp macro="" textlink="">
      <xdr:nvSpPr>
        <xdr:cNvPr id="77" name="楕円 76">
          <a:extLst>
            <a:ext uri="{FF2B5EF4-FFF2-40B4-BE49-F238E27FC236}">
              <a16:creationId xmlns:a16="http://schemas.microsoft.com/office/drawing/2014/main" xmlns="" id="{F4225AF3-8D81-45CD-88E5-946452C6E3BA}"/>
            </a:ext>
          </a:extLst>
        </xdr:cNvPr>
        <xdr:cNvSpPr/>
      </xdr:nvSpPr>
      <xdr:spPr>
        <a:xfrm>
          <a:off x="1968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117022</xdr:rowOff>
    </xdr:from>
    <xdr:to>
      <xdr:col>15</xdr:col>
      <xdr:colOff>50800</xdr:colOff>
      <xdr:row>37</xdr:row>
      <xdr:rowOff>146413</xdr:rowOff>
    </xdr:to>
    <xdr:cxnSp macro="">
      <xdr:nvCxnSpPr>
        <xdr:cNvPr id="78" name="直線コネクタ 77">
          <a:extLst>
            <a:ext uri="{FF2B5EF4-FFF2-40B4-BE49-F238E27FC236}">
              <a16:creationId xmlns:a16="http://schemas.microsoft.com/office/drawing/2014/main" xmlns="" id="{207E7584-D3FE-4422-87B5-BB04DAB0314F}"/>
            </a:ext>
          </a:extLst>
        </xdr:cNvPr>
        <xdr:cNvCxnSpPr/>
      </xdr:nvCxnSpPr>
      <xdr:spPr>
        <a:xfrm>
          <a:off x="2019300" y="646067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170724</xdr:rowOff>
    </xdr:from>
    <xdr:to>
      <xdr:col>6</xdr:col>
      <xdr:colOff>38100</xdr:colOff>
      <xdr:row>37</xdr:row>
      <xdr:rowOff>100874</xdr:rowOff>
    </xdr:to>
    <xdr:sp macro="" textlink="">
      <xdr:nvSpPr>
        <xdr:cNvPr id="79" name="楕円 78">
          <a:extLst>
            <a:ext uri="{FF2B5EF4-FFF2-40B4-BE49-F238E27FC236}">
              <a16:creationId xmlns:a16="http://schemas.microsoft.com/office/drawing/2014/main" xmlns="" id="{97B8A0F6-8448-4E2C-877E-81FA3FE81915}"/>
            </a:ext>
          </a:extLst>
        </xdr:cNvPr>
        <xdr:cNvSpPr/>
      </xdr:nvSpPr>
      <xdr:spPr>
        <a:xfrm>
          <a:off x="1079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50074</xdr:rowOff>
    </xdr:from>
    <xdr:to>
      <xdr:col>10</xdr:col>
      <xdr:colOff>114300</xdr:colOff>
      <xdr:row>37</xdr:row>
      <xdr:rowOff>117022</xdr:rowOff>
    </xdr:to>
    <xdr:cxnSp macro="">
      <xdr:nvCxnSpPr>
        <xdr:cNvPr id="80" name="直線コネクタ 79">
          <a:extLst>
            <a:ext uri="{FF2B5EF4-FFF2-40B4-BE49-F238E27FC236}">
              <a16:creationId xmlns:a16="http://schemas.microsoft.com/office/drawing/2014/main" xmlns="" id="{180891B6-599A-4E57-97A9-9270600BE086}"/>
            </a:ext>
          </a:extLst>
        </xdr:cNvPr>
        <xdr:cNvCxnSpPr/>
      </xdr:nvCxnSpPr>
      <xdr:spPr>
        <a:xfrm>
          <a:off x="1130300" y="639372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139354</xdr:rowOff>
    </xdr:from>
    <xdr:ext cx="405111" cy="259045"/>
    <xdr:sp macro="" textlink="">
      <xdr:nvSpPr>
        <xdr:cNvPr id="81" name="n_1aveValue【道路】&#10;有形固定資産減価償却率">
          <a:extLst>
            <a:ext uri="{FF2B5EF4-FFF2-40B4-BE49-F238E27FC236}">
              <a16:creationId xmlns:a16="http://schemas.microsoft.com/office/drawing/2014/main" xmlns="" id="{8964BE1C-0351-4F74-93E6-814B6D0219B9}"/>
            </a:ext>
          </a:extLst>
        </xdr:cNvPr>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2" name="n_2aveValue【道路】&#10;有形固定資産減価償却率">
          <a:extLst>
            <a:ext uri="{FF2B5EF4-FFF2-40B4-BE49-F238E27FC236}">
              <a16:creationId xmlns:a16="http://schemas.microsoft.com/office/drawing/2014/main" xmlns="" id="{CA89DCCF-EFEF-41A9-B7D5-369367A38CA5}"/>
            </a:ext>
          </a:extLst>
        </xdr:cNvPr>
        <xdr:cNvSpPr txBox="1"/>
      </xdr:nvSpPr>
      <xdr:spPr>
        <a:xfrm>
          <a:off x="2705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83" name="n_3aveValue【道路】&#10;有形固定資産減価償却率">
          <a:extLst>
            <a:ext uri="{FF2B5EF4-FFF2-40B4-BE49-F238E27FC236}">
              <a16:creationId xmlns:a16="http://schemas.microsoft.com/office/drawing/2014/main" xmlns="" id="{8DDB4A96-E928-42C8-AF1F-E7B43EF59B5A}"/>
            </a:ext>
          </a:extLst>
        </xdr:cNvPr>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84" name="n_4aveValue【道路】&#10;有形固定資産減価償却率">
          <a:extLst>
            <a:ext uri="{FF2B5EF4-FFF2-40B4-BE49-F238E27FC236}">
              <a16:creationId xmlns:a16="http://schemas.microsoft.com/office/drawing/2014/main" xmlns="" id="{1CF703D9-6595-4B2C-A809-F87763A9A61A}"/>
            </a:ext>
          </a:extLst>
        </xdr:cNvPr>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71681</xdr:rowOff>
    </xdr:from>
    <xdr:ext cx="405111" cy="259045"/>
    <xdr:sp macro="" textlink="">
      <xdr:nvSpPr>
        <xdr:cNvPr id="85" name="n_1mainValue【道路】&#10;有形固定資産減価償却率">
          <a:extLst>
            <a:ext uri="{FF2B5EF4-FFF2-40B4-BE49-F238E27FC236}">
              <a16:creationId xmlns:a16="http://schemas.microsoft.com/office/drawing/2014/main" xmlns="" id="{E4AEC18C-416C-4655-83F0-757AC8C647A2}"/>
            </a:ext>
          </a:extLst>
        </xdr:cNvPr>
        <xdr:cNvSpPr txBox="1"/>
      </xdr:nvSpPr>
      <xdr:spPr>
        <a:xfrm>
          <a:off x="35820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42290</xdr:rowOff>
    </xdr:from>
    <xdr:ext cx="405111" cy="259045"/>
    <xdr:sp macro="" textlink="">
      <xdr:nvSpPr>
        <xdr:cNvPr id="86" name="n_2mainValue【道路】&#10;有形固定資産減価償却率">
          <a:extLst>
            <a:ext uri="{FF2B5EF4-FFF2-40B4-BE49-F238E27FC236}">
              <a16:creationId xmlns:a16="http://schemas.microsoft.com/office/drawing/2014/main" xmlns="" id="{824B5F03-ED76-4944-A4D7-688FBCC92C19}"/>
            </a:ext>
          </a:extLst>
        </xdr:cNvPr>
        <xdr:cNvSpPr txBox="1"/>
      </xdr:nvSpPr>
      <xdr:spPr>
        <a:xfrm>
          <a:off x="2705744" y="621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12899</xdr:rowOff>
    </xdr:from>
    <xdr:ext cx="405111" cy="259045"/>
    <xdr:sp macro="" textlink="">
      <xdr:nvSpPr>
        <xdr:cNvPr id="87" name="n_3mainValue【道路】&#10;有形固定資産減価償却率">
          <a:extLst>
            <a:ext uri="{FF2B5EF4-FFF2-40B4-BE49-F238E27FC236}">
              <a16:creationId xmlns:a16="http://schemas.microsoft.com/office/drawing/2014/main" xmlns="" id="{B64555AE-ADE0-4128-90B9-79A7EFB8E89D}"/>
            </a:ext>
          </a:extLst>
        </xdr:cNvPr>
        <xdr:cNvSpPr txBox="1"/>
      </xdr:nvSpPr>
      <xdr:spPr>
        <a:xfrm>
          <a:off x="1816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117401</xdr:rowOff>
    </xdr:from>
    <xdr:ext cx="405111" cy="259045"/>
    <xdr:sp macro="" textlink="">
      <xdr:nvSpPr>
        <xdr:cNvPr id="88" name="n_4mainValue【道路】&#10;有形固定資産減価償却率">
          <a:extLst>
            <a:ext uri="{FF2B5EF4-FFF2-40B4-BE49-F238E27FC236}">
              <a16:creationId xmlns:a16="http://schemas.microsoft.com/office/drawing/2014/main" xmlns="" id="{21142F30-5E6D-4ED5-B4A6-0ED82F51B716}"/>
            </a:ext>
          </a:extLst>
        </xdr:cNvPr>
        <xdr:cNvSpPr txBox="1"/>
      </xdr:nvSpPr>
      <xdr:spPr>
        <a:xfrm>
          <a:off x="927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A53E11A3-8B24-4818-A6DF-187671CBAC3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08F41769-7A0A-456F-8884-40735DA8E0B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69D690DD-6ADE-4C1A-A729-D899D871E69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6739DB4C-FE6A-4FCB-92A1-EC80C8F1CCE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0CEA192E-1BF0-44C5-9847-B1C8076CF90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5EFBEE85-F88D-4EC5-9489-774B810171C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205413FB-D6B3-4437-9B6D-6D5EEF13596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B9029D41-7222-43EB-9301-B587CB3A81F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xmlns="" id="{09712B42-AC72-4543-BEEE-F374C4F70F5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9781C9EB-DE0D-4344-9485-84CB956D0F9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xmlns="" id="{189F8003-8C0F-4F07-8B8F-24861498C22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xmlns="" id="{32BA8AC6-55FB-4944-83D6-34F4F810BEB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xmlns="" id="{64C585B2-0EA3-4FA2-A64B-C01F444FAC6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xmlns="" id="{1ACB3D07-17F4-434C-9A2A-7F40A3CC768E}"/>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xmlns="" id="{533EF1C3-8774-4FE6-B3D1-1C446889F28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4" name="テキスト ボックス 103">
          <a:extLst>
            <a:ext uri="{FF2B5EF4-FFF2-40B4-BE49-F238E27FC236}">
              <a16:creationId xmlns:a16="http://schemas.microsoft.com/office/drawing/2014/main" xmlns="" id="{76562CC2-70B8-4338-969D-694298DE57CA}"/>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xmlns="" id="{8C7193DA-10DD-4673-8F56-29B11DDF4A1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6" name="テキスト ボックス 105">
          <a:extLst>
            <a:ext uri="{FF2B5EF4-FFF2-40B4-BE49-F238E27FC236}">
              <a16:creationId xmlns:a16="http://schemas.microsoft.com/office/drawing/2014/main" xmlns="" id="{E6C29E90-7530-4DAE-B9E8-61EF52B80AD2}"/>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xmlns="" id="{968B4FE9-642B-40BF-AC97-E1105089756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a:extLst>
            <a:ext uri="{FF2B5EF4-FFF2-40B4-BE49-F238E27FC236}">
              <a16:creationId xmlns:a16="http://schemas.microsoft.com/office/drawing/2014/main" xmlns="" id="{020E6571-2697-4B68-A48D-80F5DC823F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xmlns="" id="{A3CC50DA-58B9-4DB4-8D91-34251780BED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10" name="直線コネクタ 109">
          <a:extLst>
            <a:ext uri="{FF2B5EF4-FFF2-40B4-BE49-F238E27FC236}">
              <a16:creationId xmlns:a16="http://schemas.microsoft.com/office/drawing/2014/main" xmlns="" id="{25D5782E-0C69-40CE-8E09-9AC92ABCFC89}"/>
            </a:ext>
          </a:extLst>
        </xdr:cNvPr>
        <xdr:cNvCxnSpPr/>
      </xdr:nvCxnSpPr>
      <xdr:spPr>
        <a:xfrm flipV="1">
          <a:off x="10476865" y="5966673"/>
          <a:ext cx="0" cy="114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11" name="【道路】&#10;一人当たり延長最小値テキスト">
          <a:extLst>
            <a:ext uri="{FF2B5EF4-FFF2-40B4-BE49-F238E27FC236}">
              <a16:creationId xmlns:a16="http://schemas.microsoft.com/office/drawing/2014/main" xmlns="" id="{D28F5FD4-CDDB-4619-9069-4907ECCCEAD1}"/>
            </a:ext>
          </a:extLst>
        </xdr:cNvPr>
        <xdr:cNvSpPr txBox="1"/>
      </xdr:nvSpPr>
      <xdr:spPr>
        <a:xfrm>
          <a:off x="10515600" y="71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12" name="直線コネクタ 111">
          <a:extLst>
            <a:ext uri="{FF2B5EF4-FFF2-40B4-BE49-F238E27FC236}">
              <a16:creationId xmlns:a16="http://schemas.microsoft.com/office/drawing/2014/main" xmlns="" id="{9036924A-6E11-4DCA-8A17-04810D7BA102}"/>
            </a:ext>
          </a:extLst>
        </xdr:cNvPr>
        <xdr:cNvCxnSpPr/>
      </xdr:nvCxnSpPr>
      <xdr:spPr>
        <a:xfrm>
          <a:off x="10388600" y="710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3" name="【道路】&#10;一人当たり延長最大値テキスト">
          <a:extLst>
            <a:ext uri="{FF2B5EF4-FFF2-40B4-BE49-F238E27FC236}">
              <a16:creationId xmlns:a16="http://schemas.microsoft.com/office/drawing/2014/main" xmlns="" id="{F9D9A6CB-DB44-4F7E-BB76-85E7AD46B0BE}"/>
            </a:ext>
          </a:extLst>
        </xdr:cNvPr>
        <xdr:cNvSpPr txBox="1"/>
      </xdr:nvSpPr>
      <xdr:spPr>
        <a:xfrm>
          <a:off x="10515600" y="57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4" name="直線コネクタ 113">
          <a:extLst>
            <a:ext uri="{FF2B5EF4-FFF2-40B4-BE49-F238E27FC236}">
              <a16:creationId xmlns:a16="http://schemas.microsoft.com/office/drawing/2014/main" xmlns="" id="{2F18EA49-2FB3-47A1-BB6C-F1638235580F}"/>
            </a:ext>
          </a:extLst>
        </xdr:cNvPr>
        <xdr:cNvCxnSpPr/>
      </xdr:nvCxnSpPr>
      <xdr:spPr>
        <a:xfrm>
          <a:off x="10388600" y="596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7714</xdr:rowOff>
    </xdr:from>
    <xdr:ext cx="469744" cy="259045"/>
    <xdr:sp macro="" textlink="">
      <xdr:nvSpPr>
        <xdr:cNvPr id="115" name="【道路】&#10;一人当たり延長平均値テキスト">
          <a:extLst>
            <a:ext uri="{FF2B5EF4-FFF2-40B4-BE49-F238E27FC236}">
              <a16:creationId xmlns:a16="http://schemas.microsoft.com/office/drawing/2014/main" xmlns="" id="{1F93F6BF-68F7-4C68-A1D9-D7F2364212E9}"/>
            </a:ext>
          </a:extLst>
        </xdr:cNvPr>
        <xdr:cNvSpPr txBox="1"/>
      </xdr:nvSpPr>
      <xdr:spPr>
        <a:xfrm>
          <a:off x="10515600" y="6865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6" name="フローチャート: 判断 115">
          <a:extLst>
            <a:ext uri="{FF2B5EF4-FFF2-40B4-BE49-F238E27FC236}">
              <a16:creationId xmlns:a16="http://schemas.microsoft.com/office/drawing/2014/main" xmlns="" id="{6FD4FE8E-3400-4F89-9B08-BF43CF981559}"/>
            </a:ext>
          </a:extLst>
        </xdr:cNvPr>
        <xdr:cNvSpPr/>
      </xdr:nvSpPr>
      <xdr:spPr>
        <a:xfrm>
          <a:off x="10426700" y="68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7" name="フローチャート: 判断 116">
          <a:extLst>
            <a:ext uri="{FF2B5EF4-FFF2-40B4-BE49-F238E27FC236}">
              <a16:creationId xmlns:a16="http://schemas.microsoft.com/office/drawing/2014/main" xmlns="" id="{8559E29B-DBC7-471D-A067-86C35329D409}"/>
            </a:ext>
          </a:extLst>
        </xdr:cNvPr>
        <xdr:cNvSpPr/>
      </xdr:nvSpPr>
      <xdr:spPr>
        <a:xfrm>
          <a:off x="9588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8" name="フローチャート: 判断 117">
          <a:extLst>
            <a:ext uri="{FF2B5EF4-FFF2-40B4-BE49-F238E27FC236}">
              <a16:creationId xmlns:a16="http://schemas.microsoft.com/office/drawing/2014/main" xmlns="" id="{AA761255-8FF9-44A6-8453-FB139AA2C626}"/>
            </a:ext>
          </a:extLst>
        </xdr:cNvPr>
        <xdr:cNvSpPr/>
      </xdr:nvSpPr>
      <xdr:spPr>
        <a:xfrm>
          <a:off x="8699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9" name="フローチャート: 判断 118">
          <a:extLst>
            <a:ext uri="{FF2B5EF4-FFF2-40B4-BE49-F238E27FC236}">
              <a16:creationId xmlns:a16="http://schemas.microsoft.com/office/drawing/2014/main" xmlns="" id="{01E3FBE4-894D-436A-A851-14DA3CF6D933}"/>
            </a:ext>
          </a:extLst>
        </xdr:cNvPr>
        <xdr:cNvSpPr/>
      </xdr:nvSpPr>
      <xdr:spPr>
        <a:xfrm>
          <a:off x="7810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20" name="フローチャート: 判断 119">
          <a:extLst>
            <a:ext uri="{FF2B5EF4-FFF2-40B4-BE49-F238E27FC236}">
              <a16:creationId xmlns:a16="http://schemas.microsoft.com/office/drawing/2014/main" xmlns="" id="{560D084E-BDF0-4942-A46E-D70946F244EB}"/>
            </a:ext>
          </a:extLst>
        </xdr:cNvPr>
        <xdr:cNvSpPr/>
      </xdr:nvSpPr>
      <xdr:spPr>
        <a:xfrm>
          <a:off x="6921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EB2A5E8E-8F93-4906-8970-51F1E8EC386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1B08F316-8214-4BA5-9375-77A4D063D6D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4730B407-5DDC-440C-976E-0643368978C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E1701A05-16F9-4BBE-A499-0C23CD533C1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1CBE907B-BA6F-485D-B0ED-44EF2FEE72A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92883</xdr:rowOff>
    </xdr:from>
    <xdr:to>
      <xdr:col>50</xdr:col>
      <xdr:colOff>165100</xdr:colOff>
      <xdr:row>41</xdr:row>
      <xdr:rowOff>23033</xdr:rowOff>
    </xdr:to>
    <xdr:sp macro="" textlink="">
      <xdr:nvSpPr>
        <xdr:cNvPr id="126" name="楕円 125">
          <a:extLst>
            <a:ext uri="{FF2B5EF4-FFF2-40B4-BE49-F238E27FC236}">
              <a16:creationId xmlns:a16="http://schemas.microsoft.com/office/drawing/2014/main" xmlns="" id="{12E4653C-3125-465E-82D7-CC6054E4EDCD}"/>
            </a:ext>
          </a:extLst>
        </xdr:cNvPr>
        <xdr:cNvSpPr/>
      </xdr:nvSpPr>
      <xdr:spPr>
        <a:xfrm>
          <a:off x="9588500" y="695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92746</xdr:rowOff>
    </xdr:from>
    <xdr:to>
      <xdr:col>46</xdr:col>
      <xdr:colOff>38100</xdr:colOff>
      <xdr:row>41</xdr:row>
      <xdr:rowOff>22896</xdr:rowOff>
    </xdr:to>
    <xdr:sp macro="" textlink="">
      <xdr:nvSpPr>
        <xdr:cNvPr id="127" name="楕円 126">
          <a:extLst>
            <a:ext uri="{FF2B5EF4-FFF2-40B4-BE49-F238E27FC236}">
              <a16:creationId xmlns:a16="http://schemas.microsoft.com/office/drawing/2014/main" xmlns="" id="{6B2B74BE-7254-4179-9B5E-2907D66416A9}"/>
            </a:ext>
          </a:extLst>
        </xdr:cNvPr>
        <xdr:cNvSpPr/>
      </xdr:nvSpPr>
      <xdr:spPr>
        <a:xfrm>
          <a:off x="8699500" y="695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143546</xdr:rowOff>
    </xdr:from>
    <xdr:to>
      <xdr:col>50</xdr:col>
      <xdr:colOff>114300</xdr:colOff>
      <xdr:row>40</xdr:row>
      <xdr:rowOff>143683</xdr:rowOff>
    </xdr:to>
    <xdr:cxnSp macro="">
      <xdr:nvCxnSpPr>
        <xdr:cNvPr id="128" name="直線コネクタ 127">
          <a:extLst>
            <a:ext uri="{FF2B5EF4-FFF2-40B4-BE49-F238E27FC236}">
              <a16:creationId xmlns:a16="http://schemas.microsoft.com/office/drawing/2014/main" xmlns="" id="{11BCFCD8-2F33-427C-84EE-5579BDEB53BD}"/>
            </a:ext>
          </a:extLst>
        </xdr:cNvPr>
        <xdr:cNvCxnSpPr/>
      </xdr:nvCxnSpPr>
      <xdr:spPr>
        <a:xfrm>
          <a:off x="8750300" y="700154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92883</xdr:rowOff>
    </xdr:from>
    <xdr:to>
      <xdr:col>41</xdr:col>
      <xdr:colOff>101600</xdr:colOff>
      <xdr:row>41</xdr:row>
      <xdr:rowOff>23033</xdr:rowOff>
    </xdr:to>
    <xdr:sp macro="" textlink="">
      <xdr:nvSpPr>
        <xdr:cNvPr id="129" name="楕円 128">
          <a:extLst>
            <a:ext uri="{FF2B5EF4-FFF2-40B4-BE49-F238E27FC236}">
              <a16:creationId xmlns:a16="http://schemas.microsoft.com/office/drawing/2014/main" xmlns="" id="{42B7145E-9E41-48E4-8557-C421C5AD1593}"/>
            </a:ext>
          </a:extLst>
        </xdr:cNvPr>
        <xdr:cNvSpPr/>
      </xdr:nvSpPr>
      <xdr:spPr>
        <a:xfrm>
          <a:off x="7810500" y="695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143546</xdr:rowOff>
    </xdr:from>
    <xdr:to>
      <xdr:col>45</xdr:col>
      <xdr:colOff>177800</xdr:colOff>
      <xdr:row>40</xdr:row>
      <xdr:rowOff>143683</xdr:rowOff>
    </xdr:to>
    <xdr:cxnSp macro="">
      <xdr:nvCxnSpPr>
        <xdr:cNvPr id="130" name="直線コネクタ 129">
          <a:extLst>
            <a:ext uri="{FF2B5EF4-FFF2-40B4-BE49-F238E27FC236}">
              <a16:creationId xmlns:a16="http://schemas.microsoft.com/office/drawing/2014/main" xmlns="" id="{67A3D109-8803-44D1-A37B-78FC1AA7CF86}"/>
            </a:ext>
          </a:extLst>
        </xdr:cNvPr>
        <xdr:cNvCxnSpPr/>
      </xdr:nvCxnSpPr>
      <xdr:spPr>
        <a:xfrm flipV="1">
          <a:off x="7861300" y="700154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93386</xdr:rowOff>
    </xdr:from>
    <xdr:to>
      <xdr:col>36</xdr:col>
      <xdr:colOff>165100</xdr:colOff>
      <xdr:row>41</xdr:row>
      <xdr:rowOff>23536</xdr:rowOff>
    </xdr:to>
    <xdr:sp macro="" textlink="">
      <xdr:nvSpPr>
        <xdr:cNvPr id="131" name="楕円 130">
          <a:extLst>
            <a:ext uri="{FF2B5EF4-FFF2-40B4-BE49-F238E27FC236}">
              <a16:creationId xmlns:a16="http://schemas.microsoft.com/office/drawing/2014/main" xmlns="" id="{B4E2DA3F-6408-4330-8655-3A71B34A487F}"/>
            </a:ext>
          </a:extLst>
        </xdr:cNvPr>
        <xdr:cNvSpPr/>
      </xdr:nvSpPr>
      <xdr:spPr>
        <a:xfrm>
          <a:off x="6921500" y="69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143683</xdr:rowOff>
    </xdr:from>
    <xdr:to>
      <xdr:col>41</xdr:col>
      <xdr:colOff>50800</xdr:colOff>
      <xdr:row>40</xdr:row>
      <xdr:rowOff>144186</xdr:rowOff>
    </xdr:to>
    <xdr:cxnSp macro="">
      <xdr:nvCxnSpPr>
        <xdr:cNvPr id="132" name="直線コネクタ 131">
          <a:extLst>
            <a:ext uri="{FF2B5EF4-FFF2-40B4-BE49-F238E27FC236}">
              <a16:creationId xmlns:a16="http://schemas.microsoft.com/office/drawing/2014/main" xmlns="" id="{866A668F-7FFE-4AB0-8B4C-1B0C2A56E404}"/>
            </a:ext>
          </a:extLst>
        </xdr:cNvPr>
        <xdr:cNvCxnSpPr/>
      </xdr:nvCxnSpPr>
      <xdr:spPr>
        <a:xfrm flipV="1">
          <a:off x="6972300" y="700168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33" name="n_1aveValue【道路】&#10;一人当たり延長">
          <a:extLst>
            <a:ext uri="{FF2B5EF4-FFF2-40B4-BE49-F238E27FC236}">
              <a16:creationId xmlns:a16="http://schemas.microsoft.com/office/drawing/2014/main" xmlns="" id="{A0D03567-6F65-4A8F-B0F3-49E92F630228}"/>
            </a:ext>
          </a:extLst>
        </xdr:cNvPr>
        <xdr:cNvSpPr txBox="1"/>
      </xdr:nvSpPr>
      <xdr:spPr>
        <a:xfrm>
          <a:off x="93917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34" name="n_2aveValue【道路】&#10;一人当たり延長">
          <a:extLst>
            <a:ext uri="{FF2B5EF4-FFF2-40B4-BE49-F238E27FC236}">
              <a16:creationId xmlns:a16="http://schemas.microsoft.com/office/drawing/2014/main" xmlns="" id="{00FBEEB1-B166-4F70-87D2-3591252CCCA2}"/>
            </a:ext>
          </a:extLst>
        </xdr:cNvPr>
        <xdr:cNvSpPr txBox="1"/>
      </xdr:nvSpPr>
      <xdr:spPr>
        <a:xfrm>
          <a:off x="8515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35" name="n_3aveValue【道路】&#10;一人当たり延長">
          <a:extLst>
            <a:ext uri="{FF2B5EF4-FFF2-40B4-BE49-F238E27FC236}">
              <a16:creationId xmlns:a16="http://schemas.microsoft.com/office/drawing/2014/main" xmlns="" id="{0A04FAB6-F879-49AA-832F-5EE4042F66F5}"/>
            </a:ext>
          </a:extLst>
        </xdr:cNvPr>
        <xdr:cNvSpPr txBox="1"/>
      </xdr:nvSpPr>
      <xdr:spPr>
        <a:xfrm>
          <a:off x="7626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36" name="n_4aveValue【道路】&#10;一人当たり延長">
          <a:extLst>
            <a:ext uri="{FF2B5EF4-FFF2-40B4-BE49-F238E27FC236}">
              <a16:creationId xmlns:a16="http://schemas.microsoft.com/office/drawing/2014/main" xmlns="" id="{AED2BCED-4A85-41DB-BD54-957CC51B2A4E}"/>
            </a:ext>
          </a:extLst>
        </xdr:cNvPr>
        <xdr:cNvSpPr txBox="1"/>
      </xdr:nvSpPr>
      <xdr:spPr>
        <a:xfrm>
          <a:off x="6737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14160</xdr:rowOff>
    </xdr:from>
    <xdr:ext cx="469744" cy="259045"/>
    <xdr:sp macro="" textlink="">
      <xdr:nvSpPr>
        <xdr:cNvPr id="137" name="n_1mainValue【道路】&#10;一人当たり延長">
          <a:extLst>
            <a:ext uri="{FF2B5EF4-FFF2-40B4-BE49-F238E27FC236}">
              <a16:creationId xmlns:a16="http://schemas.microsoft.com/office/drawing/2014/main" xmlns="" id="{18879035-3566-4F3C-82BC-05BF6BDB3171}"/>
            </a:ext>
          </a:extLst>
        </xdr:cNvPr>
        <xdr:cNvSpPr txBox="1"/>
      </xdr:nvSpPr>
      <xdr:spPr>
        <a:xfrm>
          <a:off x="9391727" y="704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14023</xdr:rowOff>
    </xdr:from>
    <xdr:ext cx="469744" cy="259045"/>
    <xdr:sp macro="" textlink="">
      <xdr:nvSpPr>
        <xdr:cNvPr id="138" name="n_2mainValue【道路】&#10;一人当たり延長">
          <a:extLst>
            <a:ext uri="{FF2B5EF4-FFF2-40B4-BE49-F238E27FC236}">
              <a16:creationId xmlns:a16="http://schemas.microsoft.com/office/drawing/2014/main" xmlns="" id="{A4D6E740-090A-4223-9F24-5ADF01F5004E}"/>
            </a:ext>
          </a:extLst>
        </xdr:cNvPr>
        <xdr:cNvSpPr txBox="1"/>
      </xdr:nvSpPr>
      <xdr:spPr>
        <a:xfrm>
          <a:off x="8515427" y="704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14160</xdr:rowOff>
    </xdr:from>
    <xdr:ext cx="469744" cy="259045"/>
    <xdr:sp macro="" textlink="">
      <xdr:nvSpPr>
        <xdr:cNvPr id="139" name="n_3mainValue【道路】&#10;一人当たり延長">
          <a:extLst>
            <a:ext uri="{FF2B5EF4-FFF2-40B4-BE49-F238E27FC236}">
              <a16:creationId xmlns:a16="http://schemas.microsoft.com/office/drawing/2014/main" xmlns="" id="{28439B6B-03A1-4CE4-BC13-CA596853942C}"/>
            </a:ext>
          </a:extLst>
        </xdr:cNvPr>
        <xdr:cNvSpPr txBox="1"/>
      </xdr:nvSpPr>
      <xdr:spPr>
        <a:xfrm>
          <a:off x="7626427" y="704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14663</xdr:rowOff>
    </xdr:from>
    <xdr:ext cx="469744" cy="259045"/>
    <xdr:sp macro="" textlink="">
      <xdr:nvSpPr>
        <xdr:cNvPr id="140" name="n_4mainValue【道路】&#10;一人当たり延長">
          <a:extLst>
            <a:ext uri="{FF2B5EF4-FFF2-40B4-BE49-F238E27FC236}">
              <a16:creationId xmlns:a16="http://schemas.microsoft.com/office/drawing/2014/main" xmlns="" id="{7334EE3A-DBB6-41B4-B64F-B64DFEA2F9A1}"/>
            </a:ext>
          </a:extLst>
        </xdr:cNvPr>
        <xdr:cNvSpPr txBox="1"/>
      </xdr:nvSpPr>
      <xdr:spPr>
        <a:xfrm>
          <a:off x="6737427" y="704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xmlns="" id="{E825C613-D40A-4308-B8FA-39B787D7267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xmlns="" id="{B10D5684-96D2-4174-BCCA-CA1FC7C331E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xmlns="" id="{71B322BD-B81B-4222-83C2-BDE4A08B51F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xmlns="" id="{19FF5485-8AD6-429E-A1AD-8B490F108F8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xmlns="" id="{99D25406-8BC4-461A-8863-A6C8E5F799E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xmlns="" id="{FE847030-5097-41AB-BB3E-E4AFB8C464C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xmlns="" id="{70D6D22D-A673-4342-9C11-DE66E370D80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xmlns="" id="{F07A892F-78A6-4E7F-8194-FDA2F28F6D5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xmlns="" id="{EBEEB48A-7A59-4F41-9ADE-4EA5267A5D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xmlns="" id="{B9455A47-FA0E-4D49-A35E-1F11AD52E5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xmlns="" id="{2C2CF217-EAEE-442B-831D-BE0B384FF8F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xmlns="" id="{07427B95-6A92-42CD-90E2-2B8BCDF7DF0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xmlns="" id="{600934AC-CCA2-45E7-B6BC-82316735D46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xmlns="" id="{0078DA42-C77F-44A4-800C-3FCCCE3372A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xmlns="" id="{22F751ED-B30F-4511-9A92-AAA77F5B481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xmlns="" id="{401B1C8D-8B1B-4E18-8B88-8238A67A2CF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xmlns="" id="{E9E411F8-1518-48C1-B284-37E0FBCBE11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xmlns="" id="{C64EA563-911D-452F-A3C4-A0499DB466B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xmlns="" id="{E3D10CD4-9B89-4760-911B-59F2C595224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xmlns="" id="{4CF1D378-DE05-4912-8FB6-1CBAB88EFEF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xmlns="" id="{1177BE16-8513-418E-B851-40AEB836606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xmlns="" id="{5CD45540-3734-4112-9868-9DCB6FBB622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xmlns="" id="{3DA658E6-2468-44CC-ACF8-8F31677BA44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64" name="直線コネクタ 163">
          <a:extLst>
            <a:ext uri="{FF2B5EF4-FFF2-40B4-BE49-F238E27FC236}">
              <a16:creationId xmlns:a16="http://schemas.microsoft.com/office/drawing/2014/main" xmlns="" id="{C66451F8-F358-496C-910F-9E978299B195}"/>
            </a:ext>
          </a:extLst>
        </xdr:cNvPr>
        <xdr:cNvCxnSpPr/>
      </xdr:nvCxnSpPr>
      <xdr:spPr>
        <a:xfrm flipV="1">
          <a:off x="4634865" y="961263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xmlns="" id="{9004CC40-D492-42E5-AF56-145962625118}"/>
            </a:ext>
          </a:extLst>
        </xdr:cNvPr>
        <xdr:cNvSpPr txBox="1"/>
      </xdr:nvSpPr>
      <xdr:spPr>
        <a:xfrm>
          <a:off x="4673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6" name="直線コネクタ 165">
          <a:extLst>
            <a:ext uri="{FF2B5EF4-FFF2-40B4-BE49-F238E27FC236}">
              <a16:creationId xmlns:a16="http://schemas.microsoft.com/office/drawing/2014/main" xmlns="" id="{0D943BF2-BF1E-4332-81FA-8F62758CB68F}"/>
            </a:ext>
          </a:extLst>
        </xdr:cNvPr>
        <xdr:cNvCxnSpPr/>
      </xdr:nvCxnSpPr>
      <xdr:spPr>
        <a:xfrm>
          <a:off x="4546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xmlns="" id="{76945E1B-294B-4DA2-A6A4-E92490ABBAC9}"/>
            </a:ext>
          </a:extLst>
        </xdr:cNvPr>
        <xdr:cNvSpPr txBox="1"/>
      </xdr:nvSpPr>
      <xdr:spPr>
        <a:xfrm>
          <a:off x="4673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8" name="直線コネクタ 167">
          <a:extLst>
            <a:ext uri="{FF2B5EF4-FFF2-40B4-BE49-F238E27FC236}">
              <a16:creationId xmlns:a16="http://schemas.microsoft.com/office/drawing/2014/main" xmlns="" id="{41E34D87-D1E5-48F0-8605-C8A1D1607E2D}"/>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135272</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xmlns="" id="{64B592F3-5917-4463-B901-BEB3B75F8059}"/>
            </a:ext>
          </a:extLst>
        </xdr:cNvPr>
        <xdr:cNvSpPr txBox="1"/>
      </xdr:nvSpPr>
      <xdr:spPr>
        <a:xfrm>
          <a:off x="4673600" y="10593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70" name="フローチャート: 判断 169">
          <a:extLst>
            <a:ext uri="{FF2B5EF4-FFF2-40B4-BE49-F238E27FC236}">
              <a16:creationId xmlns:a16="http://schemas.microsoft.com/office/drawing/2014/main" xmlns="" id="{FDC2DD50-AF00-4B99-BD6E-882FE6829503}"/>
            </a:ext>
          </a:extLst>
        </xdr:cNvPr>
        <xdr:cNvSpPr/>
      </xdr:nvSpPr>
      <xdr:spPr>
        <a:xfrm>
          <a:off x="45847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71" name="フローチャート: 判断 170">
          <a:extLst>
            <a:ext uri="{FF2B5EF4-FFF2-40B4-BE49-F238E27FC236}">
              <a16:creationId xmlns:a16="http://schemas.microsoft.com/office/drawing/2014/main" xmlns="" id="{DE862E3F-7826-47D8-93D8-8C34BE0BE80A}"/>
            </a:ext>
          </a:extLst>
        </xdr:cNvPr>
        <xdr:cNvSpPr/>
      </xdr:nvSpPr>
      <xdr:spPr>
        <a:xfrm>
          <a:off x="3746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72" name="フローチャート: 判断 171">
          <a:extLst>
            <a:ext uri="{FF2B5EF4-FFF2-40B4-BE49-F238E27FC236}">
              <a16:creationId xmlns:a16="http://schemas.microsoft.com/office/drawing/2014/main" xmlns="" id="{84D9C6B7-2421-4F27-9AD7-C48950BF4AA0}"/>
            </a:ext>
          </a:extLst>
        </xdr:cNvPr>
        <xdr:cNvSpPr/>
      </xdr:nvSpPr>
      <xdr:spPr>
        <a:xfrm>
          <a:off x="2857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73" name="フローチャート: 判断 172">
          <a:extLst>
            <a:ext uri="{FF2B5EF4-FFF2-40B4-BE49-F238E27FC236}">
              <a16:creationId xmlns:a16="http://schemas.microsoft.com/office/drawing/2014/main" xmlns="" id="{8930F043-5DFD-41D9-A48B-E608ECAEC04C}"/>
            </a:ext>
          </a:extLst>
        </xdr:cNvPr>
        <xdr:cNvSpPr/>
      </xdr:nvSpPr>
      <xdr:spPr>
        <a:xfrm>
          <a:off x="196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74" name="フローチャート: 判断 173">
          <a:extLst>
            <a:ext uri="{FF2B5EF4-FFF2-40B4-BE49-F238E27FC236}">
              <a16:creationId xmlns:a16="http://schemas.microsoft.com/office/drawing/2014/main" xmlns="" id="{E615AE9D-CEAC-49EF-B67E-B393049F1E67}"/>
            </a:ext>
          </a:extLst>
        </xdr:cNvPr>
        <xdr:cNvSpPr/>
      </xdr:nvSpPr>
      <xdr:spPr>
        <a:xfrm>
          <a:off x="1079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AF725B3B-4334-4D9A-8DD1-08A5A7EDE8E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997CEF9A-03F6-4F6F-98DA-D52666F5741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FD011460-0B4C-4017-B2C0-0028011D906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9D63DAC8-9F2F-4B67-A65B-084D001E417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E681200E-DBE6-4240-9F24-ABE13B84E61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71120</xdr:rowOff>
    </xdr:from>
    <xdr:to>
      <xdr:col>20</xdr:col>
      <xdr:colOff>38100</xdr:colOff>
      <xdr:row>64</xdr:row>
      <xdr:rowOff>1270</xdr:rowOff>
    </xdr:to>
    <xdr:sp macro="" textlink="">
      <xdr:nvSpPr>
        <xdr:cNvPr id="180" name="楕円 179">
          <a:extLst>
            <a:ext uri="{FF2B5EF4-FFF2-40B4-BE49-F238E27FC236}">
              <a16:creationId xmlns:a16="http://schemas.microsoft.com/office/drawing/2014/main" xmlns="" id="{2B82B562-B3C2-424B-AF47-53D88D6A03FE}"/>
            </a:ext>
          </a:extLst>
        </xdr:cNvPr>
        <xdr:cNvSpPr/>
      </xdr:nvSpPr>
      <xdr:spPr>
        <a:xfrm>
          <a:off x="3746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42545</xdr:rowOff>
    </xdr:from>
    <xdr:to>
      <xdr:col>15</xdr:col>
      <xdr:colOff>101600</xdr:colOff>
      <xdr:row>63</xdr:row>
      <xdr:rowOff>144145</xdr:rowOff>
    </xdr:to>
    <xdr:sp macro="" textlink="">
      <xdr:nvSpPr>
        <xdr:cNvPr id="181" name="楕円 180">
          <a:extLst>
            <a:ext uri="{FF2B5EF4-FFF2-40B4-BE49-F238E27FC236}">
              <a16:creationId xmlns:a16="http://schemas.microsoft.com/office/drawing/2014/main" xmlns="" id="{D752FD9C-EB0A-48B8-BC54-564C70145399}"/>
            </a:ext>
          </a:extLst>
        </xdr:cNvPr>
        <xdr:cNvSpPr/>
      </xdr:nvSpPr>
      <xdr:spPr>
        <a:xfrm>
          <a:off x="2857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93345</xdr:rowOff>
    </xdr:from>
    <xdr:to>
      <xdr:col>19</xdr:col>
      <xdr:colOff>177800</xdr:colOff>
      <xdr:row>63</xdr:row>
      <xdr:rowOff>121920</xdr:rowOff>
    </xdr:to>
    <xdr:cxnSp macro="">
      <xdr:nvCxnSpPr>
        <xdr:cNvPr id="182" name="直線コネクタ 181">
          <a:extLst>
            <a:ext uri="{FF2B5EF4-FFF2-40B4-BE49-F238E27FC236}">
              <a16:creationId xmlns:a16="http://schemas.microsoft.com/office/drawing/2014/main" xmlns="" id="{45D05768-B031-4F22-9E28-EDA0971A2F8B}"/>
            </a:ext>
          </a:extLst>
        </xdr:cNvPr>
        <xdr:cNvCxnSpPr/>
      </xdr:nvCxnSpPr>
      <xdr:spPr>
        <a:xfrm>
          <a:off x="2908300" y="108946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15875</xdr:rowOff>
    </xdr:from>
    <xdr:to>
      <xdr:col>10</xdr:col>
      <xdr:colOff>165100</xdr:colOff>
      <xdr:row>63</xdr:row>
      <xdr:rowOff>117475</xdr:rowOff>
    </xdr:to>
    <xdr:sp macro="" textlink="">
      <xdr:nvSpPr>
        <xdr:cNvPr id="183" name="楕円 182">
          <a:extLst>
            <a:ext uri="{FF2B5EF4-FFF2-40B4-BE49-F238E27FC236}">
              <a16:creationId xmlns:a16="http://schemas.microsoft.com/office/drawing/2014/main" xmlns="" id="{1DB85F79-1ACB-4467-BEC5-429FD6328606}"/>
            </a:ext>
          </a:extLst>
        </xdr:cNvPr>
        <xdr:cNvSpPr/>
      </xdr:nvSpPr>
      <xdr:spPr>
        <a:xfrm>
          <a:off x="1968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66675</xdr:rowOff>
    </xdr:from>
    <xdr:to>
      <xdr:col>15</xdr:col>
      <xdr:colOff>50800</xdr:colOff>
      <xdr:row>63</xdr:row>
      <xdr:rowOff>93345</xdr:rowOff>
    </xdr:to>
    <xdr:cxnSp macro="">
      <xdr:nvCxnSpPr>
        <xdr:cNvPr id="184" name="直線コネクタ 183">
          <a:extLst>
            <a:ext uri="{FF2B5EF4-FFF2-40B4-BE49-F238E27FC236}">
              <a16:creationId xmlns:a16="http://schemas.microsoft.com/office/drawing/2014/main" xmlns="" id="{1BF05A65-B517-4736-889B-F02F48D6A8BC}"/>
            </a:ext>
          </a:extLst>
        </xdr:cNvPr>
        <xdr:cNvCxnSpPr/>
      </xdr:nvCxnSpPr>
      <xdr:spPr>
        <a:xfrm>
          <a:off x="2019300" y="108680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107315</xdr:rowOff>
    </xdr:from>
    <xdr:to>
      <xdr:col>6</xdr:col>
      <xdr:colOff>38100</xdr:colOff>
      <xdr:row>63</xdr:row>
      <xdr:rowOff>37465</xdr:rowOff>
    </xdr:to>
    <xdr:sp macro="" textlink="">
      <xdr:nvSpPr>
        <xdr:cNvPr id="185" name="楕円 184">
          <a:extLst>
            <a:ext uri="{FF2B5EF4-FFF2-40B4-BE49-F238E27FC236}">
              <a16:creationId xmlns:a16="http://schemas.microsoft.com/office/drawing/2014/main" xmlns="" id="{EECD5D5A-A4A2-459E-AD29-8DB83C658568}"/>
            </a:ext>
          </a:extLst>
        </xdr:cNvPr>
        <xdr:cNvSpPr/>
      </xdr:nvSpPr>
      <xdr:spPr>
        <a:xfrm>
          <a:off x="1079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158115</xdr:rowOff>
    </xdr:from>
    <xdr:to>
      <xdr:col>10</xdr:col>
      <xdr:colOff>114300</xdr:colOff>
      <xdr:row>63</xdr:row>
      <xdr:rowOff>66675</xdr:rowOff>
    </xdr:to>
    <xdr:cxnSp macro="">
      <xdr:nvCxnSpPr>
        <xdr:cNvPr id="186" name="直線コネクタ 185">
          <a:extLst>
            <a:ext uri="{FF2B5EF4-FFF2-40B4-BE49-F238E27FC236}">
              <a16:creationId xmlns:a16="http://schemas.microsoft.com/office/drawing/2014/main" xmlns="" id="{100023D9-C474-4672-9D5E-C7ED969923DA}"/>
            </a:ext>
          </a:extLst>
        </xdr:cNvPr>
        <xdr:cNvCxnSpPr/>
      </xdr:nvCxnSpPr>
      <xdr:spPr>
        <a:xfrm>
          <a:off x="1130300" y="1078801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80662</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xmlns="" id="{B3EC876E-7E4F-4646-99BF-BC1ACF04E028}"/>
            </a:ext>
          </a:extLst>
        </xdr:cNvPr>
        <xdr:cNvSpPr txBox="1"/>
      </xdr:nvSpPr>
      <xdr:spPr>
        <a:xfrm>
          <a:off x="35820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53992</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xmlns="" id="{C7D9004D-B097-4D83-860B-214CA9EF497E}"/>
            </a:ext>
          </a:extLst>
        </xdr:cNvPr>
        <xdr:cNvSpPr txBox="1"/>
      </xdr:nvSpPr>
      <xdr:spPr>
        <a:xfrm>
          <a:off x="2705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xmlns="" id="{A10007CD-0077-46C5-9568-66CBC8731999}"/>
            </a:ext>
          </a:extLst>
        </xdr:cNvPr>
        <xdr:cNvSpPr txBox="1"/>
      </xdr:nvSpPr>
      <xdr:spPr>
        <a:xfrm>
          <a:off x="1816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90" name="n_4aveValue【橋りょう・トンネル】&#10;有形固定資産減価償却率">
          <a:extLst>
            <a:ext uri="{FF2B5EF4-FFF2-40B4-BE49-F238E27FC236}">
              <a16:creationId xmlns:a16="http://schemas.microsoft.com/office/drawing/2014/main" xmlns="" id="{47EE5538-0009-48CC-A8DF-D2B8C903857D}"/>
            </a:ext>
          </a:extLst>
        </xdr:cNvPr>
        <xdr:cNvSpPr txBox="1"/>
      </xdr:nvSpPr>
      <xdr:spPr>
        <a:xfrm>
          <a:off x="927744" y="1028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163847</xdr:rowOff>
    </xdr:from>
    <xdr:ext cx="405111" cy="259045"/>
    <xdr:sp macro="" textlink="">
      <xdr:nvSpPr>
        <xdr:cNvPr id="191" name="n_1mainValue【橋りょう・トンネル】&#10;有形固定資産減価償却率">
          <a:extLst>
            <a:ext uri="{FF2B5EF4-FFF2-40B4-BE49-F238E27FC236}">
              <a16:creationId xmlns:a16="http://schemas.microsoft.com/office/drawing/2014/main" xmlns="" id="{8799E1CF-5788-4446-94EE-BE011AAF710A}"/>
            </a:ext>
          </a:extLst>
        </xdr:cNvPr>
        <xdr:cNvSpPr txBox="1"/>
      </xdr:nvSpPr>
      <xdr:spPr>
        <a:xfrm>
          <a:off x="3582044"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135272</xdr:rowOff>
    </xdr:from>
    <xdr:ext cx="405111" cy="259045"/>
    <xdr:sp macro="" textlink="">
      <xdr:nvSpPr>
        <xdr:cNvPr id="192" name="n_2mainValue【橋りょう・トンネル】&#10;有形固定資産減価償却率">
          <a:extLst>
            <a:ext uri="{FF2B5EF4-FFF2-40B4-BE49-F238E27FC236}">
              <a16:creationId xmlns:a16="http://schemas.microsoft.com/office/drawing/2014/main" xmlns="" id="{17E1D1B6-BE15-49EE-AEC6-99AB85C15148}"/>
            </a:ext>
          </a:extLst>
        </xdr:cNvPr>
        <xdr:cNvSpPr txBox="1"/>
      </xdr:nvSpPr>
      <xdr:spPr>
        <a:xfrm>
          <a:off x="2705744"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108602</xdr:rowOff>
    </xdr:from>
    <xdr:ext cx="405111" cy="259045"/>
    <xdr:sp macro="" textlink="">
      <xdr:nvSpPr>
        <xdr:cNvPr id="193" name="n_3mainValue【橋りょう・トンネル】&#10;有形固定資産減価償却率">
          <a:extLst>
            <a:ext uri="{FF2B5EF4-FFF2-40B4-BE49-F238E27FC236}">
              <a16:creationId xmlns:a16="http://schemas.microsoft.com/office/drawing/2014/main" xmlns="" id="{53835461-70E9-4DD8-865E-BD2B62F238C0}"/>
            </a:ext>
          </a:extLst>
        </xdr:cNvPr>
        <xdr:cNvSpPr txBox="1"/>
      </xdr:nvSpPr>
      <xdr:spPr>
        <a:xfrm>
          <a:off x="1816744"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28592</xdr:rowOff>
    </xdr:from>
    <xdr:ext cx="405111" cy="259045"/>
    <xdr:sp macro="" textlink="">
      <xdr:nvSpPr>
        <xdr:cNvPr id="194" name="n_4mainValue【橋りょう・トンネル】&#10;有形固定資産減価償却率">
          <a:extLst>
            <a:ext uri="{FF2B5EF4-FFF2-40B4-BE49-F238E27FC236}">
              <a16:creationId xmlns:a16="http://schemas.microsoft.com/office/drawing/2014/main" xmlns="" id="{D170F606-8E21-49E1-9977-A8874F69C766}"/>
            </a:ext>
          </a:extLst>
        </xdr:cNvPr>
        <xdr:cNvSpPr txBox="1"/>
      </xdr:nvSpPr>
      <xdr:spPr>
        <a:xfrm>
          <a:off x="92774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xmlns="" id="{0701FF2B-C397-420B-826C-5FC6FA4F534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xmlns="" id="{947E5B36-8309-489E-9FFC-8C382D8C78D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xmlns="" id="{865F33BD-593C-480D-AAB1-D6300444ADB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xmlns="" id="{9BBAB908-052A-4876-B8B6-46CD9F19CA0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xmlns="" id="{26D7DC57-B869-4C6C-9E8B-ECCFDD3B2DC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xmlns="" id="{29FB0EB4-6F24-40CA-B5AC-8EC8767E531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xmlns="" id="{69F51BEE-F456-4528-A08F-BE6A30F1E0F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xmlns="" id="{90ACC5AC-98E1-4FE8-B0D1-92B84961008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xmlns="" id="{BA6A1C6F-55E1-4C31-9260-185DE4398A6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xmlns="" id="{DFFCFAE4-DBFB-432A-ABB8-EF0D3828A53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a:extLst>
            <a:ext uri="{FF2B5EF4-FFF2-40B4-BE49-F238E27FC236}">
              <a16:creationId xmlns:a16="http://schemas.microsoft.com/office/drawing/2014/main" xmlns="" id="{65A1BEFD-BBCB-4459-9C15-1A70A5AE4C46}"/>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a:extLst>
            <a:ext uri="{FF2B5EF4-FFF2-40B4-BE49-F238E27FC236}">
              <a16:creationId xmlns:a16="http://schemas.microsoft.com/office/drawing/2014/main" xmlns="" id="{D444A0EC-DA69-4E7E-8074-55B9ACECA006}"/>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xmlns="" id="{87A74821-1F87-4B21-9D97-44E60E27B20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a:extLst>
            <a:ext uri="{FF2B5EF4-FFF2-40B4-BE49-F238E27FC236}">
              <a16:creationId xmlns:a16="http://schemas.microsoft.com/office/drawing/2014/main" xmlns="" id="{210DE460-0785-49BF-8E36-91128641AF1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a:extLst>
            <a:ext uri="{FF2B5EF4-FFF2-40B4-BE49-F238E27FC236}">
              <a16:creationId xmlns:a16="http://schemas.microsoft.com/office/drawing/2014/main" xmlns="" id="{80FBA42B-6034-47F9-9ADB-06682450AD9E}"/>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a:extLst>
            <a:ext uri="{FF2B5EF4-FFF2-40B4-BE49-F238E27FC236}">
              <a16:creationId xmlns:a16="http://schemas.microsoft.com/office/drawing/2014/main" xmlns="" id="{005DB96B-14DB-433B-BF50-2B606B7AC00D}"/>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xmlns="" id="{3EBD602E-FBC1-414F-8BB6-40FD9F1292E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a:extLst>
            <a:ext uri="{FF2B5EF4-FFF2-40B4-BE49-F238E27FC236}">
              <a16:creationId xmlns:a16="http://schemas.microsoft.com/office/drawing/2014/main" xmlns="" id="{CD9824A6-A155-4DA8-B987-12974D8B0FFC}"/>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xmlns="" id="{EB9E7FE3-B203-4655-97B4-3340BD79C96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14" name="直線コネクタ 213">
          <a:extLst>
            <a:ext uri="{FF2B5EF4-FFF2-40B4-BE49-F238E27FC236}">
              <a16:creationId xmlns:a16="http://schemas.microsoft.com/office/drawing/2014/main" xmlns="" id="{0234A873-AF18-41B9-95AF-55496FC06F3B}"/>
            </a:ext>
          </a:extLst>
        </xdr:cNvPr>
        <xdr:cNvCxnSpPr/>
      </xdr:nvCxnSpPr>
      <xdr:spPr>
        <a:xfrm flipV="1">
          <a:off x="10476865" y="9644994"/>
          <a:ext cx="0" cy="120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15" name="【橋りょう・トンネル】&#10;一人当たり有形固定資産（償却資産）額最小値テキスト">
          <a:extLst>
            <a:ext uri="{FF2B5EF4-FFF2-40B4-BE49-F238E27FC236}">
              <a16:creationId xmlns:a16="http://schemas.microsoft.com/office/drawing/2014/main" xmlns="" id="{4A666F0C-3216-45D2-BB52-CBF1714EF4B2}"/>
            </a:ext>
          </a:extLst>
        </xdr:cNvPr>
        <xdr:cNvSpPr txBox="1"/>
      </xdr:nvSpPr>
      <xdr:spPr>
        <a:xfrm>
          <a:off x="10515600" y="10857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16" name="直線コネクタ 215">
          <a:extLst>
            <a:ext uri="{FF2B5EF4-FFF2-40B4-BE49-F238E27FC236}">
              <a16:creationId xmlns:a16="http://schemas.microsoft.com/office/drawing/2014/main" xmlns="" id="{1A8E48CB-9B1F-430F-9B47-D3F4D4503949}"/>
            </a:ext>
          </a:extLst>
        </xdr:cNvPr>
        <xdr:cNvCxnSpPr/>
      </xdr:nvCxnSpPr>
      <xdr:spPr>
        <a:xfrm>
          <a:off x="10388600" y="1085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17" name="【橋りょう・トンネル】&#10;一人当たり有形固定資産（償却資産）額最大値テキスト">
          <a:extLst>
            <a:ext uri="{FF2B5EF4-FFF2-40B4-BE49-F238E27FC236}">
              <a16:creationId xmlns:a16="http://schemas.microsoft.com/office/drawing/2014/main" xmlns="" id="{868A662D-BB41-4F48-A83D-F23CAE6340AC}"/>
            </a:ext>
          </a:extLst>
        </xdr:cNvPr>
        <xdr:cNvSpPr txBox="1"/>
      </xdr:nvSpPr>
      <xdr:spPr>
        <a:xfrm>
          <a:off x="10515600" y="942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18" name="直線コネクタ 217">
          <a:extLst>
            <a:ext uri="{FF2B5EF4-FFF2-40B4-BE49-F238E27FC236}">
              <a16:creationId xmlns:a16="http://schemas.microsoft.com/office/drawing/2014/main" xmlns="" id="{BFCB05F6-5896-47EF-B5BF-156C00BC7C49}"/>
            </a:ext>
          </a:extLst>
        </xdr:cNvPr>
        <xdr:cNvCxnSpPr/>
      </xdr:nvCxnSpPr>
      <xdr:spPr>
        <a:xfrm>
          <a:off x="10388600" y="964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14615</xdr:rowOff>
    </xdr:from>
    <xdr:ext cx="534377" cy="259045"/>
    <xdr:sp macro="" textlink="">
      <xdr:nvSpPr>
        <xdr:cNvPr id="219" name="【橋りょう・トンネル】&#10;一人当たり有形固定資産（償却資産）額平均値テキスト">
          <a:extLst>
            <a:ext uri="{FF2B5EF4-FFF2-40B4-BE49-F238E27FC236}">
              <a16:creationId xmlns:a16="http://schemas.microsoft.com/office/drawing/2014/main" xmlns="" id="{97EEC4E5-CF8E-4AE3-9EFD-BF48021BFC41}"/>
            </a:ext>
          </a:extLst>
        </xdr:cNvPr>
        <xdr:cNvSpPr txBox="1"/>
      </xdr:nvSpPr>
      <xdr:spPr>
        <a:xfrm>
          <a:off x="10515600" y="10301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20" name="フローチャート: 判断 219">
          <a:extLst>
            <a:ext uri="{FF2B5EF4-FFF2-40B4-BE49-F238E27FC236}">
              <a16:creationId xmlns:a16="http://schemas.microsoft.com/office/drawing/2014/main" xmlns="" id="{5A49DE8B-D3B8-4C0A-B874-701D16596083}"/>
            </a:ext>
          </a:extLst>
        </xdr:cNvPr>
        <xdr:cNvSpPr/>
      </xdr:nvSpPr>
      <xdr:spPr>
        <a:xfrm>
          <a:off x="10426700" y="103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21" name="フローチャート: 判断 220">
          <a:extLst>
            <a:ext uri="{FF2B5EF4-FFF2-40B4-BE49-F238E27FC236}">
              <a16:creationId xmlns:a16="http://schemas.microsoft.com/office/drawing/2014/main" xmlns="" id="{63A2337C-B9F4-4BBA-81C9-E423CF729E05}"/>
            </a:ext>
          </a:extLst>
        </xdr:cNvPr>
        <xdr:cNvSpPr/>
      </xdr:nvSpPr>
      <xdr:spPr>
        <a:xfrm>
          <a:off x="9588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22" name="フローチャート: 判断 221">
          <a:extLst>
            <a:ext uri="{FF2B5EF4-FFF2-40B4-BE49-F238E27FC236}">
              <a16:creationId xmlns:a16="http://schemas.microsoft.com/office/drawing/2014/main" xmlns="" id="{67CDDFAE-A88A-4CEB-A778-4A14A2B6685A}"/>
            </a:ext>
          </a:extLst>
        </xdr:cNvPr>
        <xdr:cNvSpPr/>
      </xdr:nvSpPr>
      <xdr:spPr>
        <a:xfrm>
          <a:off x="8699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23" name="フローチャート: 判断 222">
          <a:extLst>
            <a:ext uri="{FF2B5EF4-FFF2-40B4-BE49-F238E27FC236}">
              <a16:creationId xmlns:a16="http://schemas.microsoft.com/office/drawing/2014/main" xmlns="" id="{6B66D602-DD17-4811-ADC9-6C02A5CE905D}"/>
            </a:ext>
          </a:extLst>
        </xdr:cNvPr>
        <xdr:cNvSpPr/>
      </xdr:nvSpPr>
      <xdr:spPr>
        <a:xfrm>
          <a:off x="7810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24" name="フローチャート: 判断 223">
          <a:extLst>
            <a:ext uri="{FF2B5EF4-FFF2-40B4-BE49-F238E27FC236}">
              <a16:creationId xmlns:a16="http://schemas.microsoft.com/office/drawing/2014/main" xmlns="" id="{693D4C62-ED28-447A-A84C-7C9C06921D1A}"/>
            </a:ext>
          </a:extLst>
        </xdr:cNvPr>
        <xdr:cNvSpPr/>
      </xdr:nvSpPr>
      <xdr:spPr>
        <a:xfrm>
          <a:off x="6921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F1F3BBF6-D492-4C2B-89D1-1EAB515433F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5A760137-2CB8-440F-94A6-F531FFCDDDF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53F5C104-B107-42D0-822D-219FFB205AA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C032623A-41CD-49DE-A055-8264E30F6B5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xmlns="" id="{AD3DF22D-F801-419E-9BA1-6753867DBE8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43029</xdr:rowOff>
    </xdr:from>
    <xdr:to>
      <xdr:col>50</xdr:col>
      <xdr:colOff>165100</xdr:colOff>
      <xdr:row>62</xdr:row>
      <xdr:rowOff>144629</xdr:rowOff>
    </xdr:to>
    <xdr:sp macro="" textlink="">
      <xdr:nvSpPr>
        <xdr:cNvPr id="230" name="楕円 229">
          <a:extLst>
            <a:ext uri="{FF2B5EF4-FFF2-40B4-BE49-F238E27FC236}">
              <a16:creationId xmlns:a16="http://schemas.microsoft.com/office/drawing/2014/main" xmlns="" id="{8EA9C015-A8A6-499E-86B0-B10A60DB74FF}"/>
            </a:ext>
          </a:extLst>
        </xdr:cNvPr>
        <xdr:cNvSpPr/>
      </xdr:nvSpPr>
      <xdr:spPr>
        <a:xfrm>
          <a:off x="9588500" y="1067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42931</xdr:rowOff>
    </xdr:from>
    <xdr:to>
      <xdr:col>46</xdr:col>
      <xdr:colOff>38100</xdr:colOff>
      <xdr:row>62</xdr:row>
      <xdr:rowOff>144531</xdr:rowOff>
    </xdr:to>
    <xdr:sp macro="" textlink="">
      <xdr:nvSpPr>
        <xdr:cNvPr id="231" name="楕円 230">
          <a:extLst>
            <a:ext uri="{FF2B5EF4-FFF2-40B4-BE49-F238E27FC236}">
              <a16:creationId xmlns:a16="http://schemas.microsoft.com/office/drawing/2014/main" xmlns="" id="{A57B9A72-62C2-43D7-AE38-BDD884FC8CFD}"/>
            </a:ext>
          </a:extLst>
        </xdr:cNvPr>
        <xdr:cNvSpPr/>
      </xdr:nvSpPr>
      <xdr:spPr>
        <a:xfrm>
          <a:off x="8699500" y="1067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93731</xdr:rowOff>
    </xdr:from>
    <xdr:to>
      <xdr:col>50</xdr:col>
      <xdr:colOff>114300</xdr:colOff>
      <xdr:row>62</xdr:row>
      <xdr:rowOff>93829</xdr:rowOff>
    </xdr:to>
    <xdr:cxnSp macro="">
      <xdr:nvCxnSpPr>
        <xdr:cNvPr id="232" name="直線コネクタ 231">
          <a:extLst>
            <a:ext uri="{FF2B5EF4-FFF2-40B4-BE49-F238E27FC236}">
              <a16:creationId xmlns:a16="http://schemas.microsoft.com/office/drawing/2014/main" xmlns="" id="{B76C68FD-7B25-4353-9B51-BD0561046F38}"/>
            </a:ext>
          </a:extLst>
        </xdr:cNvPr>
        <xdr:cNvCxnSpPr/>
      </xdr:nvCxnSpPr>
      <xdr:spPr>
        <a:xfrm>
          <a:off x="8750300" y="10723631"/>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43046</xdr:rowOff>
    </xdr:from>
    <xdr:to>
      <xdr:col>41</xdr:col>
      <xdr:colOff>101600</xdr:colOff>
      <xdr:row>62</xdr:row>
      <xdr:rowOff>144646</xdr:rowOff>
    </xdr:to>
    <xdr:sp macro="" textlink="">
      <xdr:nvSpPr>
        <xdr:cNvPr id="233" name="楕円 232">
          <a:extLst>
            <a:ext uri="{FF2B5EF4-FFF2-40B4-BE49-F238E27FC236}">
              <a16:creationId xmlns:a16="http://schemas.microsoft.com/office/drawing/2014/main" xmlns="" id="{CD7761B6-E274-4B17-A857-90EEDD22BBDD}"/>
            </a:ext>
          </a:extLst>
        </xdr:cNvPr>
        <xdr:cNvSpPr/>
      </xdr:nvSpPr>
      <xdr:spPr>
        <a:xfrm>
          <a:off x="7810500" y="1067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93731</xdr:rowOff>
    </xdr:from>
    <xdr:to>
      <xdr:col>45</xdr:col>
      <xdr:colOff>177800</xdr:colOff>
      <xdr:row>62</xdr:row>
      <xdr:rowOff>93846</xdr:rowOff>
    </xdr:to>
    <xdr:cxnSp macro="">
      <xdr:nvCxnSpPr>
        <xdr:cNvPr id="234" name="直線コネクタ 233">
          <a:extLst>
            <a:ext uri="{FF2B5EF4-FFF2-40B4-BE49-F238E27FC236}">
              <a16:creationId xmlns:a16="http://schemas.microsoft.com/office/drawing/2014/main" xmlns="" id="{E63C1882-3669-4401-B320-AF2CD1FCB993}"/>
            </a:ext>
          </a:extLst>
        </xdr:cNvPr>
        <xdr:cNvCxnSpPr/>
      </xdr:nvCxnSpPr>
      <xdr:spPr>
        <a:xfrm flipV="1">
          <a:off x="7861300" y="1072363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39285</xdr:rowOff>
    </xdr:from>
    <xdr:to>
      <xdr:col>36</xdr:col>
      <xdr:colOff>165100</xdr:colOff>
      <xdr:row>62</xdr:row>
      <xdr:rowOff>140885</xdr:rowOff>
    </xdr:to>
    <xdr:sp macro="" textlink="">
      <xdr:nvSpPr>
        <xdr:cNvPr id="235" name="楕円 234">
          <a:extLst>
            <a:ext uri="{FF2B5EF4-FFF2-40B4-BE49-F238E27FC236}">
              <a16:creationId xmlns:a16="http://schemas.microsoft.com/office/drawing/2014/main" xmlns="" id="{644C09F8-7C6C-4059-AAD7-47D67DB02FB7}"/>
            </a:ext>
          </a:extLst>
        </xdr:cNvPr>
        <xdr:cNvSpPr/>
      </xdr:nvSpPr>
      <xdr:spPr>
        <a:xfrm>
          <a:off x="6921500" y="106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90085</xdr:rowOff>
    </xdr:from>
    <xdr:to>
      <xdr:col>41</xdr:col>
      <xdr:colOff>50800</xdr:colOff>
      <xdr:row>62</xdr:row>
      <xdr:rowOff>93846</xdr:rowOff>
    </xdr:to>
    <xdr:cxnSp macro="">
      <xdr:nvCxnSpPr>
        <xdr:cNvPr id="236" name="直線コネクタ 235">
          <a:extLst>
            <a:ext uri="{FF2B5EF4-FFF2-40B4-BE49-F238E27FC236}">
              <a16:creationId xmlns:a16="http://schemas.microsoft.com/office/drawing/2014/main" xmlns="" id="{81E91D1C-8DFD-4934-A609-2CA9B5CD1250}"/>
            </a:ext>
          </a:extLst>
        </xdr:cNvPr>
        <xdr:cNvCxnSpPr/>
      </xdr:nvCxnSpPr>
      <xdr:spPr>
        <a:xfrm>
          <a:off x="6972300" y="10719985"/>
          <a:ext cx="8890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168094</xdr:rowOff>
    </xdr:from>
    <xdr:ext cx="534377" cy="259045"/>
    <xdr:sp macro="" textlink="">
      <xdr:nvSpPr>
        <xdr:cNvPr id="237" name="n_1aveValue【橋りょう・トンネル】&#10;一人当たり有形固定資産（償却資産）額">
          <a:extLst>
            <a:ext uri="{FF2B5EF4-FFF2-40B4-BE49-F238E27FC236}">
              <a16:creationId xmlns:a16="http://schemas.microsoft.com/office/drawing/2014/main" xmlns="" id="{6107B2F4-FB89-41AE-8AA7-6C1E5F99134C}"/>
            </a:ext>
          </a:extLst>
        </xdr:cNvPr>
        <xdr:cNvSpPr txBox="1"/>
      </xdr:nvSpPr>
      <xdr:spPr>
        <a:xfrm>
          <a:off x="93594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168568</xdr:rowOff>
    </xdr:from>
    <xdr:ext cx="534377" cy="259045"/>
    <xdr:sp macro="" textlink="">
      <xdr:nvSpPr>
        <xdr:cNvPr id="238" name="n_2aveValue【橋りょう・トンネル】&#10;一人当たり有形固定資産（償却資産）額">
          <a:extLst>
            <a:ext uri="{FF2B5EF4-FFF2-40B4-BE49-F238E27FC236}">
              <a16:creationId xmlns:a16="http://schemas.microsoft.com/office/drawing/2014/main" xmlns="" id="{BE7B197C-7A7F-4586-A22C-A4FEC7C15F11}"/>
            </a:ext>
          </a:extLst>
        </xdr:cNvPr>
        <xdr:cNvSpPr txBox="1"/>
      </xdr:nvSpPr>
      <xdr:spPr>
        <a:xfrm>
          <a:off x="8483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39" name="n_3aveValue【橋りょう・トンネル】&#10;一人当たり有形固定資産（償却資産）額">
          <a:extLst>
            <a:ext uri="{FF2B5EF4-FFF2-40B4-BE49-F238E27FC236}">
              <a16:creationId xmlns:a16="http://schemas.microsoft.com/office/drawing/2014/main" xmlns="" id="{3EA08BF9-8E90-4483-B7F8-D189C748D1CC}"/>
            </a:ext>
          </a:extLst>
        </xdr:cNvPr>
        <xdr:cNvSpPr txBox="1"/>
      </xdr:nvSpPr>
      <xdr:spPr>
        <a:xfrm>
          <a:off x="7594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27796</xdr:rowOff>
    </xdr:from>
    <xdr:ext cx="534377" cy="259045"/>
    <xdr:sp macro="" textlink="">
      <xdr:nvSpPr>
        <xdr:cNvPr id="240" name="n_4aveValue【橋りょう・トンネル】&#10;一人当たり有形固定資産（償却資産）額">
          <a:extLst>
            <a:ext uri="{FF2B5EF4-FFF2-40B4-BE49-F238E27FC236}">
              <a16:creationId xmlns:a16="http://schemas.microsoft.com/office/drawing/2014/main" xmlns="" id="{6B97A72E-CF35-49C9-8807-D27BC2C17E80}"/>
            </a:ext>
          </a:extLst>
        </xdr:cNvPr>
        <xdr:cNvSpPr txBox="1"/>
      </xdr:nvSpPr>
      <xdr:spPr>
        <a:xfrm>
          <a:off x="6705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135756</xdr:rowOff>
    </xdr:from>
    <xdr:ext cx="534377" cy="259045"/>
    <xdr:sp macro="" textlink="">
      <xdr:nvSpPr>
        <xdr:cNvPr id="241" name="n_1mainValue【橋りょう・トンネル】&#10;一人当たり有形固定資産（償却資産）額">
          <a:extLst>
            <a:ext uri="{FF2B5EF4-FFF2-40B4-BE49-F238E27FC236}">
              <a16:creationId xmlns:a16="http://schemas.microsoft.com/office/drawing/2014/main" xmlns="" id="{9B851225-9F2A-4504-B1F1-ABCBED7E90E9}"/>
            </a:ext>
          </a:extLst>
        </xdr:cNvPr>
        <xdr:cNvSpPr txBox="1"/>
      </xdr:nvSpPr>
      <xdr:spPr>
        <a:xfrm>
          <a:off x="9359411" y="1076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135658</xdr:rowOff>
    </xdr:from>
    <xdr:ext cx="534377" cy="259045"/>
    <xdr:sp macro="" textlink="">
      <xdr:nvSpPr>
        <xdr:cNvPr id="242" name="n_2mainValue【橋りょう・トンネル】&#10;一人当たり有形固定資産（償却資産）額">
          <a:extLst>
            <a:ext uri="{FF2B5EF4-FFF2-40B4-BE49-F238E27FC236}">
              <a16:creationId xmlns:a16="http://schemas.microsoft.com/office/drawing/2014/main" xmlns="" id="{7DFD951B-8162-4C05-8F37-568E1C11F460}"/>
            </a:ext>
          </a:extLst>
        </xdr:cNvPr>
        <xdr:cNvSpPr txBox="1"/>
      </xdr:nvSpPr>
      <xdr:spPr>
        <a:xfrm>
          <a:off x="8483111" y="1076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135773</xdr:rowOff>
    </xdr:from>
    <xdr:ext cx="534377" cy="259045"/>
    <xdr:sp macro="" textlink="">
      <xdr:nvSpPr>
        <xdr:cNvPr id="243" name="n_3mainValue【橋りょう・トンネル】&#10;一人当たり有形固定資産（償却資産）額">
          <a:extLst>
            <a:ext uri="{FF2B5EF4-FFF2-40B4-BE49-F238E27FC236}">
              <a16:creationId xmlns:a16="http://schemas.microsoft.com/office/drawing/2014/main" xmlns="" id="{4CE496CA-E3C9-4733-9E94-7B4184528DC9}"/>
            </a:ext>
          </a:extLst>
        </xdr:cNvPr>
        <xdr:cNvSpPr txBox="1"/>
      </xdr:nvSpPr>
      <xdr:spPr>
        <a:xfrm>
          <a:off x="7594111" y="1076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132012</xdr:rowOff>
    </xdr:from>
    <xdr:ext cx="534377" cy="259045"/>
    <xdr:sp macro="" textlink="">
      <xdr:nvSpPr>
        <xdr:cNvPr id="244" name="n_4mainValue【橋りょう・トンネル】&#10;一人当たり有形固定資産（償却資産）額">
          <a:extLst>
            <a:ext uri="{FF2B5EF4-FFF2-40B4-BE49-F238E27FC236}">
              <a16:creationId xmlns:a16="http://schemas.microsoft.com/office/drawing/2014/main" xmlns="" id="{564C2173-15EE-4873-84AF-0574717AE0C0}"/>
            </a:ext>
          </a:extLst>
        </xdr:cNvPr>
        <xdr:cNvSpPr txBox="1"/>
      </xdr:nvSpPr>
      <xdr:spPr>
        <a:xfrm>
          <a:off x="6705111" y="1076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xmlns="" id="{78761423-53DE-4400-A40D-E2B65AEB57F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xmlns="" id="{5D656DE2-3F7B-4411-AFEC-1C9F2B7CA39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xmlns="" id="{09A20B78-AD1C-47EE-A452-4B185A81AA2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xmlns="" id="{D827A3F0-72D5-4EC2-B657-EDE3DE6905B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xmlns="" id="{EB7E14B3-C4F9-4458-A11D-C3258C303A1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xmlns="" id="{169D1956-857D-4497-987B-6C43FC0FDF1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xmlns="" id="{92F0036D-B29F-4813-A1F0-18FD02D0406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xmlns="" id="{232362FB-136F-4085-8FCD-C053E276513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xmlns="" id="{0C84FFCB-7375-44CB-BC86-E19D8E8C79C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xmlns="" id="{8BBBFD93-966C-4BF9-9B4A-77F57FCF293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xmlns="" id="{8BBCC419-3AE6-4337-847D-D7E8CB68051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xmlns="" id="{DB037B7B-6682-4958-9B67-6353561AE72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a:extLst>
            <a:ext uri="{FF2B5EF4-FFF2-40B4-BE49-F238E27FC236}">
              <a16:creationId xmlns:a16="http://schemas.microsoft.com/office/drawing/2014/main" xmlns="" id="{3A7D5BD7-7CDC-4C67-861D-AAA7EE34EE9A}"/>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xmlns="" id="{CF77676F-2CCC-4C3F-A753-95C3B7BFFB8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xmlns="" id="{047B645F-276A-44A2-8C99-2535388D7869}"/>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xmlns="" id="{E411B041-37D3-450F-8232-6176D4677ED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xmlns="" id="{7D27375B-D3AA-4B1A-A5C0-56FA859C3CE9}"/>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xmlns="" id="{864A44FC-10DF-423F-844C-F58D5C7A9F02}"/>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a:extLst>
            <a:ext uri="{FF2B5EF4-FFF2-40B4-BE49-F238E27FC236}">
              <a16:creationId xmlns:a16="http://schemas.microsoft.com/office/drawing/2014/main" xmlns="" id="{2C5CCB02-10C9-46FA-B237-7F056F947158}"/>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xmlns="" id="{C434DAD0-8A6A-49F6-8C05-C95FC150E53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a:extLst>
            <a:ext uri="{FF2B5EF4-FFF2-40B4-BE49-F238E27FC236}">
              <a16:creationId xmlns:a16="http://schemas.microsoft.com/office/drawing/2014/main" xmlns="" id="{DD97DA49-F3FB-4F3E-A7C0-1C94B43BB59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xmlns="" id="{728AEF73-53CC-4820-B208-0205049A8C9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67" name="直線コネクタ 266">
          <a:extLst>
            <a:ext uri="{FF2B5EF4-FFF2-40B4-BE49-F238E27FC236}">
              <a16:creationId xmlns:a16="http://schemas.microsoft.com/office/drawing/2014/main" xmlns="" id="{4E0A4DD5-9F91-4423-804F-78DE2399468C}"/>
            </a:ext>
          </a:extLst>
        </xdr:cNvPr>
        <xdr:cNvCxnSpPr/>
      </xdr:nvCxnSpPr>
      <xdr:spPr>
        <a:xfrm flipV="1">
          <a:off x="4634865" y="13491211"/>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8" name="【公営住宅】&#10;有形固定資産減価償却率最小値テキスト">
          <a:extLst>
            <a:ext uri="{FF2B5EF4-FFF2-40B4-BE49-F238E27FC236}">
              <a16:creationId xmlns:a16="http://schemas.microsoft.com/office/drawing/2014/main" xmlns="" id="{3418DA0F-1312-4934-872B-A48D8CB6F607}"/>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69" name="直線コネクタ 268">
          <a:extLst>
            <a:ext uri="{FF2B5EF4-FFF2-40B4-BE49-F238E27FC236}">
              <a16:creationId xmlns:a16="http://schemas.microsoft.com/office/drawing/2014/main" xmlns="" id="{FB8AA6B9-A243-469C-AECD-F2792B465872}"/>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70" name="【公営住宅】&#10;有形固定資産減価償却率最大値テキスト">
          <a:extLst>
            <a:ext uri="{FF2B5EF4-FFF2-40B4-BE49-F238E27FC236}">
              <a16:creationId xmlns:a16="http://schemas.microsoft.com/office/drawing/2014/main" xmlns="" id="{BCE2C623-779B-4A6E-A3CC-4F7B76792AD3}"/>
            </a:ext>
          </a:extLst>
        </xdr:cNvPr>
        <xdr:cNvSpPr txBox="1"/>
      </xdr:nvSpPr>
      <xdr:spPr>
        <a:xfrm>
          <a:off x="4673600"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71" name="直線コネクタ 270">
          <a:extLst>
            <a:ext uri="{FF2B5EF4-FFF2-40B4-BE49-F238E27FC236}">
              <a16:creationId xmlns:a16="http://schemas.microsoft.com/office/drawing/2014/main" xmlns="" id="{372F00FB-D694-4831-B3E5-2DEDE5CEAC5E}"/>
            </a:ext>
          </a:extLst>
        </xdr:cNvPr>
        <xdr:cNvCxnSpPr/>
      </xdr:nvCxnSpPr>
      <xdr:spPr>
        <a:xfrm>
          <a:off x="4546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72" name="【公営住宅】&#10;有形固定資産減価償却率平均値テキスト">
          <a:extLst>
            <a:ext uri="{FF2B5EF4-FFF2-40B4-BE49-F238E27FC236}">
              <a16:creationId xmlns:a16="http://schemas.microsoft.com/office/drawing/2014/main" xmlns="" id="{010607A1-1C45-4015-891F-6917B6501063}"/>
            </a:ext>
          </a:extLst>
        </xdr:cNvPr>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73" name="フローチャート: 判断 272">
          <a:extLst>
            <a:ext uri="{FF2B5EF4-FFF2-40B4-BE49-F238E27FC236}">
              <a16:creationId xmlns:a16="http://schemas.microsoft.com/office/drawing/2014/main" xmlns="" id="{40E49B8B-D000-4479-A7E3-0DBD744002DD}"/>
            </a:ext>
          </a:extLst>
        </xdr:cNvPr>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74" name="フローチャート: 判断 273">
          <a:extLst>
            <a:ext uri="{FF2B5EF4-FFF2-40B4-BE49-F238E27FC236}">
              <a16:creationId xmlns:a16="http://schemas.microsoft.com/office/drawing/2014/main" xmlns="" id="{99DAB8EF-46E8-4F2D-95BB-074BBAD07455}"/>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75" name="フローチャート: 判断 274">
          <a:extLst>
            <a:ext uri="{FF2B5EF4-FFF2-40B4-BE49-F238E27FC236}">
              <a16:creationId xmlns:a16="http://schemas.microsoft.com/office/drawing/2014/main" xmlns="" id="{3E9BCB0C-9696-4AF3-8C20-9C2BCA4363CA}"/>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76" name="フローチャート: 判断 275">
          <a:extLst>
            <a:ext uri="{FF2B5EF4-FFF2-40B4-BE49-F238E27FC236}">
              <a16:creationId xmlns:a16="http://schemas.microsoft.com/office/drawing/2014/main" xmlns="" id="{FD9B9128-2135-4164-A96F-FD58A98511E4}"/>
            </a:ext>
          </a:extLst>
        </xdr:cNvPr>
        <xdr:cNvSpPr/>
      </xdr:nvSpPr>
      <xdr:spPr>
        <a:xfrm>
          <a:off x="1968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77" name="フローチャート: 判断 276">
          <a:extLst>
            <a:ext uri="{FF2B5EF4-FFF2-40B4-BE49-F238E27FC236}">
              <a16:creationId xmlns:a16="http://schemas.microsoft.com/office/drawing/2014/main" xmlns="" id="{079F9BE0-3A28-48D2-85F3-3450A2E89A59}"/>
            </a:ext>
          </a:extLst>
        </xdr:cNvPr>
        <xdr:cNvSpPr/>
      </xdr:nvSpPr>
      <xdr:spPr>
        <a:xfrm>
          <a:off x="1079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4C273140-CF98-41CA-930B-CDADE5B7F53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082A2AC0-7F21-4E1E-8E0B-5360E079B6A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86F21431-2691-4599-8E1E-9B0CE90F2CE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C6C5EB46-E213-48F5-9B34-71AE5D6A29C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xmlns="" id="{A2B484EA-77F3-4A1E-8ED3-B6354EBA5E0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10161</xdr:rowOff>
    </xdr:from>
    <xdr:to>
      <xdr:col>20</xdr:col>
      <xdr:colOff>38100</xdr:colOff>
      <xdr:row>84</xdr:row>
      <xdr:rowOff>111761</xdr:rowOff>
    </xdr:to>
    <xdr:sp macro="" textlink="">
      <xdr:nvSpPr>
        <xdr:cNvPr id="283" name="楕円 282">
          <a:extLst>
            <a:ext uri="{FF2B5EF4-FFF2-40B4-BE49-F238E27FC236}">
              <a16:creationId xmlns:a16="http://schemas.microsoft.com/office/drawing/2014/main" xmlns="" id="{D03FE09E-B024-4DEA-9CC8-B5ACA6CD8A9A}"/>
            </a:ext>
          </a:extLst>
        </xdr:cNvPr>
        <xdr:cNvSpPr/>
      </xdr:nvSpPr>
      <xdr:spPr>
        <a:xfrm>
          <a:off x="3746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154178</xdr:rowOff>
    </xdr:from>
    <xdr:to>
      <xdr:col>15</xdr:col>
      <xdr:colOff>101600</xdr:colOff>
      <xdr:row>84</xdr:row>
      <xdr:rowOff>84328</xdr:rowOff>
    </xdr:to>
    <xdr:sp macro="" textlink="">
      <xdr:nvSpPr>
        <xdr:cNvPr id="284" name="楕円 283">
          <a:extLst>
            <a:ext uri="{FF2B5EF4-FFF2-40B4-BE49-F238E27FC236}">
              <a16:creationId xmlns:a16="http://schemas.microsoft.com/office/drawing/2014/main" xmlns="" id="{24D70848-AB09-49A0-9392-9CB459534510}"/>
            </a:ext>
          </a:extLst>
        </xdr:cNvPr>
        <xdr:cNvSpPr/>
      </xdr:nvSpPr>
      <xdr:spPr>
        <a:xfrm>
          <a:off x="2857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33528</xdr:rowOff>
    </xdr:from>
    <xdr:to>
      <xdr:col>19</xdr:col>
      <xdr:colOff>177800</xdr:colOff>
      <xdr:row>84</xdr:row>
      <xdr:rowOff>60961</xdr:rowOff>
    </xdr:to>
    <xdr:cxnSp macro="">
      <xdr:nvCxnSpPr>
        <xdr:cNvPr id="285" name="直線コネクタ 284">
          <a:extLst>
            <a:ext uri="{FF2B5EF4-FFF2-40B4-BE49-F238E27FC236}">
              <a16:creationId xmlns:a16="http://schemas.microsoft.com/office/drawing/2014/main" xmlns="" id="{5A5F92C4-6D96-40B8-91F7-1AE6D13F2BE8}"/>
            </a:ext>
          </a:extLst>
        </xdr:cNvPr>
        <xdr:cNvCxnSpPr/>
      </xdr:nvCxnSpPr>
      <xdr:spPr>
        <a:xfrm>
          <a:off x="2908300" y="144353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122174</xdr:rowOff>
    </xdr:from>
    <xdr:to>
      <xdr:col>10</xdr:col>
      <xdr:colOff>165100</xdr:colOff>
      <xdr:row>84</xdr:row>
      <xdr:rowOff>52324</xdr:rowOff>
    </xdr:to>
    <xdr:sp macro="" textlink="">
      <xdr:nvSpPr>
        <xdr:cNvPr id="286" name="楕円 285">
          <a:extLst>
            <a:ext uri="{FF2B5EF4-FFF2-40B4-BE49-F238E27FC236}">
              <a16:creationId xmlns:a16="http://schemas.microsoft.com/office/drawing/2014/main" xmlns="" id="{BD5547F1-01E3-4E16-B8AB-D320800918F7}"/>
            </a:ext>
          </a:extLst>
        </xdr:cNvPr>
        <xdr:cNvSpPr/>
      </xdr:nvSpPr>
      <xdr:spPr>
        <a:xfrm>
          <a:off x="1968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1524</xdr:rowOff>
    </xdr:from>
    <xdr:to>
      <xdr:col>15</xdr:col>
      <xdr:colOff>50800</xdr:colOff>
      <xdr:row>84</xdr:row>
      <xdr:rowOff>33528</xdr:rowOff>
    </xdr:to>
    <xdr:cxnSp macro="">
      <xdr:nvCxnSpPr>
        <xdr:cNvPr id="287" name="直線コネクタ 286">
          <a:extLst>
            <a:ext uri="{FF2B5EF4-FFF2-40B4-BE49-F238E27FC236}">
              <a16:creationId xmlns:a16="http://schemas.microsoft.com/office/drawing/2014/main" xmlns="" id="{6902173A-C087-4B32-B015-19E63594F092}"/>
            </a:ext>
          </a:extLst>
        </xdr:cNvPr>
        <xdr:cNvCxnSpPr/>
      </xdr:nvCxnSpPr>
      <xdr:spPr>
        <a:xfrm>
          <a:off x="2019300" y="144033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33020</xdr:rowOff>
    </xdr:from>
    <xdr:to>
      <xdr:col>6</xdr:col>
      <xdr:colOff>38100</xdr:colOff>
      <xdr:row>83</xdr:row>
      <xdr:rowOff>134620</xdr:rowOff>
    </xdr:to>
    <xdr:sp macro="" textlink="">
      <xdr:nvSpPr>
        <xdr:cNvPr id="288" name="楕円 287">
          <a:extLst>
            <a:ext uri="{FF2B5EF4-FFF2-40B4-BE49-F238E27FC236}">
              <a16:creationId xmlns:a16="http://schemas.microsoft.com/office/drawing/2014/main" xmlns="" id="{65B20A85-9491-490C-9DEB-8B138E738B65}"/>
            </a:ext>
          </a:extLst>
        </xdr:cNvPr>
        <xdr:cNvSpPr/>
      </xdr:nvSpPr>
      <xdr:spPr>
        <a:xfrm>
          <a:off x="107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83820</xdr:rowOff>
    </xdr:from>
    <xdr:to>
      <xdr:col>10</xdr:col>
      <xdr:colOff>114300</xdr:colOff>
      <xdr:row>84</xdr:row>
      <xdr:rowOff>1524</xdr:rowOff>
    </xdr:to>
    <xdr:cxnSp macro="">
      <xdr:nvCxnSpPr>
        <xdr:cNvPr id="289" name="直線コネクタ 288">
          <a:extLst>
            <a:ext uri="{FF2B5EF4-FFF2-40B4-BE49-F238E27FC236}">
              <a16:creationId xmlns:a16="http://schemas.microsoft.com/office/drawing/2014/main" xmlns="" id="{1BC8E1D7-1040-4E0F-A486-C190BC4FA569}"/>
            </a:ext>
          </a:extLst>
        </xdr:cNvPr>
        <xdr:cNvCxnSpPr/>
      </xdr:nvCxnSpPr>
      <xdr:spPr>
        <a:xfrm>
          <a:off x="1130300" y="1431417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90" name="n_1aveValue【公営住宅】&#10;有形固定資産減価償却率">
          <a:extLst>
            <a:ext uri="{FF2B5EF4-FFF2-40B4-BE49-F238E27FC236}">
              <a16:creationId xmlns:a16="http://schemas.microsoft.com/office/drawing/2014/main" xmlns="" id="{EF116592-7BC5-4A54-82C9-BF620F79E59D}"/>
            </a:ext>
          </a:extLst>
        </xdr:cNvPr>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91" name="n_2aveValue【公営住宅】&#10;有形固定資産減価償却率">
          <a:extLst>
            <a:ext uri="{FF2B5EF4-FFF2-40B4-BE49-F238E27FC236}">
              <a16:creationId xmlns:a16="http://schemas.microsoft.com/office/drawing/2014/main" xmlns="" id="{5C0104FC-9A89-463C-A67D-009A2994EA7A}"/>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50564</xdr:rowOff>
    </xdr:from>
    <xdr:ext cx="405111" cy="259045"/>
    <xdr:sp macro="" textlink="">
      <xdr:nvSpPr>
        <xdr:cNvPr id="292" name="n_3aveValue【公営住宅】&#10;有形固定資産減価償却率">
          <a:extLst>
            <a:ext uri="{FF2B5EF4-FFF2-40B4-BE49-F238E27FC236}">
              <a16:creationId xmlns:a16="http://schemas.microsoft.com/office/drawing/2014/main" xmlns="" id="{33C5E058-284D-446F-8EC3-30E60DAB09A9}"/>
            </a:ext>
          </a:extLst>
        </xdr:cNvPr>
        <xdr:cNvSpPr txBox="1"/>
      </xdr:nvSpPr>
      <xdr:spPr>
        <a:xfrm>
          <a:off x="1816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293" name="n_4aveValue【公営住宅】&#10;有形固定資産減価償却率">
          <a:extLst>
            <a:ext uri="{FF2B5EF4-FFF2-40B4-BE49-F238E27FC236}">
              <a16:creationId xmlns:a16="http://schemas.microsoft.com/office/drawing/2014/main" xmlns="" id="{A62D0EAA-DBB7-4376-A658-3D7B94DC7555}"/>
            </a:ext>
          </a:extLst>
        </xdr:cNvPr>
        <xdr:cNvSpPr txBox="1"/>
      </xdr:nvSpPr>
      <xdr:spPr>
        <a:xfrm>
          <a:off x="927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102888</xdr:rowOff>
    </xdr:from>
    <xdr:ext cx="405111" cy="259045"/>
    <xdr:sp macro="" textlink="">
      <xdr:nvSpPr>
        <xdr:cNvPr id="294" name="n_1mainValue【公営住宅】&#10;有形固定資産減価償却率">
          <a:extLst>
            <a:ext uri="{FF2B5EF4-FFF2-40B4-BE49-F238E27FC236}">
              <a16:creationId xmlns:a16="http://schemas.microsoft.com/office/drawing/2014/main" xmlns="" id="{4BB0B1BB-1298-40EF-8EF4-D8D86F5E3A07}"/>
            </a:ext>
          </a:extLst>
        </xdr:cNvPr>
        <xdr:cNvSpPr txBox="1"/>
      </xdr:nvSpPr>
      <xdr:spPr>
        <a:xfrm>
          <a:off x="3582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75455</xdr:rowOff>
    </xdr:from>
    <xdr:ext cx="405111" cy="259045"/>
    <xdr:sp macro="" textlink="">
      <xdr:nvSpPr>
        <xdr:cNvPr id="295" name="n_2mainValue【公営住宅】&#10;有形固定資産減価償却率">
          <a:extLst>
            <a:ext uri="{FF2B5EF4-FFF2-40B4-BE49-F238E27FC236}">
              <a16:creationId xmlns:a16="http://schemas.microsoft.com/office/drawing/2014/main" xmlns="" id="{A45D29AE-F6E3-4CAB-92A9-C4E569AC3884}"/>
            </a:ext>
          </a:extLst>
        </xdr:cNvPr>
        <xdr:cNvSpPr txBox="1"/>
      </xdr:nvSpPr>
      <xdr:spPr>
        <a:xfrm>
          <a:off x="2705744" y="1447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43451</xdr:rowOff>
    </xdr:from>
    <xdr:ext cx="405111" cy="259045"/>
    <xdr:sp macro="" textlink="">
      <xdr:nvSpPr>
        <xdr:cNvPr id="296" name="n_3mainValue【公営住宅】&#10;有形固定資産減価償却率">
          <a:extLst>
            <a:ext uri="{FF2B5EF4-FFF2-40B4-BE49-F238E27FC236}">
              <a16:creationId xmlns:a16="http://schemas.microsoft.com/office/drawing/2014/main" xmlns="" id="{C7DE3654-E48A-4A65-BD45-DB59F2B5A4DF}"/>
            </a:ext>
          </a:extLst>
        </xdr:cNvPr>
        <xdr:cNvSpPr txBox="1"/>
      </xdr:nvSpPr>
      <xdr:spPr>
        <a:xfrm>
          <a:off x="1816744"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125747</xdr:rowOff>
    </xdr:from>
    <xdr:ext cx="405111" cy="259045"/>
    <xdr:sp macro="" textlink="">
      <xdr:nvSpPr>
        <xdr:cNvPr id="297" name="n_4mainValue【公営住宅】&#10;有形固定資産減価償却率">
          <a:extLst>
            <a:ext uri="{FF2B5EF4-FFF2-40B4-BE49-F238E27FC236}">
              <a16:creationId xmlns:a16="http://schemas.microsoft.com/office/drawing/2014/main" xmlns="" id="{678DA6C7-2761-41ED-BC55-5165AE6AE143}"/>
            </a:ext>
          </a:extLst>
        </xdr:cNvPr>
        <xdr:cNvSpPr txBox="1"/>
      </xdr:nvSpPr>
      <xdr:spPr>
        <a:xfrm>
          <a:off x="927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xmlns="" id="{3FDDA1BA-45D1-4A31-AB55-8032DE4B41D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xmlns="" id="{5D2E66D2-A632-4398-A7EE-9F55B275FD6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xmlns="" id="{726F7A25-BE1E-45EC-9375-0725D0CB3B9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xmlns="" id="{52021BB0-E0F3-45D1-9A3D-BD1D2A4DD2D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xmlns="" id="{BC2FA036-DB0A-4D69-842C-038E2EA0541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xmlns="" id="{5554CA8D-AE69-4BAD-AF3D-F455C8A01C2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xmlns="" id="{D148472E-CD22-4B85-AA77-4751E12FE41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xmlns="" id="{2F779463-69EB-437F-AE5F-06BD10373B6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xmlns="" id="{37CF5DA7-418A-4079-B177-2B3A62F4782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xmlns="" id="{C8C3CEDD-0479-4390-BEAD-207355F1037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a:extLst>
            <a:ext uri="{FF2B5EF4-FFF2-40B4-BE49-F238E27FC236}">
              <a16:creationId xmlns:a16="http://schemas.microsoft.com/office/drawing/2014/main" xmlns="" id="{8CD07B83-6397-42B1-8A79-0FCDE2D6965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a:extLst>
            <a:ext uri="{FF2B5EF4-FFF2-40B4-BE49-F238E27FC236}">
              <a16:creationId xmlns:a16="http://schemas.microsoft.com/office/drawing/2014/main" xmlns="" id="{1F7E37E9-FBDF-4114-A486-103CF059FD4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a:extLst>
            <a:ext uri="{FF2B5EF4-FFF2-40B4-BE49-F238E27FC236}">
              <a16:creationId xmlns:a16="http://schemas.microsoft.com/office/drawing/2014/main" xmlns="" id="{AB43823F-31B3-487A-980F-A7F49322AFB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a:extLst>
            <a:ext uri="{FF2B5EF4-FFF2-40B4-BE49-F238E27FC236}">
              <a16:creationId xmlns:a16="http://schemas.microsoft.com/office/drawing/2014/main" xmlns="" id="{742904BF-B33B-45AA-A6C3-D33D908D662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a:extLst>
            <a:ext uri="{FF2B5EF4-FFF2-40B4-BE49-F238E27FC236}">
              <a16:creationId xmlns:a16="http://schemas.microsoft.com/office/drawing/2014/main" xmlns="" id="{7C8E0BCF-DA7A-48CF-BD30-933B1A2445F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a:extLst>
            <a:ext uri="{FF2B5EF4-FFF2-40B4-BE49-F238E27FC236}">
              <a16:creationId xmlns:a16="http://schemas.microsoft.com/office/drawing/2014/main" xmlns="" id="{599BF611-44EA-413C-85DD-6B5384DFFD5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a:extLst>
            <a:ext uri="{FF2B5EF4-FFF2-40B4-BE49-F238E27FC236}">
              <a16:creationId xmlns:a16="http://schemas.microsoft.com/office/drawing/2014/main" xmlns="" id="{4AC18E93-B00F-4C1B-8982-3CB9C67617A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a:extLst>
            <a:ext uri="{FF2B5EF4-FFF2-40B4-BE49-F238E27FC236}">
              <a16:creationId xmlns:a16="http://schemas.microsoft.com/office/drawing/2014/main" xmlns="" id="{9030D154-46C9-4637-BACC-201766E350A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xmlns="" id="{A3039CDF-DE18-43B7-BE1D-54E6FB2712C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xmlns="" id="{6B97CEE0-841A-4FAA-87F8-76CAC7B69DF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xmlns="" id="{149B79BF-E2BC-49F4-A0F8-2F8AB18853A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19" name="直線コネクタ 318">
          <a:extLst>
            <a:ext uri="{FF2B5EF4-FFF2-40B4-BE49-F238E27FC236}">
              <a16:creationId xmlns:a16="http://schemas.microsoft.com/office/drawing/2014/main" xmlns="" id="{0F90E08D-A70A-4B4C-AB17-CE4251EB21CD}"/>
            </a:ext>
          </a:extLst>
        </xdr:cNvPr>
        <xdr:cNvCxnSpPr/>
      </xdr:nvCxnSpPr>
      <xdr:spPr>
        <a:xfrm flipV="1">
          <a:off x="10476865" y="13514984"/>
          <a:ext cx="0"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0" name="【公営住宅】&#10;一人当たり面積最小値テキスト">
          <a:extLst>
            <a:ext uri="{FF2B5EF4-FFF2-40B4-BE49-F238E27FC236}">
              <a16:creationId xmlns:a16="http://schemas.microsoft.com/office/drawing/2014/main" xmlns="" id="{7D5D1183-195A-423B-AC92-4660F46F4A92}"/>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1" name="直線コネクタ 320">
          <a:extLst>
            <a:ext uri="{FF2B5EF4-FFF2-40B4-BE49-F238E27FC236}">
              <a16:creationId xmlns:a16="http://schemas.microsoft.com/office/drawing/2014/main" xmlns="" id="{0EF60B80-BB67-417D-8383-6C5899EEA70E}"/>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22" name="【公営住宅】&#10;一人当たり面積最大値テキスト">
          <a:extLst>
            <a:ext uri="{FF2B5EF4-FFF2-40B4-BE49-F238E27FC236}">
              <a16:creationId xmlns:a16="http://schemas.microsoft.com/office/drawing/2014/main" xmlns="" id="{96BEEB4D-4351-4DB5-8FED-AAC8DC78580D}"/>
            </a:ext>
          </a:extLst>
        </xdr:cNvPr>
        <xdr:cNvSpPr txBox="1"/>
      </xdr:nvSpPr>
      <xdr:spPr>
        <a:xfrm>
          <a:off x="10515600" y="132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23" name="直線コネクタ 322">
          <a:extLst>
            <a:ext uri="{FF2B5EF4-FFF2-40B4-BE49-F238E27FC236}">
              <a16:creationId xmlns:a16="http://schemas.microsoft.com/office/drawing/2014/main" xmlns="" id="{03B3B31A-B03D-4CC6-A4D6-DD4E5B340B82}"/>
            </a:ext>
          </a:extLst>
        </xdr:cNvPr>
        <xdr:cNvCxnSpPr/>
      </xdr:nvCxnSpPr>
      <xdr:spPr>
        <a:xfrm>
          <a:off x="10388600" y="13514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91915</xdr:rowOff>
    </xdr:from>
    <xdr:ext cx="469744" cy="259045"/>
    <xdr:sp macro="" textlink="">
      <xdr:nvSpPr>
        <xdr:cNvPr id="324" name="【公営住宅】&#10;一人当たり面積平均値テキスト">
          <a:extLst>
            <a:ext uri="{FF2B5EF4-FFF2-40B4-BE49-F238E27FC236}">
              <a16:creationId xmlns:a16="http://schemas.microsoft.com/office/drawing/2014/main" xmlns="" id="{06248899-D948-413C-84DF-C203408BA061}"/>
            </a:ext>
          </a:extLst>
        </xdr:cNvPr>
        <xdr:cNvSpPr txBox="1"/>
      </xdr:nvSpPr>
      <xdr:spPr>
        <a:xfrm>
          <a:off x="10515600" y="14493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25" name="フローチャート: 判断 324">
          <a:extLst>
            <a:ext uri="{FF2B5EF4-FFF2-40B4-BE49-F238E27FC236}">
              <a16:creationId xmlns:a16="http://schemas.microsoft.com/office/drawing/2014/main" xmlns="" id="{66DACAF8-1E6A-492D-B62A-1956094D5B3D}"/>
            </a:ext>
          </a:extLst>
        </xdr:cNvPr>
        <xdr:cNvSpPr/>
      </xdr:nvSpPr>
      <xdr:spPr>
        <a:xfrm>
          <a:off x="104267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26" name="フローチャート: 判断 325">
          <a:extLst>
            <a:ext uri="{FF2B5EF4-FFF2-40B4-BE49-F238E27FC236}">
              <a16:creationId xmlns:a16="http://schemas.microsoft.com/office/drawing/2014/main" xmlns="" id="{38CF9BD9-5FC8-40CD-9C29-FB74D5C92064}"/>
            </a:ext>
          </a:extLst>
        </xdr:cNvPr>
        <xdr:cNvSpPr/>
      </xdr:nvSpPr>
      <xdr:spPr>
        <a:xfrm>
          <a:off x="9588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27" name="フローチャート: 判断 326">
          <a:extLst>
            <a:ext uri="{FF2B5EF4-FFF2-40B4-BE49-F238E27FC236}">
              <a16:creationId xmlns:a16="http://schemas.microsoft.com/office/drawing/2014/main" xmlns="" id="{B5DD3C8C-725A-40B6-B857-D9CADCB7441C}"/>
            </a:ext>
          </a:extLst>
        </xdr:cNvPr>
        <xdr:cNvSpPr/>
      </xdr:nvSpPr>
      <xdr:spPr>
        <a:xfrm>
          <a:off x="8699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28" name="フローチャート: 判断 327">
          <a:extLst>
            <a:ext uri="{FF2B5EF4-FFF2-40B4-BE49-F238E27FC236}">
              <a16:creationId xmlns:a16="http://schemas.microsoft.com/office/drawing/2014/main" xmlns="" id="{7F89E9CB-3057-40BD-BAC5-72C48DCDEF7A}"/>
            </a:ext>
          </a:extLst>
        </xdr:cNvPr>
        <xdr:cNvSpPr/>
      </xdr:nvSpPr>
      <xdr:spPr>
        <a:xfrm>
          <a:off x="7810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29" name="フローチャート: 判断 328">
          <a:extLst>
            <a:ext uri="{FF2B5EF4-FFF2-40B4-BE49-F238E27FC236}">
              <a16:creationId xmlns:a16="http://schemas.microsoft.com/office/drawing/2014/main" xmlns="" id="{ABE5E283-47FD-4D20-B515-28E2A1FEA6F8}"/>
            </a:ext>
          </a:extLst>
        </xdr:cNvPr>
        <xdr:cNvSpPr/>
      </xdr:nvSpPr>
      <xdr:spPr>
        <a:xfrm>
          <a:off x="6921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2D1A7B10-EFBE-4954-B5CC-EAF499BB90A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1E1F5FCC-601F-4352-B685-B37D29F814E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AD322379-CFF9-47EF-AC48-4CA54B24867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xmlns="" id="{D2E4D7C3-4194-45BB-966C-031A95B4512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xmlns="" id="{5BDB0D43-D8F3-4BB2-9D92-22BE7603845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87885</xdr:rowOff>
    </xdr:from>
    <xdr:to>
      <xdr:col>50</xdr:col>
      <xdr:colOff>165100</xdr:colOff>
      <xdr:row>86</xdr:row>
      <xdr:rowOff>18035</xdr:rowOff>
    </xdr:to>
    <xdr:sp macro="" textlink="">
      <xdr:nvSpPr>
        <xdr:cNvPr id="335" name="楕円 334">
          <a:extLst>
            <a:ext uri="{FF2B5EF4-FFF2-40B4-BE49-F238E27FC236}">
              <a16:creationId xmlns:a16="http://schemas.microsoft.com/office/drawing/2014/main" xmlns="" id="{094F8347-C7DC-4ECE-A2F8-43F1C257DD49}"/>
            </a:ext>
          </a:extLst>
        </xdr:cNvPr>
        <xdr:cNvSpPr/>
      </xdr:nvSpPr>
      <xdr:spPr>
        <a:xfrm>
          <a:off x="9588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87885</xdr:rowOff>
    </xdr:from>
    <xdr:to>
      <xdr:col>46</xdr:col>
      <xdr:colOff>38100</xdr:colOff>
      <xdr:row>86</xdr:row>
      <xdr:rowOff>18035</xdr:rowOff>
    </xdr:to>
    <xdr:sp macro="" textlink="">
      <xdr:nvSpPr>
        <xdr:cNvPr id="336" name="楕円 335">
          <a:extLst>
            <a:ext uri="{FF2B5EF4-FFF2-40B4-BE49-F238E27FC236}">
              <a16:creationId xmlns:a16="http://schemas.microsoft.com/office/drawing/2014/main" xmlns="" id="{96CDF187-35F3-4487-BA39-F24C71672739}"/>
            </a:ext>
          </a:extLst>
        </xdr:cNvPr>
        <xdr:cNvSpPr/>
      </xdr:nvSpPr>
      <xdr:spPr>
        <a:xfrm>
          <a:off x="8699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138685</xdr:rowOff>
    </xdr:from>
    <xdr:to>
      <xdr:col>50</xdr:col>
      <xdr:colOff>114300</xdr:colOff>
      <xdr:row>85</xdr:row>
      <xdr:rowOff>138685</xdr:rowOff>
    </xdr:to>
    <xdr:cxnSp macro="">
      <xdr:nvCxnSpPr>
        <xdr:cNvPr id="337" name="直線コネクタ 336">
          <a:extLst>
            <a:ext uri="{FF2B5EF4-FFF2-40B4-BE49-F238E27FC236}">
              <a16:creationId xmlns:a16="http://schemas.microsoft.com/office/drawing/2014/main" xmlns="" id="{36123AFE-B08F-41EE-915B-977B94BEBD91}"/>
            </a:ext>
          </a:extLst>
        </xdr:cNvPr>
        <xdr:cNvCxnSpPr/>
      </xdr:nvCxnSpPr>
      <xdr:spPr>
        <a:xfrm>
          <a:off x="8750300" y="14711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87885</xdr:rowOff>
    </xdr:from>
    <xdr:to>
      <xdr:col>41</xdr:col>
      <xdr:colOff>101600</xdr:colOff>
      <xdr:row>86</xdr:row>
      <xdr:rowOff>18035</xdr:rowOff>
    </xdr:to>
    <xdr:sp macro="" textlink="">
      <xdr:nvSpPr>
        <xdr:cNvPr id="338" name="楕円 337">
          <a:extLst>
            <a:ext uri="{FF2B5EF4-FFF2-40B4-BE49-F238E27FC236}">
              <a16:creationId xmlns:a16="http://schemas.microsoft.com/office/drawing/2014/main" xmlns="" id="{BB6FAB0F-165D-419E-B197-CC5AAAD005FB}"/>
            </a:ext>
          </a:extLst>
        </xdr:cNvPr>
        <xdr:cNvSpPr/>
      </xdr:nvSpPr>
      <xdr:spPr>
        <a:xfrm>
          <a:off x="7810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138685</xdr:rowOff>
    </xdr:from>
    <xdr:to>
      <xdr:col>45</xdr:col>
      <xdr:colOff>177800</xdr:colOff>
      <xdr:row>85</xdr:row>
      <xdr:rowOff>138685</xdr:rowOff>
    </xdr:to>
    <xdr:cxnSp macro="">
      <xdr:nvCxnSpPr>
        <xdr:cNvPr id="339" name="直線コネクタ 338">
          <a:extLst>
            <a:ext uri="{FF2B5EF4-FFF2-40B4-BE49-F238E27FC236}">
              <a16:creationId xmlns:a16="http://schemas.microsoft.com/office/drawing/2014/main" xmlns="" id="{13E50F85-7307-4F63-BCEF-711ECEB3E808}"/>
            </a:ext>
          </a:extLst>
        </xdr:cNvPr>
        <xdr:cNvCxnSpPr/>
      </xdr:nvCxnSpPr>
      <xdr:spPr>
        <a:xfrm>
          <a:off x="7861300" y="14711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88342</xdr:rowOff>
    </xdr:from>
    <xdr:to>
      <xdr:col>36</xdr:col>
      <xdr:colOff>165100</xdr:colOff>
      <xdr:row>86</xdr:row>
      <xdr:rowOff>18492</xdr:rowOff>
    </xdr:to>
    <xdr:sp macro="" textlink="">
      <xdr:nvSpPr>
        <xdr:cNvPr id="340" name="楕円 339">
          <a:extLst>
            <a:ext uri="{FF2B5EF4-FFF2-40B4-BE49-F238E27FC236}">
              <a16:creationId xmlns:a16="http://schemas.microsoft.com/office/drawing/2014/main" xmlns="" id="{0CC0483C-2A03-4AE4-91B1-99F1F9B70713}"/>
            </a:ext>
          </a:extLst>
        </xdr:cNvPr>
        <xdr:cNvSpPr/>
      </xdr:nvSpPr>
      <xdr:spPr>
        <a:xfrm>
          <a:off x="6921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138685</xdr:rowOff>
    </xdr:from>
    <xdr:to>
      <xdr:col>41</xdr:col>
      <xdr:colOff>50800</xdr:colOff>
      <xdr:row>85</xdr:row>
      <xdr:rowOff>139142</xdr:rowOff>
    </xdr:to>
    <xdr:cxnSp macro="">
      <xdr:nvCxnSpPr>
        <xdr:cNvPr id="341" name="直線コネクタ 340">
          <a:extLst>
            <a:ext uri="{FF2B5EF4-FFF2-40B4-BE49-F238E27FC236}">
              <a16:creationId xmlns:a16="http://schemas.microsoft.com/office/drawing/2014/main" xmlns="" id="{FD69F386-59AA-4BFC-994C-2E291E4E2580}"/>
            </a:ext>
          </a:extLst>
        </xdr:cNvPr>
        <xdr:cNvCxnSpPr/>
      </xdr:nvCxnSpPr>
      <xdr:spPr>
        <a:xfrm flipV="1">
          <a:off x="6972300" y="1471193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42" name="n_1aveValue【公営住宅】&#10;一人当たり面積">
          <a:extLst>
            <a:ext uri="{FF2B5EF4-FFF2-40B4-BE49-F238E27FC236}">
              <a16:creationId xmlns:a16="http://schemas.microsoft.com/office/drawing/2014/main" xmlns="" id="{A9329C6D-2D5D-4B83-99E8-16A17F6C09E0}"/>
            </a:ext>
          </a:extLst>
        </xdr:cNvPr>
        <xdr:cNvSpPr txBox="1"/>
      </xdr:nvSpPr>
      <xdr:spPr>
        <a:xfrm>
          <a:off x="93917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43" name="n_2aveValue【公営住宅】&#10;一人当たり面積">
          <a:extLst>
            <a:ext uri="{FF2B5EF4-FFF2-40B4-BE49-F238E27FC236}">
              <a16:creationId xmlns:a16="http://schemas.microsoft.com/office/drawing/2014/main" xmlns="" id="{95D7DA21-86DF-4B91-8150-AACA5EE8CA6B}"/>
            </a:ext>
          </a:extLst>
        </xdr:cNvPr>
        <xdr:cNvSpPr txBox="1"/>
      </xdr:nvSpPr>
      <xdr:spPr>
        <a:xfrm>
          <a:off x="8515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44" name="n_3aveValue【公営住宅】&#10;一人当たり面積">
          <a:extLst>
            <a:ext uri="{FF2B5EF4-FFF2-40B4-BE49-F238E27FC236}">
              <a16:creationId xmlns:a16="http://schemas.microsoft.com/office/drawing/2014/main" xmlns="" id="{1298B6A9-DD51-40C4-8005-51438E517844}"/>
            </a:ext>
          </a:extLst>
        </xdr:cNvPr>
        <xdr:cNvSpPr txBox="1"/>
      </xdr:nvSpPr>
      <xdr:spPr>
        <a:xfrm>
          <a:off x="7626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45" name="n_4aveValue【公営住宅】&#10;一人当たり面積">
          <a:extLst>
            <a:ext uri="{FF2B5EF4-FFF2-40B4-BE49-F238E27FC236}">
              <a16:creationId xmlns:a16="http://schemas.microsoft.com/office/drawing/2014/main" xmlns="" id="{39561D25-98C5-4C28-8A01-A9D1676CBD8E}"/>
            </a:ext>
          </a:extLst>
        </xdr:cNvPr>
        <xdr:cNvSpPr txBox="1"/>
      </xdr:nvSpPr>
      <xdr:spPr>
        <a:xfrm>
          <a:off x="6737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9162</xdr:rowOff>
    </xdr:from>
    <xdr:ext cx="469744" cy="259045"/>
    <xdr:sp macro="" textlink="">
      <xdr:nvSpPr>
        <xdr:cNvPr id="346" name="n_1mainValue【公営住宅】&#10;一人当たり面積">
          <a:extLst>
            <a:ext uri="{FF2B5EF4-FFF2-40B4-BE49-F238E27FC236}">
              <a16:creationId xmlns:a16="http://schemas.microsoft.com/office/drawing/2014/main" xmlns="" id="{B44F601D-7585-4849-BD31-008F08CE21F2}"/>
            </a:ext>
          </a:extLst>
        </xdr:cNvPr>
        <xdr:cNvSpPr txBox="1"/>
      </xdr:nvSpPr>
      <xdr:spPr>
        <a:xfrm>
          <a:off x="93917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9162</xdr:rowOff>
    </xdr:from>
    <xdr:ext cx="469744" cy="259045"/>
    <xdr:sp macro="" textlink="">
      <xdr:nvSpPr>
        <xdr:cNvPr id="347" name="n_2mainValue【公営住宅】&#10;一人当たり面積">
          <a:extLst>
            <a:ext uri="{FF2B5EF4-FFF2-40B4-BE49-F238E27FC236}">
              <a16:creationId xmlns:a16="http://schemas.microsoft.com/office/drawing/2014/main" xmlns="" id="{F70666C7-D764-4212-AA67-101A11A4B2C3}"/>
            </a:ext>
          </a:extLst>
        </xdr:cNvPr>
        <xdr:cNvSpPr txBox="1"/>
      </xdr:nvSpPr>
      <xdr:spPr>
        <a:xfrm>
          <a:off x="85154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9162</xdr:rowOff>
    </xdr:from>
    <xdr:ext cx="469744" cy="259045"/>
    <xdr:sp macro="" textlink="">
      <xdr:nvSpPr>
        <xdr:cNvPr id="348" name="n_3mainValue【公営住宅】&#10;一人当たり面積">
          <a:extLst>
            <a:ext uri="{FF2B5EF4-FFF2-40B4-BE49-F238E27FC236}">
              <a16:creationId xmlns:a16="http://schemas.microsoft.com/office/drawing/2014/main" xmlns="" id="{20ADA341-A140-4313-8CC5-2FE17962B88C}"/>
            </a:ext>
          </a:extLst>
        </xdr:cNvPr>
        <xdr:cNvSpPr txBox="1"/>
      </xdr:nvSpPr>
      <xdr:spPr>
        <a:xfrm>
          <a:off x="76264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9619</xdr:rowOff>
    </xdr:from>
    <xdr:ext cx="469744" cy="259045"/>
    <xdr:sp macro="" textlink="">
      <xdr:nvSpPr>
        <xdr:cNvPr id="349" name="n_4mainValue【公営住宅】&#10;一人当たり面積">
          <a:extLst>
            <a:ext uri="{FF2B5EF4-FFF2-40B4-BE49-F238E27FC236}">
              <a16:creationId xmlns:a16="http://schemas.microsoft.com/office/drawing/2014/main" xmlns="" id="{373E71F2-B6EC-4EA4-BE1A-84A199D48EFA}"/>
            </a:ext>
          </a:extLst>
        </xdr:cNvPr>
        <xdr:cNvSpPr txBox="1"/>
      </xdr:nvSpPr>
      <xdr:spPr>
        <a:xfrm>
          <a:off x="67374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xmlns="" id="{42665FE2-2633-4588-96C2-C4035FC81E9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xmlns="" id="{F3B7B6FE-3603-4572-8481-A04E84C7859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xmlns="" id="{2BBE4BE6-0BA5-4775-9A03-F995A1C6EA0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xmlns="" id="{894A49FA-5FB0-4085-806E-7433EAED350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xmlns="" id="{76E0D52D-E0FD-41BE-A368-F8E6915D791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xmlns="" id="{D9E22C5A-8A09-4B54-840B-94AB8ED82CD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xmlns="" id="{6C8965E0-CD21-4E06-8CD4-A0A50E4F6B3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xmlns="" id="{0B3A7F3C-933A-44B1-9231-AF325D67298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a:extLst>
            <a:ext uri="{FF2B5EF4-FFF2-40B4-BE49-F238E27FC236}">
              <a16:creationId xmlns:a16="http://schemas.microsoft.com/office/drawing/2014/main" xmlns="" id="{3EF7AC75-D31B-49B1-BC39-C68F659D692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a:extLst>
            <a:ext uri="{FF2B5EF4-FFF2-40B4-BE49-F238E27FC236}">
              <a16:creationId xmlns:a16="http://schemas.microsoft.com/office/drawing/2014/main" xmlns="" id="{A55F13C5-403D-44F5-BD13-0A560B24DD2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0" name="テキスト ボックス 359">
          <a:extLst>
            <a:ext uri="{FF2B5EF4-FFF2-40B4-BE49-F238E27FC236}">
              <a16:creationId xmlns:a16="http://schemas.microsoft.com/office/drawing/2014/main" xmlns="" id="{B804BA43-5549-443F-A6BD-C625F44D0A5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a:extLst>
            <a:ext uri="{FF2B5EF4-FFF2-40B4-BE49-F238E27FC236}">
              <a16:creationId xmlns:a16="http://schemas.microsoft.com/office/drawing/2014/main" xmlns="" id="{28459073-06DE-4D55-8B03-2DF7A60BE63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2" name="テキスト ボックス 361">
          <a:extLst>
            <a:ext uri="{FF2B5EF4-FFF2-40B4-BE49-F238E27FC236}">
              <a16:creationId xmlns:a16="http://schemas.microsoft.com/office/drawing/2014/main" xmlns="" id="{897E0C7B-2C3B-444A-BC5A-85EA9251CD4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a:extLst>
            <a:ext uri="{FF2B5EF4-FFF2-40B4-BE49-F238E27FC236}">
              <a16:creationId xmlns:a16="http://schemas.microsoft.com/office/drawing/2014/main" xmlns="" id="{0EFEFFB4-3242-4F78-AE6F-8EC8A0F7BF9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a:extLst>
            <a:ext uri="{FF2B5EF4-FFF2-40B4-BE49-F238E27FC236}">
              <a16:creationId xmlns:a16="http://schemas.microsoft.com/office/drawing/2014/main" xmlns="" id="{832D42C1-E953-4E13-8CB8-C2ED32A1BD4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a:extLst>
            <a:ext uri="{FF2B5EF4-FFF2-40B4-BE49-F238E27FC236}">
              <a16:creationId xmlns:a16="http://schemas.microsoft.com/office/drawing/2014/main" xmlns="" id="{ABE062E1-F983-448D-AD21-51DCBE9C33F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a:extLst>
            <a:ext uri="{FF2B5EF4-FFF2-40B4-BE49-F238E27FC236}">
              <a16:creationId xmlns:a16="http://schemas.microsoft.com/office/drawing/2014/main" xmlns="" id="{B709158C-1915-47D0-9982-8AF8D0245E3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a:extLst>
            <a:ext uri="{FF2B5EF4-FFF2-40B4-BE49-F238E27FC236}">
              <a16:creationId xmlns:a16="http://schemas.microsoft.com/office/drawing/2014/main" xmlns="" id="{347B4578-9698-473F-B250-B95A14775E3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a:extLst>
            <a:ext uri="{FF2B5EF4-FFF2-40B4-BE49-F238E27FC236}">
              <a16:creationId xmlns:a16="http://schemas.microsoft.com/office/drawing/2014/main" xmlns="" id="{6C732B4B-5ECF-4925-ABD1-99727B07D04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a:extLst>
            <a:ext uri="{FF2B5EF4-FFF2-40B4-BE49-F238E27FC236}">
              <a16:creationId xmlns:a16="http://schemas.microsoft.com/office/drawing/2014/main" xmlns="" id="{1468474C-49B0-4B35-B2AA-ED83E5D6A68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a:extLst>
            <a:ext uri="{FF2B5EF4-FFF2-40B4-BE49-F238E27FC236}">
              <a16:creationId xmlns:a16="http://schemas.microsoft.com/office/drawing/2014/main" xmlns="" id="{C66D61A3-6245-42A2-89D6-6C496574B8B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a:extLst>
            <a:ext uri="{FF2B5EF4-FFF2-40B4-BE49-F238E27FC236}">
              <a16:creationId xmlns:a16="http://schemas.microsoft.com/office/drawing/2014/main" xmlns="" id="{CBCA0A84-A48D-4D92-8A8C-6802CC0C864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2" name="テキスト ボックス 371">
          <a:extLst>
            <a:ext uri="{FF2B5EF4-FFF2-40B4-BE49-F238E27FC236}">
              <a16:creationId xmlns:a16="http://schemas.microsoft.com/office/drawing/2014/main" xmlns="" id="{8EA00D7F-E0FA-4732-BF90-42BA2B9E1C5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a:extLst>
            <a:ext uri="{FF2B5EF4-FFF2-40B4-BE49-F238E27FC236}">
              <a16:creationId xmlns:a16="http://schemas.microsoft.com/office/drawing/2014/main" xmlns="" id="{95368388-531F-484D-9AB1-E3E1BA0D890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港湾・漁港】&#10;有形固定資産減価償却率グラフ枠">
          <a:extLst>
            <a:ext uri="{FF2B5EF4-FFF2-40B4-BE49-F238E27FC236}">
              <a16:creationId xmlns:a16="http://schemas.microsoft.com/office/drawing/2014/main" xmlns="" id="{AE84A7BF-DB82-4CF0-8BFD-5E1C7CB1E7B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104</xdr:row>
      <xdr:rowOff>77832</xdr:rowOff>
    </xdr:from>
    <xdr:to>
      <xdr:col>24</xdr:col>
      <xdr:colOff>62865</xdr:colOff>
      <xdr:row>108</xdr:row>
      <xdr:rowOff>144780</xdr:rowOff>
    </xdr:to>
    <xdr:cxnSp macro="">
      <xdr:nvCxnSpPr>
        <xdr:cNvPr id="375" name="直線コネクタ 374">
          <a:extLst>
            <a:ext uri="{FF2B5EF4-FFF2-40B4-BE49-F238E27FC236}">
              <a16:creationId xmlns:a16="http://schemas.microsoft.com/office/drawing/2014/main" xmlns="" id="{C9566C93-A9AA-4D4F-94E7-91CF6C59A234}"/>
            </a:ext>
          </a:extLst>
        </xdr:cNvPr>
        <xdr:cNvCxnSpPr/>
      </xdr:nvCxnSpPr>
      <xdr:spPr>
        <a:xfrm flipV="1">
          <a:off x="4634865" y="17908632"/>
          <a:ext cx="0" cy="75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148607</xdr:rowOff>
    </xdr:from>
    <xdr:ext cx="405111" cy="259045"/>
    <xdr:sp macro="" textlink="">
      <xdr:nvSpPr>
        <xdr:cNvPr id="376" name="【港湾・漁港】&#10;有形固定資産減価償却率最小値テキスト">
          <a:extLst>
            <a:ext uri="{FF2B5EF4-FFF2-40B4-BE49-F238E27FC236}">
              <a16:creationId xmlns:a16="http://schemas.microsoft.com/office/drawing/2014/main" xmlns="" id="{F9646F64-396F-4D65-9168-1443F622862C}"/>
            </a:ext>
          </a:extLst>
        </xdr:cNvPr>
        <xdr:cNvSpPr txBox="1"/>
      </xdr:nvSpPr>
      <xdr:spPr>
        <a:xfrm>
          <a:off x="4673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144780</xdr:rowOff>
    </xdr:from>
    <xdr:to>
      <xdr:col>24</xdr:col>
      <xdr:colOff>152400</xdr:colOff>
      <xdr:row>108</xdr:row>
      <xdr:rowOff>144780</xdr:rowOff>
    </xdr:to>
    <xdr:cxnSp macro="">
      <xdr:nvCxnSpPr>
        <xdr:cNvPr id="377" name="直線コネクタ 376">
          <a:extLst>
            <a:ext uri="{FF2B5EF4-FFF2-40B4-BE49-F238E27FC236}">
              <a16:creationId xmlns:a16="http://schemas.microsoft.com/office/drawing/2014/main" xmlns="" id="{1C1EBC76-2CF0-4309-B440-55E1ACD5B178}"/>
            </a:ext>
          </a:extLst>
        </xdr:cNvPr>
        <xdr:cNvCxnSpPr/>
      </xdr:nvCxnSpPr>
      <xdr:spPr>
        <a:xfrm>
          <a:off x="4546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24509</xdr:rowOff>
    </xdr:from>
    <xdr:ext cx="405111" cy="259045"/>
    <xdr:sp macro="" textlink="">
      <xdr:nvSpPr>
        <xdr:cNvPr id="378" name="【港湾・漁港】&#10;有形固定資産減価償却率最大値テキスト">
          <a:extLst>
            <a:ext uri="{FF2B5EF4-FFF2-40B4-BE49-F238E27FC236}">
              <a16:creationId xmlns:a16="http://schemas.microsoft.com/office/drawing/2014/main" xmlns="" id="{CF810DA5-83D7-44FF-B461-7812E177667E}"/>
            </a:ext>
          </a:extLst>
        </xdr:cNvPr>
        <xdr:cNvSpPr txBox="1"/>
      </xdr:nvSpPr>
      <xdr:spPr>
        <a:xfrm>
          <a:off x="4673600" y="1768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104</xdr:row>
      <xdr:rowOff>77832</xdr:rowOff>
    </xdr:from>
    <xdr:to>
      <xdr:col>24</xdr:col>
      <xdr:colOff>152400</xdr:colOff>
      <xdr:row>104</xdr:row>
      <xdr:rowOff>77832</xdr:rowOff>
    </xdr:to>
    <xdr:cxnSp macro="">
      <xdr:nvCxnSpPr>
        <xdr:cNvPr id="379" name="直線コネクタ 378">
          <a:extLst>
            <a:ext uri="{FF2B5EF4-FFF2-40B4-BE49-F238E27FC236}">
              <a16:creationId xmlns:a16="http://schemas.microsoft.com/office/drawing/2014/main" xmlns="" id="{8CF41927-3FF3-4E38-9B5C-8D8D9D58D67D}"/>
            </a:ext>
          </a:extLst>
        </xdr:cNvPr>
        <xdr:cNvCxnSpPr/>
      </xdr:nvCxnSpPr>
      <xdr:spPr>
        <a:xfrm>
          <a:off x="4546600" y="1790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98533</xdr:rowOff>
    </xdr:from>
    <xdr:ext cx="405111" cy="259045"/>
    <xdr:sp macro="" textlink="">
      <xdr:nvSpPr>
        <xdr:cNvPr id="380" name="【港湾・漁港】&#10;有形固定資産減価償却率平均値テキスト">
          <a:extLst>
            <a:ext uri="{FF2B5EF4-FFF2-40B4-BE49-F238E27FC236}">
              <a16:creationId xmlns:a16="http://schemas.microsoft.com/office/drawing/2014/main" xmlns="" id="{343F1EFB-FD97-4C31-816B-C74D26894823}"/>
            </a:ext>
          </a:extLst>
        </xdr:cNvPr>
        <xdr:cNvSpPr txBox="1"/>
      </xdr:nvSpPr>
      <xdr:spPr>
        <a:xfrm>
          <a:off x="4673600" y="18100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120106</xdr:rowOff>
    </xdr:from>
    <xdr:to>
      <xdr:col>24</xdr:col>
      <xdr:colOff>114300</xdr:colOff>
      <xdr:row>106</xdr:row>
      <xdr:rowOff>50256</xdr:rowOff>
    </xdr:to>
    <xdr:sp macro="" textlink="">
      <xdr:nvSpPr>
        <xdr:cNvPr id="381" name="フローチャート: 判断 380">
          <a:extLst>
            <a:ext uri="{FF2B5EF4-FFF2-40B4-BE49-F238E27FC236}">
              <a16:creationId xmlns:a16="http://schemas.microsoft.com/office/drawing/2014/main" xmlns="" id="{E189D93C-A924-44BD-9C6A-B0B740990E6F}"/>
            </a:ext>
          </a:extLst>
        </xdr:cNvPr>
        <xdr:cNvSpPr/>
      </xdr:nvSpPr>
      <xdr:spPr>
        <a:xfrm>
          <a:off x="4584700" y="1812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54792</xdr:rowOff>
    </xdr:from>
    <xdr:to>
      <xdr:col>20</xdr:col>
      <xdr:colOff>38100</xdr:colOff>
      <xdr:row>105</xdr:row>
      <xdr:rowOff>156392</xdr:rowOff>
    </xdr:to>
    <xdr:sp macro="" textlink="">
      <xdr:nvSpPr>
        <xdr:cNvPr id="382" name="フローチャート: 判断 381">
          <a:extLst>
            <a:ext uri="{FF2B5EF4-FFF2-40B4-BE49-F238E27FC236}">
              <a16:creationId xmlns:a16="http://schemas.microsoft.com/office/drawing/2014/main" xmlns="" id="{6C9989FE-C963-4CDB-B50E-FB1772E470D2}"/>
            </a:ext>
          </a:extLst>
        </xdr:cNvPr>
        <xdr:cNvSpPr/>
      </xdr:nvSpPr>
      <xdr:spPr>
        <a:xfrm>
          <a:off x="3746500" y="1805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40095</xdr:rowOff>
    </xdr:from>
    <xdr:to>
      <xdr:col>15</xdr:col>
      <xdr:colOff>101600</xdr:colOff>
      <xdr:row>105</xdr:row>
      <xdr:rowOff>141695</xdr:rowOff>
    </xdr:to>
    <xdr:sp macro="" textlink="">
      <xdr:nvSpPr>
        <xdr:cNvPr id="383" name="フローチャート: 判断 382">
          <a:extLst>
            <a:ext uri="{FF2B5EF4-FFF2-40B4-BE49-F238E27FC236}">
              <a16:creationId xmlns:a16="http://schemas.microsoft.com/office/drawing/2014/main" xmlns="" id="{E10605D5-BE16-4C51-BD2F-71450EC5704B}"/>
            </a:ext>
          </a:extLst>
        </xdr:cNvPr>
        <xdr:cNvSpPr/>
      </xdr:nvSpPr>
      <xdr:spPr>
        <a:xfrm>
          <a:off x="2857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4173</xdr:rowOff>
    </xdr:from>
    <xdr:to>
      <xdr:col>10</xdr:col>
      <xdr:colOff>165100</xdr:colOff>
      <xdr:row>105</xdr:row>
      <xdr:rowOff>105773</xdr:rowOff>
    </xdr:to>
    <xdr:sp macro="" textlink="">
      <xdr:nvSpPr>
        <xdr:cNvPr id="384" name="フローチャート: 判断 383">
          <a:extLst>
            <a:ext uri="{FF2B5EF4-FFF2-40B4-BE49-F238E27FC236}">
              <a16:creationId xmlns:a16="http://schemas.microsoft.com/office/drawing/2014/main" xmlns="" id="{CBD17EA3-1423-46D6-8E58-8893E25571DB}"/>
            </a:ext>
          </a:extLst>
        </xdr:cNvPr>
        <xdr:cNvSpPr/>
      </xdr:nvSpPr>
      <xdr:spPr>
        <a:xfrm>
          <a:off x="1968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170724</xdr:rowOff>
    </xdr:from>
    <xdr:to>
      <xdr:col>6</xdr:col>
      <xdr:colOff>38100</xdr:colOff>
      <xdr:row>104</xdr:row>
      <xdr:rowOff>100874</xdr:rowOff>
    </xdr:to>
    <xdr:sp macro="" textlink="">
      <xdr:nvSpPr>
        <xdr:cNvPr id="385" name="フローチャート: 判断 384">
          <a:extLst>
            <a:ext uri="{FF2B5EF4-FFF2-40B4-BE49-F238E27FC236}">
              <a16:creationId xmlns:a16="http://schemas.microsoft.com/office/drawing/2014/main" xmlns="" id="{3365D443-8BCC-41DD-B6D4-CD6ADBD35837}"/>
            </a:ext>
          </a:extLst>
        </xdr:cNvPr>
        <xdr:cNvSpPr/>
      </xdr:nvSpPr>
      <xdr:spPr>
        <a:xfrm>
          <a:off x="1079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xmlns="" id="{A7C3DFC9-28D5-416E-99B3-9FCBFABABA7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xmlns="" id="{CE6A5B18-78CA-491C-8A81-45989582709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xmlns="" id="{167059CF-CC95-4F2A-B6B4-C034A792244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xmlns="" id="{8FB7DDB4-0C25-49B5-BB8B-19CA0886DCD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xmlns="" id="{33E0FB02-956A-4FB8-B229-BC91142A809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17236</xdr:rowOff>
    </xdr:from>
    <xdr:to>
      <xdr:col>20</xdr:col>
      <xdr:colOff>38100</xdr:colOff>
      <xdr:row>100</xdr:row>
      <xdr:rowOff>118836</xdr:rowOff>
    </xdr:to>
    <xdr:sp macro="" textlink="">
      <xdr:nvSpPr>
        <xdr:cNvPr id="391" name="楕円 390">
          <a:extLst>
            <a:ext uri="{FF2B5EF4-FFF2-40B4-BE49-F238E27FC236}">
              <a16:creationId xmlns:a16="http://schemas.microsoft.com/office/drawing/2014/main" xmlns="" id="{2CE8CAFF-935B-495B-A79F-B58FA29EE0DF}"/>
            </a:ext>
          </a:extLst>
        </xdr:cNvPr>
        <xdr:cNvSpPr/>
      </xdr:nvSpPr>
      <xdr:spPr>
        <a:xfrm>
          <a:off x="3746500" y="171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12337</xdr:rowOff>
    </xdr:from>
    <xdr:to>
      <xdr:col>15</xdr:col>
      <xdr:colOff>101600</xdr:colOff>
      <xdr:row>100</xdr:row>
      <xdr:rowOff>113937</xdr:rowOff>
    </xdr:to>
    <xdr:sp macro="" textlink="">
      <xdr:nvSpPr>
        <xdr:cNvPr id="392" name="楕円 391">
          <a:extLst>
            <a:ext uri="{FF2B5EF4-FFF2-40B4-BE49-F238E27FC236}">
              <a16:creationId xmlns:a16="http://schemas.microsoft.com/office/drawing/2014/main" xmlns="" id="{C8DC0862-D64E-4860-907E-30F49900BC20}"/>
            </a:ext>
          </a:extLst>
        </xdr:cNvPr>
        <xdr:cNvSpPr/>
      </xdr:nvSpPr>
      <xdr:spPr>
        <a:xfrm>
          <a:off x="285750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63137</xdr:rowOff>
    </xdr:from>
    <xdr:to>
      <xdr:col>19</xdr:col>
      <xdr:colOff>177800</xdr:colOff>
      <xdr:row>100</xdr:row>
      <xdr:rowOff>68036</xdr:rowOff>
    </xdr:to>
    <xdr:cxnSp macro="">
      <xdr:nvCxnSpPr>
        <xdr:cNvPr id="393" name="直線コネクタ 392">
          <a:extLst>
            <a:ext uri="{FF2B5EF4-FFF2-40B4-BE49-F238E27FC236}">
              <a16:creationId xmlns:a16="http://schemas.microsoft.com/office/drawing/2014/main" xmlns="" id="{8212B9B6-39CF-460D-82AE-1741D9723B57}"/>
            </a:ext>
          </a:extLst>
        </xdr:cNvPr>
        <xdr:cNvCxnSpPr/>
      </xdr:nvCxnSpPr>
      <xdr:spPr>
        <a:xfrm>
          <a:off x="2908300" y="1720813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151130</xdr:rowOff>
    </xdr:from>
    <xdr:to>
      <xdr:col>10</xdr:col>
      <xdr:colOff>165100</xdr:colOff>
      <xdr:row>100</xdr:row>
      <xdr:rowOff>81280</xdr:rowOff>
    </xdr:to>
    <xdr:sp macro="" textlink="">
      <xdr:nvSpPr>
        <xdr:cNvPr id="394" name="楕円 393">
          <a:extLst>
            <a:ext uri="{FF2B5EF4-FFF2-40B4-BE49-F238E27FC236}">
              <a16:creationId xmlns:a16="http://schemas.microsoft.com/office/drawing/2014/main" xmlns="" id="{073B1FA5-419A-465D-8A54-3B673D9E2761}"/>
            </a:ext>
          </a:extLst>
        </xdr:cNvPr>
        <xdr:cNvSpPr/>
      </xdr:nvSpPr>
      <xdr:spPr>
        <a:xfrm>
          <a:off x="1968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30480</xdr:rowOff>
    </xdr:from>
    <xdr:to>
      <xdr:col>15</xdr:col>
      <xdr:colOff>50800</xdr:colOff>
      <xdr:row>100</xdr:row>
      <xdr:rowOff>63137</xdr:rowOff>
    </xdr:to>
    <xdr:cxnSp macro="">
      <xdr:nvCxnSpPr>
        <xdr:cNvPr id="395" name="直線コネクタ 394">
          <a:extLst>
            <a:ext uri="{FF2B5EF4-FFF2-40B4-BE49-F238E27FC236}">
              <a16:creationId xmlns:a16="http://schemas.microsoft.com/office/drawing/2014/main" xmlns="" id="{8FBD0C55-FE8D-4039-A33F-848CD2F70871}"/>
            </a:ext>
          </a:extLst>
        </xdr:cNvPr>
        <xdr:cNvCxnSpPr/>
      </xdr:nvCxnSpPr>
      <xdr:spPr>
        <a:xfrm>
          <a:off x="2019300" y="171754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147519</xdr:rowOff>
    </xdr:from>
    <xdr:ext cx="405111" cy="259045"/>
    <xdr:sp macro="" textlink="">
      <xdr:nvSpPr>
        <xdr:cNvPr id="396" name="n_1aveValue【港湾・漁港】&#10;有形固定資産減価償却率">
          <a:extLst>
            <a:ext uri="{FF2B5EF4-FFF2-40B4-BE49-F238E27FC236}">
              <a16:creationId xmlns:a16="http://schemas.microsoft.com/office/drawing/2014/main" xmlns="" id="{03385927-DE66-4FAA-AC5E-359EB09912A9}"/>
            </a:ext>
          </a:extLst>
        </xdr:cNvPr>
        <xdr:cNvSpPr txBox="1"/>
      </xdr:nvSpPr>
      <xdr:spPr>
        <a:xfrm>
          <a:off x="35820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132822</xdr:rowOff>
    </xdr:from>
    <xdr:ext cx="405111" cy="259045"/>
    <xdr:sp macro="" textlink="">
      <xdr:nvSpPr>
        <xdr:cNvPr id="397" name="n_2aveValue【港湾・漁港】&#10;有形固定資産減価償却率">
          <a:extLst>
            <a:ext uri="{FF2B5EF4-FFF2-40B4-BE49-F238E27FC236}">
              <a16:creationId xmlns:a16="http://schemas.microsoft.com/office/drawing/2014/main" xmlns="" id="{02D2A1DE-63B1-401C-B075-96C2698E22AC}"/>
            </a:ext>
          </a:extLst>
        </xdr:cNvPr>
        <xdr:cNvSpPr txBox="1"/>
      </xdr:nvSpPr>
      <xdr:spPr>
        <a:xfrm>
          <a:off x="2705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96900</xdr:rowOff>
    </xdr:from>
    <xdr:ext cx="405111" cy="259045"/>
    <xdr:sp macro="" textlink="">
      <xdr:nvSpPr>
        <xdr:cNvPr id="398" name="n_3aveValue【港湾・漁港】&#10;有形固定資産減価償却率">
          <a:extLst>
            <a:ext uri="{FF2B5EF4-FFF2-40B4-BE49-F238E27FC236}">
              <a16:creationId xmlns:a16="http://schemas.microsoft.com/office/drawing/2014/main" xmlns="" id="{C71E2F2F-C6F8-45A2-8F9B-9288570C61F1}"/>
            </a:ext>
          </a:extLst>
        </xdr:cNvPr>
        <xdr:cNvSpPr txBox="1"/>
      </xdr:nvSpPr>
      <xdr:spPr>
        <a:xfrm>
          <a:off x="1816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117401</xdr:rowOff>
    </xdr:from>
    <xdr:ext cx="405111" cy="259045"/>
    <xdr:sp macro="" textlink="">
      <xdr:nvSpPr>
        <xdr:cNvPr id="399" name="n_4aveValue【港湾・漁港】&#10;有形固定資産減価償却率">
          <a:extLst>
            <a:ext uri="{FF2B5EF4-FFF2-40B4-BE49-F238E27FC236}">
              <a16:creationId xmlns:a16="http://schemas.microsoft.com/office/drawing/2014/main" xmlns="" id="{68AC16EE-E6DA-4A4A-8A49-6030E037A6D2}"/>
            </a:ext>
          </a:extLst>
        </xdr:cNvPr>
        <xdr:cNvSpPr txBox="1"/>
      </xdr:nvSpPr>
      <xdr:spPr>
        <a:xfrm>
          <a:off x="927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135363</xdr:rowOff>
    </xdr:from>
    <xdr:ext cx="340478" cy="259045"/>
    <xdr:sp macro="" textlink="">
      <xdr:nvSpPr>
        <xdr:cNvPr id="400" name="n_1mainValue【港湾・漁港】&#10;有形固定資産減価償却率">
          <a:extLst>
            <a:ext uri="{FF2B5EF4-FFF2-40B4-BE49-F238E27FC236}">
              <a16:creationId xmlns:a16="http://schemas.microsoft.com/office/drawing/2014/main" xmlns="" id="{4B9CA78F-5834-49E9-922E-199D18C92A89}"/>
            </a:ext>
          </a:extLst>
        </xdr:cNvPr>
        <xdr:cNvSpPr txBox="1"/>
      </xdr:nvSpPr>
      <xdr:spPr>
        <a:xfrm>
          <a:off x="3614361" y="16937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130464</xdr:rowOff>
    </xdr:from>
    <xdr:ext cx="340478" cy="259045"/>
    <xdr:sp macro="" textlink="">
      <xdr:nvSpPr>
        <xdr:cNvPr id="401" name="n_2mainValue【港湾・漁港】&#10;有形固定資産減価償却率">
          <a:extLst>
            <a:ext uri="{FF2B5EF4-FFF2-40B4-BE49-F238E27FC236}">
              <a16:creationId xmlns:a16="http://schemas.microsoft.com/office/drawing/2014/main" xmlns="" id="{B08224B9-A812-4C05-AE20-296863F3F636}"/>
            </a:ext>
          </a:extLst>
        </xdr:cNvPr>
        <xdr:cNvSpPr txBox="1"/>
      </xdr:nvSpPr>
      <xdr:spPr>
        <a:xfrm>
          <a:off x="2738061" y="16932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97807</xdr:rowOff>
    </xdr:from>
    <xdr:ext cx="340478" cy="259045"/>
    <xdr:sp macro="" textlink="">
      <xdr:nvSpPr>
        <xdr:cNvPr id="402" name="n_3mainValue【港湾・漁港】&#10;有形固定資産減価償却率">
          <a:extLst>
            <a:ext uri="{FF2B5EF4-FFF2-40B4-BE49-F238E27FC236}">
              <a16:creationId xmlns:a16="http://schemas.microsoft.com/office/drawing/2014/main" xmlns="" id="{5A537F0D-70CF-46A4-9A26-62C47BA1F9FA}"/>
            </a:ext>
          </a:extLst>
        </xdr:cNvPr>
        <xdr:cNvSpPr txBox="1"/>
      </xdr:nvSpPr>
      <xdr:spPr>
        <a:xfrm>
          <a:off x="1849061" y="16899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xmlns="" id="{06DE670F-90BB-46F3-9EDD-47ABB6A8A8A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a:extLst>
            <a:ext uri="{FF2B5EF4-FFF2-40B4-BE49-F238E27FC236}">
              <a16:creationId xmlns:a16="http://schemas.microsoft.com/office/drawing/2014/main" xmlns="" id="{E3178553-45E9-40E4-845E-9CFC18E89C6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a:extLst>
            <a:ext uri="{FF2B5EF4-FFF2-40B4-BE49-F238E27FC236}">
              <a16:creationId xmlns:a16="http://schemas.microsoft.com/office/drawing/2014/main" xmlns="" id="{E7E2542C-5456-453A-B3A1-B0068A143DA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a:extLst>
            <a:ext uri="{FF2B5EF4-FFF2-40B4-BE49-F238E27FC236}">
              <a16:creationId xmlns:a16="http://schemas.microsoft.com/office/drawing/2014/main" xmlns="" id="{A4AB9A88-EE17-4C5D-BC54-A9D343C643D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a:extLst>
            <a:ext uri="{FF2B5EF4-FFF2-40B4-BE49-F238E27FC236}">
              <a16:creationId xmlns:a16="http://schemas.microsoft.com/office/drawing/2014/main" xmlns="" id="{5412AEEB-6211-44A9-89D1-AC96C697605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a:extLst>
            <a:ext uri="{FF2B5EF4-FFF2-40B4-BE49-F238E27FC236}">
              <a16:creationId xmlns:a16="http://schemas.microsoft.com/office/drawing/2014/main" xmlns="" id="{1D4AA8B6-40A5-4765-A513-051C8EC0B02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a:extLst>
            <a:ext uri="{FF2B5EF4-FFF2-40B4-BE49-F238E27FC236}">
              <a16:creationId xmlns:a16="http://schemas.microsoft.com/office/drawing/2014/main" xmlns="" id="{1BD05667-3A72-4605-9BBA-BE969F86725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a:extLst>
            <a:ext uri="{FF2B5EF4-FFF2-40B4-BE49-F238E27FC236}">
              <a16:creationId xmlns:a16="http://schemas.microsoft.com/office/drawing/2014/main" xmlns="" id="{65A98D8B-E84A-4B5D-A20E-613EB9FE338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a:extLst>
            <a:ext uri="{FF2B5EF4-FFF2-40B4-BE49-F238E27FC236}">
              <a16:creationId xmlns:a16="http://schemas.microsoft.com/office/drawing/2014/main" xmlns="" id="{ED7FEF53-4715-456D-93EA-0527E2139B0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a:extLst>
            <a:ext uri="{FF2B5EF4-FFF2-40B4-BE49-F238E27FC236}">
              <a16:creationId xmlns:a16="http://schemas.microsoft.com/office/drawing/2014/main" xmlns="" id="{B76B73A1-C89C-4C5E-B646-A708E198E15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a:extLst>
            <a:ext uri="{FF2B5EF4-FFF2-40B4-BE49-F238E27FC236}">
              <a16:creationId xmlns:a16="http://schemas.microsoft.com/office/drawing/2014/main" xmlns="" id="{50420296-2CDB-4A43-BE2D-7A2031A1347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4" name="テキスト ボックス 413">
          <a:extLst>
            <a:ext uri="{FF2B5EF4-FFF2-40B4-BE49-F238E27FC236}">
              <a16:creationId xmlns:a16="http://schemas.microsoft.com/office/drawing/2014/main" xmlns="" id="{8996591C-D4C5-4888-94D8-9258936BA66D}"/>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a:extLst>
            <a:ext uri="{FF2B5EF4-FFF2-40B4-BE49-F238E27FC236}">
              <a16:creationId xmlns:a16="http://schemas.microsoft.com/office/drawing/2014/main" xmlns="" id="{82ECB986-F874-4D2C-8E28-95DEC5BE633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16" name="テキスト ボックス 415">
          <a:extLst>
            <a:ext uri="{FF2B5EF4-FFF2-40B4-BE49-F238E27FC236}">
              <a16:creationId xmlns:a16="http://schemas.microsoft.com/office/drawing/2014/main" xmlns="" id="{9184A782-B979-4BB6-A3A2-D48FAA0D0906}"/>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a:extLst>
            <a:ext uri="{FF2B5EF4-FFF2-40B4-BE49-F238E27FC236}">
              <a16:creationId xmlns:a16="http://schemas.microsoft.com/office/drawing/2014/main" xmlns="" id="{7DC66509-B995-4766-8666-02D50E732A9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8" name="テキスト ボックス 417">
          <a:extLst>
            <a:ext uri="{FF2B5EF4-FFF2-40B4-BE49-F238E27FC236}">
              <a16:creationId xmlns:a16="http://schemas.microsoft.com/office/drawing/2014/main" xmlns="" id="{4E992BFE-9B7B-445C-B508-37F47721FA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a:extLst>
            <a:ext uri="{FF2B5EF4-FFF2-40B4-BE49-F238E27FC236}">
              <a16:creationId xmlns:a16="http://schemas.microsoft.com/office/drawing/2014/main" xmlns="" id="{38B920FB-27E8-49C0-91D5-DCA47F2FC2F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20" name="テキスト ボックス 419">
          <a:extLst>
            <a:ext uri="{FF2B5EF4-FFF2-40B4-BE49-F238E27FC236}">
              <a16:creationId xmlns:a16="http://schemas.microsoft.com/office/drawing/2014/main" xmlns="" id="{6C996263-D246-40FD-93CC-BE468F4E0917}"/>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a:extLst>
            <a:ext uri="{FF2B5EF4-FFF2-40B4-BE49-F238E27FC236}">
              <a16:creationId xmlns:a16="http://schemas.microsoft.com/office/drawing/2014/main" xmlns="" id="{6F2610A4-B449-4CAF-8B46-C92A2BB1848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22" name="テキスト ボックス 421">
          <a:extLst>
            <a:ext uri="{FF2B5EF4-FFF2-40B4-BE49-F238E27FC236}">
              <a16:creationId xmlns:a16="http://schemas.microsoft.com/office/drawing/2014/main" xmlns="" id="{4E7884CC-A2F9-47D1-807A-85A3F73D8431}"/>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a:extLst>
            <a:ext uri="{FF2B5EF4-FFF2-40B4-BE49-F238E27FC236}">
              <a16:creationId xmlns:a16="http://schemas.microsoft.com/office/drawing/2014/main" xmlns="" id="{690F91E0-CE6E-493E-9507-C8495020DAB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4" name="テキスト ボックス 423">
          <a:extLst>
            <a:ext uri="{FF2B5EF4-FFF2-40B4-BE49-F238E27FC236}">
              <a16:creationId xmlns:a16="http://schemas.microsoft.com/office/drawing/2014/main" xmlns="" id="{14105A9C-17A2-45D8-9AC0-B285C382F1A1}"/>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港湾・漁港】&#10;一人当たり有形固定資産（償却資産）額グラフ枠">
          <a:extLst>
            <a:ext uri="{FF2B5EF4-FFF2-40B4-BE49-F238E27FC236}">
              <a16:creationId xmlns:a16="http://schemas.microsoft.com/office/drawing/2014/main" xmlns="" id="{0321BB13-B07F-4AC9-BE49-ECDBDB67076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137266</xdr:rowOff>
    </xdr:from>
    <xdr:to>
      <xdr:col>54</xdr:col>
      <xdr:colOff>189865</xdr:colOff>
      <xdr:row>108</xdr:row>
      <xdr:rowOff>148132</xdr:rowOff>
    </xdr:to>
    <xdr:cxnSp macro="">
      <xdr:nvCxnSpPr>
        <xdr:cNvPr id="426" name="直線コネクタ 425">
          <a:extLst>
            <a:ext uri="{FF2B5EF4-FFF2-40B4-BE49-F238E27FC236}">
              <a16:creationId xmlns:a16="http://schemas.microsoft.com/office/drawing/2014/main" xmlns="" id="{5DEB49D8-EBEF-418E-A4CD-3834388FB653}"/>
            </a:ext>
          </a:extLst>
        </xdr:cNvPr>
        <xdr:cNvCxnSpPr/>
      </xdr:nvCxnSpPr>
      <xdr:spPr>
        <a:xfrm flipV="1">
          <a:off x="10476865" y="17282266"/>
          <a:ext cx="0" cy="1382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151959</xdr:rowOff>
    </xdr:from>
    <xdr:ext cx="378565" cy="259045"/>
    <xdr:sp macro="" textlink="">
      <xdr:nvSpPr>
        <xdr:cNvPr id="427" name="【港湾・漁港】&#10;一人当たり有形固定資産（償却資産）額最小値テキスト">
          <a:extLst>
            <a:ext uri="{FF2B5EF4-FFF2-40B4-BE49-F238E27FC236}">
              <a16:creationId xmlns:a16="http://schemas.microsoft.com/office/drawing/2014/main" xmlns="" id="{132C00F0-FE6A-4D3B-9D98-02E493E74A94}"/>
            </a:ext>
          </a:extLst>
        </xdr:cNvPr>
        <xdr:cNvSpPr txBox="1"/>
      </xdr:nvSpPr>
      <xdr:spPr>
        <a:xfrm>
          <a:off x="10515600" y="18668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148132</xdr:rowOff>
    </xdr:from>
    <xdr:to>
      <xdr:col>55</xdr:col>
      <xdr:colOff>88900</xdr:colOff>
      <xdr:row>108</xdr:row>
      <xdr:rowOff>148132</xdr:rowOff>
    </xdr:to>
    <xdr:cxnSp macro="">
      <xdr:nvCxnSpPr>
        <xdr:cNvPr id="428" name="直線コネクタ 427">
          <a:extLst>
            <a:ext uri="{FF2B5EF4-FFF2-40B4-BE49-F238E27FC236}">
              <a16:creationId xmlns:a16="http://schemas.microsoft.com/office/drawing/2014/main" xmlns="" id="{D42453B8-C4FE-4837-ACFF-36270AEC1084}"/>
            </a:ext>
          </a:extLst>
        </xdr:cNvPr>
        <xdr:cNvCxnSpPr/>
      </xdr:nvCxnSpPr>
      <xdr:spPr>
        <a:xfrm>
          <a:off x="10388600" y="1866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83943</xdr:rowOff>
    </xdr:from>
    <xdr:ext cx="599010" cy="259045"/>
    <xdr:sp macro="" textlink="">
      <xdr:nvSpPr>
        <xdr:cNvPr id="429" name="【港湾・漁港】&#10;一人当たり有形固定資産（償却資産）額最大値テキスト">
          <a:extLst>
            <a:ext uri="{FF2B5EF4-FFF2-40B4-BE49-F238E27FC236}">
              <a16:creationId xmlns:a16="http://schemas.microsoft.com/office/drawing/2014/main" xmlns="" id="{50141DE4-CB25-4E44-98E4-2BAE337CF0EB}"/>
            </a:ext>
          </a:extLst>
        </xdr:cNvPr>
        <xdr:cNvSpPr txBox="1"/>
      </xdr:nvSpPr>
      <xdr:spPr>
        <a:xfrm>
          <a:off x="10515600" y="1705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137266</xdr:rowOff>
    </xdr:from>
    <xdr:to>
      <xdr:col>55</xdr:col>
      <xdr:colOff>88900</xdr:colOff>
      <xdr:row>100</xdr:row>
      <xdr:rowOff>137266</xdr:rowOff>
    </xdr:to>
    <xdr:cxnSp macro="">
      <xdr:nvCxnSpPr>
        <xdr:cNvPr id="430" name="直線コネクタ 429">
          <a:extLst>
            <a:ext uri="{FF2B5EF4-FFF2-40B4-BE49-F238E27FC236}">
              <a16:creationId xmlns:a16="http://schemas.microsoft.com/office/drawing/2014/main" xmlns="" id="{B87762C8-D9F8-444F-A1CF-64F315851825}"/>
            </a:ext>
          </a:extLst>
        </xdr:cNvPr>
        <xdr:cNvCxnSpPr/>
      </xdr:nvCxnSpPr>
      <xdr:spPr>
        <a:xfrm>
          <a:off x="10388600" y="1728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146077</xdr:rowOff>
    </xdr:from>
    <xdr:ext cx="534377" cy="259045"/>
    <xdr:sp macro="" textlink="">
      <xdr:nvSpPr>
        <xdr:cNvPr id="431" name="【港湾・漁港】&#10;一人当たり有形固定資産（償却資産）額平均値テキスト">
          <a:extLst>
            <a:ext uri="{FF2B5EF4-FFF2-40B4-BE49-F238E27FC236}">
              <a16:creationId xmlns:a16="http://schemas.microsoft.com/office/drawing/2014/main" xmlns="" id="{400B2C9B-DA35-4D5E-B88E-D21C0A0BF3E5}"/>
            </a:ext>
          </a:extLst>
        </xdr:cNvPr>
        <xdr:cNvSpPr txBox="1"/>
      </xdr:nvSpPr>
      <xdr:spPr>
        <a:xfrm>
          <a:off x="10515600" y="183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167650</xdr:rowOff>
    </xdr:from>
    <xdr:to>
      <xdr:col>55</xdr:col>
      <xdr:colOff>50800</xdr:colOff>
      <xdr:row>107</xdr:row>
      <xdr:rowOff>97800</xdr:rowOff>
    </xdr:to>
    <xdr:sp macro="" textlink="">
      <xdr:nvSpPr>
        <xdr:cNvPr id="432" name="フローチャート: 判断 431">
          <a:extLst>
            <a:ext uri="{FF2B5EF4-FFF2-40B4-BE49-F238E27FC236}">
              <a16:creationId xmlns:a16="http://schemas.microsoft.com/office/drawing/2014/main" xmlns="" id="{0F13D6BE-002B-4953-8F8A-8DE485F1360A}"/>
            </a:ext>
          </a:extLst>
        </xdr:cNvPr>
        <xdr:cNvSpPr/>
      </xdr:nvSpPr>
      <xdr:spPr>
        <a:xfrm>
          <a:off x="10426700" y="1834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13071</xdr:rowOff>
    </xdr:from>
    <xdr:to>
      <xdr:col>50</xdr:col>
      <xdr:colOff>165100</xdr:colOff>
      <xdr:row>107</xdr:row>
      <xdr:rowOff>114671</xdr:rowOff>
    </xdr:to>
    <xdr:sp macro="" textlink="">
      <xdr:nvSpPr>
        <xdr:cNvPr id="433" name="フローチャート: 判断 432">
          <a:extLst>
            <a:ext uri="{FF2B5EF4-FFF2-40B4-BE49-F238E27FC236}">
              <a16:creationId xmlns:a16="http://schemas.microsoft.com/office/drawing/2014/main" xmlns="" id="{C054818D-1EDF-49FD-B29A-60BC041FBB8A}"/>
            </a:ext>
          </a:extLst>
        </xdr:cNvPr>
        <xdr:cNvSpPr/>
      </xdr:nvSpPr>
      <xdr:spPr>
        <a:xfrm>
          <a:off x="9588500" y="18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37112</xdr:rowOff>
    </xdr:from>
    <xdr:to>
      <xdr:col>46</xdr:col>
      <xdr:colOff>38100</xdr:colOff>
      <xdr:row>107</xdr:row>
      <xdr:rowOff>138712</xdr:rowOff>
    </xdr:to>
    <xdr:sp macro="" textlink="">
      <xdr:nvSpPr>
        <xdr:cNvPr id="434" name="フローチャート: 判断 433">
          <a:extLst>
            <a:ext uri="{FF2B5EF4-FFF2-40B4-BE49-F238E27FC236}">
              <a16:creationId xmlns:a16="http://schemas.microsoft.com/office/drawing/2014/main" xmlns="" id="{314162FA-19AB-4B3E-AF5D-F3806D561F7D}"/>
            </a:ext>
          </a:extLst>
        </xdr:cNvPr>
        <xdr:cNvSpPr/>
      </xdr:nvSpPr>
      <xdr:spPr>
        <a:xfrm>
          <a:off x="8699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136835</xdr:rowOff>
    </xdr:from>
    <xdr:to>
      <xdr:col>41</xdr:col>
      <xdr:colOff>101600</xdr:colOff>
      <xdr:row>107</xdr:row>
      <xdr:rowOff>66985</xdr:rowOff>
    </xdr:to>
    <xdr:sp macro="" textlink="">
      <xdr:nvSpPr>
        <xdr:cNvPr id="435" name="フローチャート: 判断 434">
          <a:extLst>
            <a:ext uri="{FF2B5EF4-FFF2-40B4-BE49-F238E27FC236}">
              <a16:creationId xmlns:a16="http://schemas.microsoft.com/office/drawing/2014/main" xmlns="" id="{48F7C59A-EA78-4272-A04B-EF74C4384650}"/>
            </a:ext>
          </a:extLst>
        </xdr:cNvPr>
        <xdr:cNvSpPr/>
      </xdr:nvSpPr>
      <xdr:spPr>
        <a:xfrm>
          <a:off x="7810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45929</xdr:rowOff>
    </xdr:from>
    <xdr:to>
      <xdr:col>36</xdr:col>
      <xdr:colOff>165100</xdr:colOff>
      <xdr:row>107</xdr:row>
      <xdr:rowOff>147529</xdr:rowOff>
    </xdr:to>
    <xdr:sp macro="" textlink="">
      <xdr:nvSpPr>
        <xdr:cNvPr id="436" name="フローチャート: 判断 435">
          <a:extLst>
            <a:ext uri="{FF2B5EF4-FFF2-40B4-BE49-F238E27FC236}">
              <a16:creationId xmlns:a16="http://schemas.microsoft.com/office/drawing/2014/main" xmlns="" id="{D322AD33-9576-4995-A6EE-74F7D2057147}"/>
            </a:ext>
          </a:extLst>
        </xdr:cNvPr>
        <xdr:cNvSpPr/>
      </xdr:nvSpPr>
      <xdr:spPr>
        <a:xfrm>
          <a:off x="6921500" y="183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xmlns="" id="{3E0AC8C4-DB43-462F-9E88-C838B4CE680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xmlns="" id="{91847AE3-B142-4AE2-B3A1-AE146CC5636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xmlns="" id="{D99CB6F8-B401-4375-8831-8C978185BFF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xmlns="" id="{A754E1C2-01D6-4B66-A657-893D289FED3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xmlns="" id="{CCE40F30-F366-40EF-94B1-F5EADDCBD3E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155466</xdr:rowOff>
    </xdr:from>
    <xdr:to>
      <xdr:col>50</xdr:col>
      <xdr:colOff>165100</xdr:colOff>
      <xdr:row>108</xdr:row>
      <xdr:rowOff>85616</xdr:rowOff>
    </xdr:to>
    <xdr:sp macro="" textlink="">
      <xdr:nvSpPr>
        <xdr:cNvPr id="442" name="楕円 441">
          <a:extLst>
            <a:ext uri="{FF2B5EF4-FFF2-40B4-BE49-F238E27FC236}">
              <a16:creationId xmlns:a16="http://schemas.microsoft.com/office/drawing/2014/main" xmlns="" id="{52962453-D996-4167-A78C-E1A3364250D2}"/>
            </a:ext>
          </a:extLst>
        </xdr:cNvPr>
        <xdr:cNvSpPr/>
      </xdr:nvSpPr>
      <xdr:spPr>
        <a:xfrm>
          <a:off x="9588500" y="1850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5900</xdr:rowOff>
    </xdr:from>
    <xdr:to>
      <xdr:col>46</xdr:col>
      <xdr:colOff>38100</xdr:colOff>
      <xdr:row>108</xdr:row>
      <xdr:rowOff>107500</xdr:rowOff>
    </xdr:to>
    <xdr:sp macro="" textlink="">
      <xdr:nvSpPr>
        <xdr:cNvPr id="443" name="楕円 442">
          <a:extLst>
            <a:ext uri="{FF2B5EF4-FFF2-40B4-BE49-F238E27FC236}">
              <a16:creationId xmlns:a16="http://schemas.microsoft.com/office/drawing/2014/main" xmlns="" id="{7781520A-C286-47EB-B150-8B1C0937941B}"/>
            </a:ext>
          </a:extLst>
        </xdr:cNvPr>
        <xdr:cNvSpPr/>
      </xdr:nvSpPr>
      <xdr:spPr>
        <a:xfrm>
          <a:off x="8699500" y="185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34816</xdr:rowOff>
    </xdr:from>
    <xdr:to>
      <xdr:col>50</xdr:col>
      <xdr:colOff>114300</xdr:colOff>
      <xdr:row>108</xdr:row>
      <xdr:rowOff>56700</xdr:rowOff>
    </xdr:to>
    <xdr:cxnSp macro="">
      <xdr:nvCxnSpPr>
        <xdr:cNvPr id="444" name="直線コネクタ 443">
          <a:extLst>
            <a:ext uri="{FF2B5EF4-FFF2-40B4-BE49-F238E27FC236}">
              <a16:creationId xmlns:a16="http://schemas.microsoft.com/office/drawing/2014/main" xmlns="" id="{F645D298-59CE-434C-945F-D18ED2E3B148}"/>
            </a:ext>
          </a:extLst>
        </xdr:cNvPr>
        <xdr:cNvCxnSpPr/>
      </xdr:nvCxnSpPr>
      <xdr:spPr>
        <a:xfrm flipV="1">
          <a:off x="8750300" y="18551416"/>
          <a:ext cx="889000" cy="2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5984</xdr:rowOff>
    </xdr:from>
    <xdr:to>
      <xdr:col>41</xdr:col>
      <xdr:colOff>101600</xdr:colOff>
      <xdr:row>108</xdr:row>
      <xdr:rowOff>107584</xdr:rowOff>
    </xdr:to>
    <xdr:sp macro="" textlink="">
      <xdr:nvSpPr>
        <xdr:cNvPr id="445" name="楕円 444">
          <a:extLst>
            <a:ext uri="{FF2B5EF4-FFF2-40B4-BE49-F238E27FC236}">
              <a16:creationId xmlns:a16="http://schemas.microsoft.com/office/drawing/2014/main" xmlns="" id="{4F927FE5-DA93-4256-A6E3-8C6E741882D2}"/>
            </a:ext>
          </a:extLst>
        </xdr:cNvPr>
        <xdr:cNvSpPr/>
      </xdr:nvSpPr>
      <xdr:spPr>
        <a:xfrm>
          <a:off x="7810500" y="185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56700</xdr:rowOff>
    </xdr:from>
    <xdr:to>
      <xdr:col>45</xdr:col>
      <xdr:colOff>177800</xdr:colOff>
      <xdr:row>108</xdr:row>
      <xdr:rowOff>56784</xdr:rowOff>
    </xdr:to>
    <xdr:cxnSp macro="">
      <xdr:nvCxnSpPr>
        <xdr:cNvPr id="446" name="直線コネクタ 445">
          <a:extLst>
            <a:ext uri="{FF2B5EF4-FFF2-40B4-BE49-F238E27FC236}">
              <a16:creationId xmlns:a16="http://schemas.microsoft.com/office/drawing/2014/main" xmlns="" id="{6052E302-A04D-45DE-97EA-6AFBBAAC7A19}"/>
            </a:ext>
          </a:extLst>
        </xdr:cNvPr>
        <xdr:cNvCxnSpPr/>
      </xdr:nvCxnSpPr>
      <xdr:spPr>
        <a:xfrm flipV="1">
          <a:off x="7861300" y="18573300"/>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131198</xdr:rowOff>
    </xdr:from>
    <xdr:ext cx="534377" cy="259045"/>
    <xdr:sp macro="" textlink="">
      <xdr:nvSpPr>
        <xdr:cNvPr id="447" name="n_1aveValue【港湾・漁港】&#10;一人当たり有形固定資産（償却資産）額">
          <a:extLst>
            <a:ext uri="{FF2B5EF4-FFF2-40B4-BE49-F238E27FC236}">
              <a16:creationId xmlns:a16="http://schemas.microsoft.com/office/drawing/2014/main" xmlns="" id="{D4104B98-D3AB-49DD-8296-4084D3243F80}"/>
            </a:ext>
          </a:extLst>
        </xdr:cNvPr>
        <xdr:cNvSpPr txBox="1"/>
      </xdr:nvSpPr>
      <xdr:spPr>
        <a:xfrm>
          <a:off x="9359411" y="181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155239</xdr:rowOff>
    </xdr:from>
    <xdr:ext cx="534377" cy="259045"/>
    <xdr:sp macro="" textlink="">
      <xdr:nvSpPr>
        <xdr:cNvPr id="448" name="n_2aveValue【港湾・漁港】&#10;一人当たり有形固定資産（償却資産）額">
          <a:extLst>
            <a:ext uri="{FF2B5EF4-FFF2-40B4-BE49-F238E27FC236}">
              <a16:creationId xmlns:a16="http://schemas.microsoft.com/office/drawing/2014/main" xmlns="" id="{B0B2C58F-3F76-4C16-BB73-E9AD9106664E}"/>
            </a:ext>
          </a:extLst>
        </xdr:cNvPr>
        <xdr:cNvSpPr txBox="1"/>
      </xdr:nvSpPr>
      <xdr:spPr>
        <a:xfrm>
          <a:off x="848311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83512</xdr:rowOff>
    </xdr:from>
    <xdr:ext cx="534377" cy="259045"/>
    <xdr:sp macro="" textlink="">
      <xdr:nvSpPr>
        <xdr:cNvPr id="449" name="n_3aveValue【港湾・漁港】&#10;一人当たり有形固定資産（償却資産）額">
          <a:extLst>
            <a:ext uri="{FF2B5EF4-FFF2-40B4-BE49-F238E27FC236}">
              <a16:creationId xmlns:a16="http://schemas.microsoft.com/office/drawing/2014/main" xmlns="" id="{0D2E33F2-359F-4F98-A513-7C80D26B8B42}"/>
            </a:ext>
          </a:extLst>
        </xdr:cNvPr>
        <xdr:cNvSpPr txBox="1"/>
      </xdr:nvSpPr>
      <xdr:spPr>
        <a:xfrm>
          <a:off x="7594111" y="180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164056</xdr:rowOff>
    </xdr:from>
    <xdr:ext cx="534377" cy="259045"/>
    <xdr:sp macro="" textlink="">
      <xdr:nvSpPr>
        <xdr:cNvPr id="450" name="n_4aveValue【港湾・漁港】&#10;一人当たり有形固定資産（償却資産）額">
          <a:extLst>
            <a:ext uri="{FF2B5EF4-FFF2-40B4-BE49-F238E27FC236}">
              <a16:creationId xmlns:a16="http://schemas.microsoft.com/office/drawing/2014/main" xmlns="" id="{F28651F2-AD8E-42C9-BAC6-D328988D6F97}"/>
            </a:ext>
          </a:extLst>
        </xdr:cNvPr>
        <xdr:cNvSpPr txBox="1"/>
      </xdr:nvSpPr>
      <xdr:spPr>
        <a:xfrm>
          <a:off x="6705111" y="181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76743</xdr:rowOff>
    </xdr:from>
    <xdr:ext cx="534377" cy="259045"/>
    <xdr:sp macro="" textlink="">
      <xdr:nvSpPr>
        <xdr:cNvPr id="451" name="n_1mainValue【港湾・漁港】&#10;一人当たり有形固定資産（償却資産）額">
          <a:extLst>
            <a:ext uri="{FF2B5EF4-FFF2-40B4-BE49-F238E27FC236}">
              <a16:creationId xmlns:a16="http://schemas.microsoft.com/office/drawing/2014/main" xmlns="" id="{BE4F6A73-E962-4580-93FE-AE4B04B2821C}"/>
            </a:ext>
          </a:extLst>
        </xdr:cNvPr>
        <xdr:cNvSpPr txBox="1"/>
      </xdr:nvSpPr>
      <xdr:spPr>
        <a:xfrm>
          <a:off x="9359411" y="1859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98627</xdr:rowOff>
    </xdr:from>
    <xdr:ext cx="534377" cy="259045"/>
    <xdr:sp macro="" textlink="">
      <xdr:nvSpPr>
        <xdr:cNvPr id="452" name="n_2mainValue【港湾・漁港】&#10;一人当たり有形固定資産（償却資産）額">
          <a:extLst>
            <a:ext uri="{FF2B5EF4-FFF2-40B4-BE49-F238E27FC236}">
              <a16:creationId xmlns:a16="http://schemas.microsoft.com/office/drawing/2014/main" xmlns="" id="{C832E9B0-C4D6-44B0-9093-2A50B743867E}"/>
            </a:ext>
          </a:extLst>
        </xdr:cNvPr>
        <xdr:cNvSpPr txBox="1"/>
      </xdr:nvSpPr>
      <xdr:spPr>
        <a:xfrm>
          <a:off x="8483111" y="186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98711</xdr:rowOff>
    </xdr:from>
    <xdr:ext cx="534377" cy="259045"/>
    <xdr:sp macro="" textlink="">
      <xdr:nvSpPr>
        <xdr:cNvPr id="453" name="n_3mainValue【港湾・漁港】&#10;一人当たり有形固定資産（償却資産）額">
          <a:extLst>
            <a:ext uri="{FF2B5EF4-FFF2-40B4-BE49-F238E27FC236}">
              <a16:creationId xmlns:a16="http://schemas.microsoft.com/office/drawing/2014/main" xmlns="" id="{23A44CE4-D5AB-4DA8-84FC-7C6BE3A1241C}"/>
            </a:ext>
          </a:extLst>
        </xdr:cNvPr>
        <xdr:cNvSpPr txBox="1"/>
      </xdr:nvSpPr>
      <xdr:spPr>
        <a:xfrm>
          <a:off x="7594111" y="1861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xmlns="" id="{353D6567-B513-408D-BC99-2883EA5150A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xmlns="" id="{F2AB7963-670C-4219-BF66-4B0ED135A28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xmlns="" id="{C1E76BF2-3267-4632-8632-1835AC1C028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xmlns="" id="{B4A502D4-A732-4187-BFF0-E631E83137E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xmlns="" id="{1E07973B-D457-4242-9EC1-3043759FBBB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xmlns="" id="{9866AA93-DA77-46A6-98F0-3688B05B1DA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xmlns="" id="{E86DFE1A-44C9-4D1E-BF91-F8777519612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xmlns="" id="{83F2A652-145C-462F-B8E8-A578E1DF1D8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xmlns="" id="{12598252-F659-40BC-9DCA-2540CA848B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xmlns="" id="{1FE0E884-880A-4193-B0B1-579EF06E831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4" name="テキスト ボックス 463">
          <a:extLst>
            <a:ext uri="{FF2B5EF4-FFF2-40B4-BE49-F238E27FC236}">
              <a16:creationId xmlns:a16="http://schemas.microsoft.com/office/drawing/2014/main" xmlns="" id="{7EE063C4-4616-40F6-A36E-388B20CCB2A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a:extLst>
            <a:ext uri="{FF2B5EF4-FFF2-40B4-BE49-F238E27FC236}">
              <a16:creationId xmlns:a16="http://schemas.microsoft.com/office/drawing/2014/main" xmlns="" id="{2C84CCAA-3337-4914-A796-6855BEE402F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xmlns="" id="{8484DA95-8F78-462F-8D85-62E2CF671E0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a:extLst>
            <a:ext uri="{FF2B5EF4-FFF2-40B4-BE49-F238E27FC236}">
              <a16:creationId xmlns:a16="http://schemas.microsoft.com/office/drawing/2014/main" xmlns="" id="{F5A6B7D8-B9BD-4A5A-A34E-BD52FC89EC6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a:extLst>
            <a:ext uri="{FF2B5EF4-FFF2-40B4-BE49-F238E27FC236}">
              <a16:creationId xmlns:a16="http://schemas.microsoft.com/office/drawing/2014/main" xmlns="" id="{38094B44-044B-4840-AB98-95218F893F0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a16="http://schemas.microsoft.com/office/drawing/2014/main" xmlns="" id="{D5FAE2D0-BC55-49F3-8D0B-DEE1A0EFD9B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a16="http://schemas.microsoft.com/office/drawing/2014/main" xmlns="" id="{B36497C7-8FC7-4DF4-AFA3-6E66029AEF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a:extLst>
            <a:ext uri="{FF2B5EF4-FFF2-40B4-BE49-F238E27FC236}">
              <a16:creationId xmlns:a16="http://schemas.microsoft.com/office/drawing/2014/main" xmlns="" id="{9ED9039F-E20F-43A9-A52D-FAC5044F117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a:extLst>
            <a:ext uri="{FF2B5EF4-FFF2-40B4-BE49-F238E27FC236}">
              <a16:creationId xmlns:a16="http://schemas.microsoft.com/office/drawing/2014/main" xmlns="" id="{9FB3560F-AEFF-4141-A463-298B3F52B4F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a:extLst>
            <a:ext uri="{FF2B5EF4-FFF2-40B4-BE49-F238E27FC236}">
              <a16:creationId xmlns:a16="http://schemas.microsoft.com/office/drawing/2014/main" xmlns="" id="{FF1E96D1-1C2C-4B46-BF4D-53318AE89DF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4" name="テキスト ボックス 473">
          <a:extLst>
            <a:ext uri="{FF2B5EF4-FFF2-40B4-BE49-F238E27FC236}">
              <a16:creationId xmlns:a16="http://schemas.microsoft.com/office/drawing/2014/main" xmlns="" id="{09FB2986-A6D9-4E9A-96BE-8FE8E623558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xmlns="" id="{7F9A982F-05C9-4E79-9C9C-94228EAB3AE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6" name="テキスト ボックス 475">
          <a:extLst>
            <a:ext uri="{FF2B5EF4-FFF2-40B4-BE49-F238E27FC236}">
              <a16:creationId xmlns:a16="http://schemas.microsoft.com/office/drawing/2014/main" xmlns="" id="{F5C523C8-397F-4D47-A2D6-9FA4339311F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a:extLst>
            <a:ext uri="{FF2B5EF4-FFF2-40B4-BE49-F238E27FC236}">
              <a16:creationId xmlns:a16="http://schemas.microsoft.com/office/drawing/2014/main" xmlns="" id="{02E56E7A-903E-4FE3-9A10-47C8F07C118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478" name="直線コネクタ 477">
          <a:extLst>
            <a:ext uri="{FF2B5EF4-FFF2-40B4-BE49-F238E27FC236}">
              <a16:creationId xmlns:a16="http://schemas.microsoft.com/office/drawing/2014/main" xmlns="" id="{B8B9DDC9-537F-4A7F-8B1A-393B7A032985}"/>
            </a:ext>
          </a:extLst>
        </xdr:cNvPr>
        <xdr:cNvCxnSpPr/>
      </xdr:nvCxnSpPr>
      <xdr:spPr>
        <a:xfrm flipV="1">
          <a:off x="16318864" y="588073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479" name="【認定こども園・幼稚園・保育所】&#10;有形固定資産減価償却率最小値テキスト">
          <a:extLst>
            <a:ext uri="{FF2B5EF4-FFF2-40B4-BE49-F238E27FC236}">
              <a16:creationId xmlns:a16="http://schemas.microsoft.com/office/drawing/2014/main" xmlns="" id="{BB258DE2-0082-4DAD-A873-C70EC1976EB3}"/>
            </a:ext>
          </a:extLst>
        </xdr:cNvPr>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480" name="直線コネクタ 479">
          <a:extLst>
            <a:ext uri="{FF2B5EF4-FFF2-40B4-BE49-F238E27FC236}">
              <a16:creationId xmlns:a16="http://schemas.microsoft.com/office/drawing/2014/main" xmlns="" id="{35DE3EC0-3C6C-4960-A794-020BBD7F6175}"/>
            </a:ext>
          </a:extLst>
        </xdr:cNvPr>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481" name="【認定こども園・幼稚園・保育所】&#10;有形固定資産減価償却率最大値テキスト">
          <a:extLst>
            <a:ext uri="{FF2B5EF4-FFF2-40B4-BE49-F238E27FC236}">
              <a16:creationId xmlns:a16="http://schemas.microsoft.com/office/drawing/2014/main" xmlns="" id="{A6E8CC09-6ADD-43E4-9752-4D9C4F96F20B}"/>
            </a:ext>
          </a:extLst>
        </xdr:cNvPr>
        <xdr:cNvSpPr txBox="1"/>
      </xdr:nvSpPr>
      <xdr:spPr>
        <a:xfrm>
          <a:off x="16357600" y="565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482" name="直線コネクタ 481">
          <a:extLst>
            <a:ext uri="{FF2B5EF4-FFF2-40B4-BE49-F238E27FC236}">
              <a16:creationId xmlns:a16="http://schemas.microsoft.com/office/drawing/2014/main" xmlns="" id="{102B1925-4569-4EBA-A25D-256A548D54D3}"/>
            </a:ext>
          </a:extLst>
        </xdr:cNvPr>
        <xdr:cNvCxnSpPr/>
      </xdr:nvCxnSpPr>
      <xdr:spPr>
        <a:xfrm>
          <a:off x="16230600" y="588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83" name="【認定こども園・幼稚園・保育所】&#10;有形固定資産減価償却率平均値テキスト">
          <a:extLst>
            <a:ext uri="{FF2B5EF4-FFF2-40B4-BE49-F238E27FC236}">
              <a16:creationId xmlns:a16="http://schemas.microsoft.com/office/drawing/2014/main" xmlns="" id="{8B589BF8-BED8-4B7D-B1E4-3FB4D0C154B4}"/>
            </a:ext>
          </a:extLst>
        </xdr:cNvPr>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84" name="フローチャート: 判断 483">
          <a:extLst>
            <a:ext uri="{FF2B5EF4-FFF2-40B4-BE49-F238E27FC236}">
              <a16:creationId xmlns:a16="http://schemas.microsoft.com/office/drawing/2014/main" xmlns="" id="{6850299B-67F2-4441-97CA-C39AA246FB4D}"/>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85" name="フローチャート: 判断 484">
          <a:extLst>
            <a:ext uri="{FF2B5EF4-FFF2-40B4-BE49-F238E27FC236}">
              <a16:creationId xmlns:a16="http://schemas.microsoft.com/office/drawing/2014/main" xmlns="" id="{25369743-5EE8-440C-B140-D0AFBE378895}"/>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86" name="フローチャート: 判断 485">
          <a:extLst>
            <a:ext uri="{FF2B5EF4-FFF2-40B4-BE49-F238E27FC236}">
              <a16:creationId xmlns:a16="http://schemas.microsoft.com/office/drawing/2014/main" xmlns="" id="{3C371C99-7941-477B-AF71-C44674FEC84F}"/>
            </a:ext>
          </a:extLst>
        </xdr:cNvPr>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87" name="フローチャート: 判断 486">
          <a:extLst>
            <a:ext uri="{FF2B5EF4-FFF2-40B4-BE49-F238E27FC236}">
              <a16:creationId xmlns:a16="http://schemas.microsoft.com/office/drawing/2014/main" xmlns="" id="{7885C373-D47C-4813-95E9-5EC242AACB6E}"/>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488" name="フローチャート: 判断 487">
          <a:extLst>
            <a:ext uri="{FF2B5EF4-FFF2-40B4-BE49-F238E27FC236}">
              <a16:creationId xmlns:a16="http://schemas.microsoft.com/office/drawing/2014/main" xmlns="" id="{D1BAF5B3-7DE9-4B48-A7E9-ADA003F3E8B0}"/>
            </a:ext>
          </a:extLst>
        </xdr:cNvPr>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3683B5B8-7AA4-41C3-8CE8-9F37CDCC9C3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BFC0DC98-A1EE-4A78-8FA7-D4C6E8F46B6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CB91E525-8B10-4B1C-90A8-2FDB6451C7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F7444B5C-9992-40CB-92BC-0EEABF0A9FD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xmlns="" id="{C8204434-2E71-4998-AD12-E9160BB5051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2540</xdr:rowOff>
    </xdr:from>
    <xdr:to>
      <xdr:col>81</xdr:col>
      <xdr:colOff>101600</xdr:colOff>
      <xdr:row>34</xdr:row>
      <xdr:rowOff>104140</xdr:rowOff>
    </xdr:to>
    <xdr:sp macro="" textlink="">
      <xdr:nvSpPr>
        <xdr:cNvPr id="494" name="楕円 493">
          <a:extLst>
            <a:ext uri="{FF2B5EF4-FFF2-40B4-BE49-F238E27FC236}">
              <a16:creationId xmlns:a16="http://schemas.microsoft.com/office/drawing/2014/main" xmlns="" id="{DBE07BD3-3767-42CD-81C5-3ACD4CC33F8E}"/>
            </a:ext>
          </a:extLst>
        </xdr:cNvPr>
        <xdr:cNvSpPr/>
      </xdr:nvSpPr>
      <xdr:spPr>
        <a:xfrm>
          <a:off x="15430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69215</xdr:rowOff>
    </xdr:from>
    <xdr:to>
      <xdr:col>76</xdr:col>
      <xdr:colOff>165100</xdr:colOff>
      <xdr:row>33</xdr:row>
      <xdr:rowOff>170815</xdr:rowOff>
    </xdr:to>
    <xdr:sp macro="" textlink="">
      <xdr:nvSpPr>
        <xdr:cNvPr id="495" name="楕円 494">
          <a:extLst>
            <a:ext uri="{FF2B5EF4-FFF2-40B4-BE49-F238E27FC236}">
              <a16:creationId xmlns:a16="http://schemas.microsoft.com/office/drawing/2014/main" xmlns="" id="{9CE4F0CA-5824-4C5D-ABE4-17D6131F1E3F}"/>
            </a:ext>
          </a:extLst>
        </xdr:cNvPr>
        <xdr:cNvSpPr/>
      </xdr:nvSpPr>
      <xdr:spPr>
        <a:xfrm>
          <a:off x="14541500" y="57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120015</xdr:rowOff>
    </xdr:from>
    <xdr:to>
      <xdr:col>81</xdr:col>
      <xdr:colOff>50800</xdr:colOff>
      <xdr:row>34</xdr:row>
      <xdr:rowOff>53340</xdr:rowOff>
    </xdr:to>
    <xdr:cxnSp macro="">
      <xdr:nvCxnSpPr>
        <xdr:cNvPr id="496" name="直線コネクタ 495">
          <a:extLst>
            <a:ext uri="{FF2B5EF4-FFF2-40B4-BE49-F238E27FC236}">
              <a16:creationId xmlns:a16="http://schemas.microsoft.com/office/drawing/2014/main" xmlns="" id="{0633A2F0-0E0D-4913-B0C3-0E65A52F60B6}"/>
            </a:ext>
          </a:extLst>
        </xdr:cNvPr>
        <xdr:cNvCxnSpPr/>
      </xdr:nvCxnSpPr>
      <xdr:spPr>
        <a:xfrm>
          <a:off x="14592300" y="577786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97" name="楕円 496">
          <a:extLst>
            <a:ext uri="{FF2B5EF4-FFF2-40B4-BE49-F238E27FC236}">
              <a16:creationId xmlns:a16="http://schemas.microsoft.com/office/drawing/2014/main" xmlns="" id="{6E1B6C4F-D556-46D8-B17E-15B0AFB9FEDA}"/>
            </a:ext>
          </a:extLst>
        </xdr:cNvPr>
        <xdr:cNvSpPr/>
      </xdr:nvSpPr>
      <xdr:spPr>
        <a:xfrm>
          <a:off x="13652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120015</xdr:rowOff>
    </xdr:from>
    <xdr:to>
      <xdr:col>76</xdr:col>
      <xdr:colOff>114300</xdr:colOff>
      <xdr:row>37</xdr:row>
      <xdr:rowOff>0</xdr:rowOff>
    </xdr:to>
    <xdr:cxnSp macro="">
      <xdr:nvCxnSpPr>
        <xdr:cNvPr id="498" name="直線コネクタ 497">
          <a:extLst>
            <a:ext uri="{FF2B5EF4-FFF2-40B4-BE49-F238E27FC236}">
              <a16:creationId xmlns:a16="http://schemas.microsoft.com/office/drawing/2014/main" xmlns="" id="{BAE1CBA8-1085-4336-8A3F-DC9B8EF065BD}"/>
            </a:ext>
          </a:extLst>
        </xdr:cNvPr>
        <xdr:cNvCxnSpPr/>
      </xdr:nvCxnSpPr>
      <xdr:spPr>
        <a:xfrm flipV="1">
          <a:off x="13703300" y="5777865"/>
          <a:ext cx="889000" cy="5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13970</xdr:rowOff>
    </xdr:from>
    <xdr:to>
      <xdr:col>67</xdr:col>
      <xdr:colOff>101600</xdr:colOff>
      <xdr:row>36</xdr:row>
      <xdr:rowOff>115570</xdr:rowOff>
    </xdr:to>
    <xdr:sp macro="" textlink="">
      <xdr:nvSpPr>
        <xdr:cNvPr id="499" name="楕円 498">
          <a:extLst>
            <a:ext uri="{FF2B5EF4-FFF2-40B4-BE49-F238E27FC236}">
              <a16:creationId xmlns:a16="http://schemas.microsoft.com/office/drawing/2014/main" xmlns="" id="{14E156B4-4DE5-4E84-88EF-CF065F012AED}"/>
            </a:ext>
          </a:extLst>
        </xdr:cNvPr>
        <xdr:cNvSpPr/>
      </xdr:nvSpPr>
      <xdr:spPr>
        <a:xfrm>
          <a:off x="12763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64770</xdr:rowOff>
    </xdr:from>
    <xdr:to>
      <xdr:col>71</xdr:col>
      <xdr:colOff>177800</xdr:colOff>
      <xdr:row>37</xdr:row>
      <xdr:rowOff>0</xdr:rowOff>
    </xdr:to>
    <xdr:cxnSp macro="">
      <xdr:nvCxnSpPr>
        <xdr:cNvPr id="500" name="直線コネクタ 499">
          <a:extLst>
            <a:ext uri="{FF2B5EF4-FFF2-40B4-BE49-F238E27FC236}">
              <a16:creationId xmlns:a16="http://schemas.microsoft.com/office/drawing/2014/main" xmlns="" id="{BD84996C-7810-4CAB-9074-146F58932E6A}"/>
            </a:ext>
          </a:extLst>
        </xdr:cNvPr>
        <xdr:cNvCxnSpPr/>
      </xdr:nvCxnSpPr>
      <xdr:spPr>
        <a:xfrm>
          <a:off x="12814300" y="62369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501" name="n_1aveValue【認定こども園・幼稚園・保育所】&#10;有形固定資産減価償却率">
          <a:extLst>
            <a:ext uri="{FF2B5EF4-FFF2-40B4-BE49-F238E27FC236}">
              <a16:creationId xmlns:a16="http://schemas.microsoft.com/office/drawing/2014/main" xmlns="" id="{DE6586CE-5886-4F9C-A36A-64C1C1DCAB9B}"/>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19067</xdr:rowOff>
    </xdr:from>
    <xdr:ext cx="405111" cy="259045"/>
    <xdr:sp macro="" textlink="">
      <xdr:nvSpPr>
        <xdr:cNvPr id="502" name="n_2aveValue【認定こども園・幼稚園・保育所】&#10;有形固定資産減価償却率">
          <a:extLst>
            <a:ext uri="{FF2B5EF4-FFF2-40B4-BE49-F238E27FC236}">
              <a16:creationId xmlns:a16="http://schemas.microsoft.com/office/drawing/2014/main" xmlns="" id="{605E8FE2-F139-4A18-BEC6-87FAB6A18F5E}"/>
            </a:ext>
          </a:extLst>
        </xdr:cNvPr>
        <xdr:cNvSpPr txBox="1"/>
      </xdr:nvSpPr>
      <xdr:spPr>
        <a:xfrm>
          <a:off x="143897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503" name="n_3aveValue【認定こども園・幼稚園・保育所】&#10;有形固定資産減価償却率">
          <a:extLst>
            <a:ext uri="{FF2B5EF4-FFF2-40B4-BE49-F238E27FC236}">
              <a16:creationId xmlns:a16="http://schemas.microsoft.com/office/drawing/2014/main" xmlns="" id="{C72B9AD0-A883-4B5A-8001-C8CE394A0285}"/>
            </a:ext>
          </a:extLst>
        </xdr:cNvPr>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160037</xdr:rowOff>
    </xdr:from>
    <xdr:ext cx="405111" cy="259045"/>
    <xdr:sp macro="" textlink="">
      <xdr:nvSpPr>
        <xdr:cNvPr id="504" name="n_4aveValue【認定こども園・幼稚園・保育所】&#10;有形固定資産減価償却率">
          <a:extLst>
            <a:ext uri="{FF2B5EF4-FFF2-40B4-BE49-F238E27FC236}">
              <a16:creationId xmlns:a16="http://schemas.microsoft.com/office/drawing/2014/main" xmlns="" id="{548311EB-4356-403B-BF20-3D20F1B1FAFA}"/>
            </a:ext>
          </a:extLst>
        </xdr:cNvPr>
        <xdr:cNvSpPr txBox="1"/>
      </xdr:nvSpPr>
      <xdr:spPr>
        <a:xfrm>
          <a:off x="12611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120667</xdr:rowOff>
    </xdr:from>
    <xdr:ext cx="405111" cy="259045"/>
    <xdr:sp macro="" textlink="">
      <xdr:nvSpPr>
        <xdr:cNvPr id="505" name="n_1mainValue【認定こども園・幼稚園・保育所】&#10;有形固定資産減価償却率">
          <a:extLst>
            <a:ext uri="{FF2B5EF4-FFF2-40B4-BE49-F238E27FC236}">
              <a16:creationId xmlns:a16="http://schemas.microsoft.com/office/drawing/2014/main" xmlns="" id="{39E3D80C-F816-44BE-8BEE-2440DC64DF77}"/>
            </a:ext>
          </a:extLst>
        </xdr:cNvPr>
        <xdr:cNvSpPr txBox="1"/>
      </xdr:nvSpPr>
      <xdr:spPr>
        <a:xfrm>
          <a:off x="152660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15892</xdr:rowOff>
    </xdr:from>
    <xdr:ext cx="405111" cy="259045"/>
    <xdr:sp macro="" textlink="">
      <xdr:nvSpPr>
        <xdr:cNvPr id="506" name="n_2mainValue【認定こども園・幼稚園・保育所】&#10;有形固定資産減価償却率">
          <a:extLst>
            <a:ext uri="{FF2B5EF4-FFF2-40B4-BE49-F238E27FC236}">
              <a16:creationId xmlns:a16="http://schemas.microsoft.com/office/drawing/2014/main" xmlns="" id="{E4C44537-548E-4159-865B-EC87EB78B133}"/>
            </a:ext>
          </a:extLst>
        </xdr:cNvPr>
        <xdr:cNvSpPr txBox="1"/>
      </xdr:nvSpPr>
      <xdr:spPr>
        <a:xfrm>
          <a:off x="14389744" y="55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507" name="n_3mainValue【認定こども園・幼稚園・保育所】&#10;有形固定資産減価償却率">
          <a:extLst>
            <a:ext uri="{FF2B5EF4-FFF2-40B4-BE49-F238E27FC236}">
              <a16:creationId xmlns:a16="http://schemas.microsoft.com/office/drawing/2014/main" xmlns="" id="{FE036F82-0C43-4EC0-AE27-FA37E3647F63}"/>
            </a:ext>
          </a:extLst>
        </xdr:cNvPr>
        <xdr:cNvSpPr txBox="1"/>
      </xdr:nvSpPr>
      <xdr:spPr>
        <a:xfrm>
          <a:off x="13500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132097</xdr:rowOff>
    </xdr:from>
    <xdr:ext cx="405111" cy="259045"/>
    <xdr:sp macro="" textlink="">
      <xdr:nvSpPr>
        <xdr:cNvPr id="508" name="n_4mainValue【認定こども園・幼稚園・保育所】&#10;有形固定資産減価償却率">
          <a:extLst>
            <a:ext uri="{FF2B5EF4-FFF2-40B4-BE49-F238E27FC236}">
              <a16:creationId xmlns:a16="http://schemas.microsoft.com/office/drawing/2014/main" xmlns="" id="{1D0A3CB9-595B-4E92-982F-360670B021E1}"/>
            </a:ext>
          </a:extLst>
        </xdr:cNvPr>
        <xdr:cNvSpPr txBox="1"/>
      </xdr:nvSpPr>
      <xdr:spPr>
        <a:xfrm>
          <a:off x="12611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a:extLst>
            <a:ext uri="{FF2B5EF4-FFF2-40B4-BE49-F238E27FC236}">
              <a16:creationId xmlns:a16="http://schemas.microsoft.com/office/drawing/2014/main" xmlns="" id="{0B080E00-0D37-41FC-92F8-0BE5DF44720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a:extLst>
            <a:ext uri="{FF2B5EF4-FFF2-40B4-BE49-F238E27FC236}">
              <a16:creationId xmlns:a16="http://schemas.microsoft.com/office/drawing/2014/main" xmlns="" id="{BF2ED41C-6D57-4497-8A34-CDBCD18CDF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a:extLst>
            <a:ext uri="{FF2B5EF4-FFF2-40B4-BE49-F238E27FC236}">
              <a16:creationId xmlns:a16="http://schemas.microsoft.com/office/drawing/2014/main" xmlns="" id="{46A27FF7-55C3-454C-B073-01C6B9EFE61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a:extLst>
            <a:ext uri="{FF2B5EF4-FFF2-40B4-BE49-F238E27FC236}">
              <a16:creationId xmlns:a16="http://schemas.microsoft.com/office/drawing/2014/main" xmlns="" id="{4EFA50BB-9B33-445B-AE7F-32325AE3F81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a:extLst>
            <a:ext uri="{FF2B5EF4-FFF2-40B4-BE49-F238E27FC236}">
              <a16:creationId xmlns:a16="http://schemas.microsoft.com/office/drawing/2014/main" xmlns="" id="{63C854C9-C1B4-4BFA-A7D7-AE19F9F9098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a:extLst>
            <a:ext uri="{FF2B5EF4-FFF2-40B4-BE49-F238E27FC236}">
              <a16:creationId xmlns:a16="http://schemas.microsoft.com/office/drawing/2014/main" xmlns="" id="{EB4C0278-240C-4056-A7B2-87CA69696B6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a:extLst>
            <a:ext uri="{FF2B5EF4-FFF2-40B4-BE49-F238E27FC236}">
              <a16:creationId xmlns:a16="http://schemas.microsoft.com/office/drawing/2014/main" xmlns="" id="{047C45FA-88F9-4C1E-9340-41F6BFFC5BB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a:extLst>
            <a:ext uri="{FF2B5EF4-FFF2-40B4-BE49-F238E27FC236}">
              <a16:creationId xmlns:a16="http://schemas.microsoft.com/office/drawing/2014/main" xmlns="" id="{7686D9B2-F1AD-4B7A-A592-EC71A7CD6E6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a:extLst>
            <a:ext uri="{FF2B5EF4-FFF2-40B4-BE49-F238E27FC236}">
              <a16:creationId xmlns:a16="http://schemas.microsoft.com/office/drawing/2014/main" xmlns="" id="{9E38092E-8D35-4D52-9EF3-D2B32F82EE9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a:extLst>
            <a:ext uri="{FF2B5EF4-FFF2-40B4-BE49-F238E27FC236}">
              <a16:creationId xmlns:a16="http://schemas.microsoft.com/office/drawing/2014/main" xmlns="" id="{905AD85B-9AED-42A0-B8C1-4C1E1D02B24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9" name="直線コネクタ 518">
          <a:extLst>
            <a:ext uri="{FF2B5EF4-FFF2-40B4-BE49-F238E27FC236}">
              <a16:creationId xmlns:a16="http://schemas.microsoft.com/office/drawing/2014/main" xmlns="" id="{5676EC88-F170-4BFC-8F8D-3120ADFD5F0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20" name="テキスト ボックス 519">
          <a:extLst>
            <a:ext uri="{FF2B5EF4-FFF2-40B4-BE49-F238E27FC236}">
              <a16:creationId xmlns:a16="http://schemas.microsoft.com/office/drawing/2014/main" xmlns="" id="{B07E0498-62FE-46B4-A211-962A6F3CC84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1" name="直線コネクタ 520">
          <a:extLst>
            <a:ext uri="{FF2B5EF4-FFF2-40B4-BE49-F238E27FC236}">
              <a16:creationId xmlns:a16="http://schemas.microsoft.com/office/drawing/2014/main" xmlns="" id="{4CF67C67-0C78-4A41-9D62-791C1583D633}"/>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2" name="テキスト ボックス 521">
          <a:extLst>
            <a:ext uri="{FF2B5EF4-FFF2-40B4-BE49-F238E27FC236}">
              <a16:creationId xmlns:a16="http://schemas.microsoft.com/office/drawing/2014/main" xmlns="" id="{41D0DE5F-2177-45D6-B161-E6A3DC18DEC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3" name="直線コネクタ 522">
          <a:extLst>
            <a:ext uri="{FF2B5EF4-FFF2-40B4-BE49-F238E27FC236}">
              <a16:creationId xmlns:a16="http://schemas.microsoft.com/office/drawing/2014/main" xmlns="" id="{0B343F77-ACAB-4B91-912F-8C487B3E9D6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4" name="テキスト ボックス 523">
          <a:extLst>
            <a:ext uri="{FF2B5EF4-FFF2-40B4-BE49-F238E27FC236}">
              <a16:creationId xmlns:a16="http://schemas.microsoft.com/office/drawing/2014/main" xmlns="" id="{CBA034B1-4250-44FD-8116-23EBAAEE409C}"/>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5" name="直線コネクタ 524">
          <a:extLst>
            <a:ext uri="{FF2B5EF4-FFF2-40B4-BE49-F238E27FC236}">
              <a16:creationId xmlns:a16="http://schemas.microsoft.com/office/drawing/2014/main" xmlns="" id="{FAF61D60-9265-4AFF-BFF3-EC7DAF0A066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6" name="テキスト ボックス 525">
          <a:extLst>
            <a:ext uri="{FF2B5EF4-FFF2-40B4-BE49-F238E27FC236}">
              <a16:creationId xmlns:a16="http://schemas.microsoft.com/office/drawing/2014/main" xmlns="" id="{F9E160AE-13F9-4C78-81B9-AE3C771A5EF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7" name="直線コネクタ 526">
          <a:extLst>
            <a:ext uri="{FF2B5EF4-FFF2-40B4-BE49-F238E27FC236}">
              <a16:creationId xmlns:a16="http://schemas.microsoft.com/office/drawing/2014/main" xmlns="" id="{98E0BD8A-AE78-4525-831C-74D346919D5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8" name="テキスト ボックス 527">
          <a:extLst>
            <a:ext uri="{FF2B5EF4-FFF2-40B4-BE49-F238E27FC236}">
              <a16:creationId xmlns:a16="http://schemas.microsoft.com/office/drawing/2014/main" xmlns="" id="{895DACBF-AC58-4174-858E-2A1468AC0C6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9" name="直線コネクタ 528">
          <a:extLst>
            <a:ext uri="{FF2B5EF4-FFF2-40B4-BE49-F238E27FC236}">
              <a16:creationId xmlns:a16="http://schemas.microsoft.com/office/drawing/2014/main" xmlns="" id="{84C77D45-319A-4861-90C3-C5B9CDE4890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0" name="テキスト ボックス 529">
          <a:extLst>
            <a:ext uri="{FF2B5EF4-FFF2-40B4-BE49-F238E27FC236}">
              <a16:creationId xmlns:a16="http://schemas.microsoft.com/office/drawing/2014/main" xmlns="" id="{EA722359-07A1-49ED-B585-CF731EDF174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1" name="【認定こども園・幼稚園・保育所】&#10;一人当たり面積グラフ枠">
          <a:extLst>
            <a:ext uri="{FF2B5EF4-FFF2-40B4-BE49-F238E27FC236}">
              <a16:creationId xmlns:a16="http://schemas.microsoft.com/office/drawing/2014/main" xmlns="" id="{2406014F-9AEF-412A-A775-19B437DB2F0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532" name="直線コネクタ 531">
          <a:extLst>
            <a:ext uri="{FF2B5EF4-FFF2-40B4-BE49-F238E27FC236}">
              <a16:creationId xmlns:a16="http://schemas.microsoft.com/office/drawing/2014/main" xmlns="" id="{28A4AF74-6D1F-454E-A4B2-1C941FB031FC}"/>
            </a:ext>
          </a:extLst>
        </xdr:cNvPr>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533" name="【認定こども園・幼稚園・保育所】&#10;一人当たり面積最小値テキスト">
          <a:extLst>
            <a:ext uri="{FF2B5EF4-FFF2-40B4-BE49-F238E27FC236}">
              <a16:creationId xmlns:a16="http://schemas.microsoft.com/office/drawing/2014/main" xmlns="" id="{75DAC403-650C-4E1E-9951-018159A6A071}"/>
            </a:ext>
          </a:extLst>
        </xdr:cNvPr>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534" name="直線コネクタ 533">
          <a:extLst>
            <a:ext uri="{FF2B5EF4-FFF2-40B4-BE49-F238E27FC236}">
              <a16:creationId xmlns:a16="http://schemas.microsoft.com/office/drawing/2014/main" xmlns="" id="{42FB9880-93FE-43F5-9D1C-4394F96B9C0E}"/>
            </a:ext>
          </a:extLst>
        </xdr:cNvPr>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535" name="【認定こども園・幼稚園・保育所】&#10;一人当たり面積最大値テキスト">
          <a:extLst>
            <a:ext uri="{FF2B5EF4-FFF2-40B4-BE49-F238E27FC236}">
              <a16:creationId xmlns:a16="http://schemas.microsoft.com/office/drawing/2014/main" xmlns="" id="{DB0F72A7-D6BB-4B72-AC69-6B69EA02B2AA}"/>
            </a:ext>
          </a:extLst>
        </xdr:cNvPr>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536" name="直線コネクタ 535">
          <a:extLst>
            <a:ext uri="{FF2B5EF4-FFF2-40B4-BE49-F238E27FC236}">
              <a16:creationId xmlns:a16="http://schemas.microsoft.com/office/drawing/2014/main" xmlns="" id="{C720BA68-E972-4AD3-B514-E7476DDD78EB}"/>
            </a:ext>
          </a:extLst>
        </xdr:cNvPr>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537" name="【認定こども園・幼稚園・保育所】&#10;一人当たり面積平均値テキスト">
          <a:extLst>
            <a:ext uri="{FF2B5EF4-FFF2-40B4-BE49-F238E27FC236}">
              <a16:creationId xmlns:a16="http://schemas.microsoft.com/office/drawing/2014/main" xmlns="" id="{43E0000A-F7F8-4BFB-A669-73F6C722EB2C}"/>
            </a:ext>
          </a:extLst>
        </xdr:cNvPr>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538" name="フローチャート: 判断 537">
          <a:extLst>
            <a:ext uri="{FF2B5EF4-FFF2-40B4-BE49-F238E27FC236}">
              <a16:creationId xmlns:a16="http://schemas.microsoft.com/office/drawing/2014/main" xmlns="" id="{5193FC9F-8A49-4EF7-A55E-A6E30CB8CED6}"/>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539" name="フローチャート: 判断 538">
          <a:extLst>
            <a:ext uri="{FF2B5EF4-FFF2-40B4-BE49-F238E27FC236}">
              <a16:creationId xmlns:a16="http://schemas.microsoft.com/office/drawing/2014/main" xmlns="" id="{295C8A70-CD8B-436B-B983-ECBFACAC103C}"/>
            </a:ext>
          </a:extLst>
        </xdr:cNvPr>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540" name="フローチャート: 判断 539">
          <a:extLst>
            <a:ext uri="{FF2B5EF4-FFF2-40B4-BE49-F238E27FC236}">
              <a16:creationId xmlns:a16="http://schemas.microsoft.com/office/drawing/2014/main" xmlns="" id="{FCE8BDF8-10A6-4826-BEFC-99DAFBCCBADB}"/>
            </a:ext>
          </a:extLst>
        </xdr:cNvPr>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541" name="フローチャート: 判断 540">
          <a:extLst>
            <a:ext uri="{FF2B5EF4-FFF2-40B4-BE49-F238E27FC236}">
              <a16:creationId xmlns:a16="http://schemas.microsoft.com/office/drawing/2014/main" xmlns="" id="{F3291060-1963-4868-9325-D7F8A90B9A45}"/>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542" name="フローチャート: 判断 541">
          <a:extLst>
            <a:ext uri="{FF2B5EF4-FFF2-40B4-BE49-F238E27FC236}">
              <a16:creationId xmlns:a16="http://schemas.microsoft.com/office/drawing/2014/main" xmlns="" id="{5FA14A13-29DE-48BD-9934-9FBD2F9F7E4C}"/>
            </a:ext>
          </a:extLst>
        </xdr:cNvPr>
        <xdr:cNvSpPr/>
      </xdr:nvSpPr>
      <xdr:spPr>
        <a:xfrm>
          <a:off x="18605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xmlns="" id="{7A740951-FF48-4190-B72A-82B3B095906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xmlns="" id="{148EB169-A2D5-4552-AAEE-501E6D2B38B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xmlns="" id="{C61338F5-C48A-43F0-8779-3C40D7E8F99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xmlns="" id="{ECDA053C-B28A-411E-B254-224682B4346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xmlns="" id="{B6CB636E-0120-47DF-B3B6-F74155E88A7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548" name="楕円 547">
          <a:extLst>
            <a:ext uri="{FF2B5EF4-FFF2-40B4-BE49-F238E27FC236}">
              <a16:creationId xmlns:a16="http://schemas.microsoft.com/office/drawing/2014/main" xmlns="" id="{FFDB6FE2-25EE-4E6A-BB84-D7925508604C}"/>
            </a:ext>
          </a:extLst>
        </xdr:cNvPr>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40640</xdr:rowOff>
    </xdr:from>
    <xdr:to>
      <xdr:col>107</xdr:col>
      <xdr:colOff>101600</xdr:colOff>
      <xdr:row>40</xdr:row>
      <xdr:rowOff>142240</xdr:rowOff>
    </xdr:to>
    <xdr:sp macro="" textlink="">
      <xdr:nvSpPr>
        <xdr:cNvPr id="549" name="楕円 548">
          <a:extLst>
            <a:ext uri="{FF2B5EF4-FFF2-40B4-BE49-F238E27FC236}">
              <a16:creationId xmlns:a16="http://schemas.microsoft.com/office/drawing/2014/main" xmlns="" id="{33A63148-CF7E-48D3-9AE7-DD1ED28AB610}"/>
            </a:ext>
          </a:extLst>
        </xdr:cNvPr>
        <xdr:cNvSpPr/>
      </xdr:nvSpPr>
      <xdr:spPr>
        <a:xfrm>
          <a:off x="20383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91440</xdr:rowOff>
    </xdr:to>
    <xdr:cxnSp macro="">
      <xdr:nvCxnSpPr>
        <xdr:cNvPr id="550" name="直線コネクタ 549">
          <a:extLst>
            <a:ext uri="{FF2B5EF4-FFF2-40B4-BE49-F238E27FC236}">
              <a16:creationId xmlns:a16="http://schemas.microsoft.com/office/drawing/2014/main" xmlns="" id="{7465472A-575C-409A-9DCF-F668340FC9B0}"/>
            </a:ext>
          </a:extLst>
        </xdr:cNvPr>
        <xdr:cNvCxnSpPr/>
      </xdr:nvCxnSpPr>
      <xdr:spPr>
        <a:xfrm flipV="1">
          <a:off x="20434300" y="6911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124460</xdr:rowOff>
    </xdr:from>
    <xdr:to>
      <xdr:col>102</xdr:col>
      <xdr:colOff>165100</xdr:colOff>
      <xdr:row>41</xdr:row>
      <xdr:rowOff>54610</xdr:rowOff>
    </xdr:to>
    <xdr:sp macro="" textlink="">
      <xdr:nvSpPr>
        <xdr:cNvPr id="551" name="楕円 550">
          <a:extLst>
            <a:ext uri="{FF2B5EF4-FFF2-40B4-BE49-F238E27FC236}">
              <a16:creationId xmlns:a16="http://schemas.microsoft.com/office/drawing/2014/main" xmlns="" id="{36BB1BC7-D408-485E-AC03-68ABA2E8B841}"/>
            </a:ext>
          </a:extLst>
        </xdr:cNvPr>
        <xdr:cNvSpPr/>
      </xdr:nvSpPr>
      <xdr:spPr>
        <a:xfrm>
          <a:off x="19494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91440</xdr:rowOff>
    </xdr:from>
    <xdr:to>
      <xdr:col>107</xdr:col>
      <xdr:colOff>50800</xdr:colOff>
      <xdr:row>41</xdr:row>
      <xdr:rowOff>3810</xdr:rowOff>
    </xdr:to>
    <xdr:cxnSp macro="">
      <xdr:nvCxnSpPr>
        <xdr:cNvPr id="552" name="直線コネクタ 551">
          <a:extLst>
            <a:ext uri="{FF2B5EF4-FFF2-40B4-BE49-F238E27FC236}">
              <a16:creationId xmlns:a16="http://schemas.microsoft.com/office/drawing/2014/main" xmlns="" id="{6610AFAB-22EF-4FD4-8C6C-75DCA5951EC1}"/>
            </a:ext>
          </a:extLst>
        </xdr:cNvPr>
        <xdr:cNvCxnSpPr/>
      </xdr:nvCxnSpPr>
      <xdr:spPr>
        <a:xfrm flipV="1">
          <a:off x="19545300" y="6949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124460</xdr:rowOff>
    </xdr:from>
    <xdr:to>
      <xdr:col>98</xdr:col>
      <xdr:colOff>38100</xdr:colOff>
      <xdr:row>41</xdr:row>
      <xdr:rowOff>54610</xdr:rowOff>
    </xdr:to>
    <xdr:sp macro="" textlink="">
      <xdr:nvSpPr>
        <xdr:cNvPr id="553" name="楕円 552">
          <a:extLst>
            <a:ext uri="{FF2B5EF4-FFF2-40B4-BE49-F238E27FC236}">
              <a16:creationId xmlns:a16="http://schemas.microsoft.com/office/drawing/2014/main" xmlns="" id="{A9CBE5A6-578E-4382-B798-44CFB68D8F4A}"/>
            </a:ext>
          </a:extLst>
        </xdr:cNvPr>
        <xdr:cNvSpPr/>
      </xdr:nvSpPr>
      <xdr:spPr>
        <a:xfrm>
          <a:off x="18605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3810</xdr:rowOff>
    </xdr:from>
    <xdr:to>
      <xdr:col>102</xdr:col>
      <xdr:colOff>114300</xdr:colOff>
      <xdr:row>41</xdr:row>
      <xdr:rowOff>3810</xdr:rowOff>
    </xdr:to>
    <xdr:cxnSp macro="">
      <xdr:nvCxnSpPr>
        <xdr:cNvPr id="554" name="直線コネクタ 553">
          <a:extLst>
            <a:ext uri="{FF2B5EF4-FFF2-40B4-BE49-F238E27FC236}">
              <a16:creationId xmlns:a16="http://schemas.microsoft.com/office/drawing/2014/main" xmlns="" id="{BDF91934-77E8-40E3-BC42-B34F1CA5C4EB}"/>
            </a:ext>
          </a:extLst>
        </xdr:cNvPr>
        <xdr:cNvCxnSpPr/>
      </xdr:nvCxnSpPr>
      <xdr:spPr>
        <a:xfrm>
          <a:off x="186563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555" name="n_1aveValue【認定こども園・幼稚園・保育所】&#10;一人当たり面積">
          <a:extLst>
            <a:ext uri="{FF2B5EF4-FFF2-40B4-BE49-F238E27FC236}">
              <a16:creationId xmlns:a16="http://schemas.microsoft.com/office/drawing/2014/main" xmlns="" id="{0DBCF2D2-7E3F-4F4B-B2FA-BAE3D6FD9218}"/>
            </a:ext>
          </a:extLst>
        </xdr:cNvPr>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56" name="n_2aveValue【認定こども園・幼稚園・保育所】&#10;一人当たり面積">
          <a:extLst>
            <a:ext uri="{FF2B5EF4-FFF2-40B4-BE49-F238E27FC236}">
              <a16:creationId xmlns:a16="http://schemas.microsoft.com/office/drawing/2014/main" xmlns="" id="{1407A94E-CD43-4F9D-BF22-A90AD681F060}"/>
            </a:ext>
          </a:extLst>
        </xdr:cNvPr>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557" name="n_3aveValue【認定こども園・幼稚園・保育所】&#10;一人当たり面積">
          <a:extLst>
            <a:ext uri="{FF2B5EF4-FFF2-40B4-BE49-F238E27FC236}">
              <a16:creationId xmlns:a16="http://schemas.microsoft.com/office/drawing/2014/main" xmlns="" id="{42C42A54-209A-4894-9C45-DEF8903FC5E8}"/>
            </a:ext>
          </a:extLst>
        </xdr:cNvPr>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558" name="n_4aveValue【認定こども園・幼稚園・保育所】&#10;一人当たり面積">
          <a:extLst>
            <a:ext uri="{FF2B5EF4-FFF2-40B4-BE49-F238E27FC236}">
              <a16:creationId xmlns:a16="http://schemas.microsoft.com/office/drawing/2014/main" xmlns="" id="{B2AED931-5D6F-495D-BC6E-C2BC65AD48C0}"/>
            </a:ext>
          </a:extLst>
        </xdr:cNvPr>
        <xdr:cNvSpPr txBox="1"/>
      </xdr:nvSpPr>
      <xdr:spPr>
        <a:xfrm>
          <a:off x="18421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59" name="n_1mainValue【認定こども園・幼稚園・保育所】&#10;一人当たり面積">
          <a:extLst>
            <a:ext uri="{FF2B5EF4-FFF2-40B4-BE49-F238E27FC236}">
              <a16:creationId xmlns:a16="http://schemas.microsoft.com/office/drawing/2014/main" xmlns="" id="{D23DFE44-FFD2-45CB-859F-51018B8BFE9E}"/>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133367</xdr:rowOff>
    </xdr:from>
    <xdr:ext cx="469744" cy="259045"/>
    <xdr:sp macro="" textlink="">
      <xdr:nvSpPr>
        <xdr:cNvPr id="560" name="n_2mainValue【認定こども園・幼稚園・保育所】&#10;一人当たり面積">
          <a:extLst>
            <a:ext uri="{FF2B5EF4-FFF2-40B4-BE49-F238E27FC236}">
              <a16:creationId xmlns:a16="http://schemas.microsoft.com/office/drawing/2014/main" xmlns="" id="{F7817B1F-1ACE-41B4-B535-96AC372ECD22}"/>
            </a:ext>
          </a:extLst>
        </xdr:cNvPr>
        <xdr:cNvSpPr txBox="1"/>
      </xdr:nvSpPr>
      <xdr:spPr>
        <a:xfrm>
          <a:off x="20199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45737</xdr:rowOff>
    </xdr:from>
    <xdr:ext cx="469744" cy="259045"/>
    <xdr:sp macro="" textlink="">
      <xdr:nvSpPr>
        <xdr:cNvPr id="561" name="n_3mainValue【認定こども園・幼稚園・保育所】&#10;一人当たり面積">
          <a:extLst>
            <a:ext uri="{FF2B5EF4-FFF2-40B4-BE49-F238E27FC236}">
              <a16:creationId xmlns:a16="http://schemas.microsoft.com/office/drawing/2014/main" xmlns="" id="{6C0983FF-8FE1-4445-BBEB-CB2A93EA9785}"/>
            </a:ext>
          </a:extLst>
        </xdr:cNvPr>
        <xdr:cNvSpPr txBox="1"/>
      </xdr:nvSpPr>
      <xdr:spPr>
        <a:xfrm>
          <a:off x="19310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45737</xdr:rowOff>
    </xdr:from>
    <xdr:ext cx="469744" cy="259045"/>
    <xdr:sp macro="" textlink="">
      <xdr:nvSpPr>
        <xdr:cNvPr id="562" name="n_4mainValue【認定こども園・幼稚園・保育所】&#10;一人当たり面積">
          <a:extLst>
            <a:ext uri="{FF2B5EF4-FFF2-40B4-BE49-F238E27FC236}">
              <a16:creationId xmlns:a16="http://schemas.microsoft.com/office/drawing/2014/main" xmlns="" id="{87209EDF-5A8D-4610-8B29-6ADDD72B61C9}"/>
            </a:ext>
          </a:extLst>
        </xdr:cNvPr>
        <xdr:cNvSpPr txBox="1"/>
      </xdr:nvSpPr>
      <xdr:spPr>
        <a:xfrm>
          <a:off x="18421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3" name="正方形/長方形 562">
          <a:extLst>
            <a:ext uri="{FF2B5EF4-FFF2-40B4-BE49-F238E27FC236}">
              <a16:creationId xmlns:a16="http://schemas.microsoft.com/office/drawing/2014/main" xmlns="" id="{04E54480-300C-48A4-83C1-8CB80ED12A1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4" name="正方形/長方形 563">
          <a:extLst>
            <a:ext uri="{FF2B5EF4-FFF2-40B4-BE49-F238E27FC236}">
              <a16:creationId xmlns:a16="http://schemas.microsoft.com/office/drawing/2014/main" xmlns="" id="{7390D198-DBE5-4C44-BBD1-E129594E40B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5" name="正方形/長方形 564">
          <a:extLst>
            <a:ext uri="{FF2B5EF4-FFF2-40B4-BE49-F238E27FC236}">
              <a16:creationId xmlns:a16="http://schemas.microsoft.com/office/drawing/2014/main" xmlns="" id="{7043FA9C-4D5D-416D-BDFC-B9F2A521BB0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6" name="正方形/長方形 565">
          <a:extLst>
            <a:ext uri="{FF2B5EF4-FFF2-40B4-BE49-F238E27FC236}">
              <a16:creationId xmlns:a16="http://schemas.microsoft.com/office/drawing/2014/main" xmlns="" id="{0035986F-52AB-4C2B-9DDB-CCE60ECC808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7" name="正方形/長方形 566">
          <a:extLst>
            <a:ext uri="{FF2B5EF4-FFF2-40B4-BE49-F238E27FC236}">
              <a16:creationId xmlns:a16="http://schemas.microsoft.com/office/drawing/2014/main" xmlns="" id="{BF7DFA56-3557-4D9E-B0E8-D9696797011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8" name="正方形/長方形 567">
          <a:extLst>
            <a:ext uri="{FF2B5EF4-FFF2-40B4-BE49-F238E27FC236}">
              <a16:creationId xmlns:a16="http://schemas.microsoft.com/office/drawing/2014/main" xmlns="" id="{A4E4E430-0ACB-47EA-B92E-C59B870ED6B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9" name="正方形/長方形 568">
          <a:extLst>
            <a:ext uri="{FF2B5EF4-FFF2-40B4-BE49-F238E27FC236}">
              <a16:creationId xmlns:a16="http://schemas.microsoft.com/office/drawing/2014/main" xmlns="" id="{5C5886C6-3F8E-4314-B678-F56B33EC54F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0" name="正方形/長方形 569">
          <a:extLst>
            <a:ext uri="{FF2B5EF4-FFF2-40B4-BE49-F238E27FC236}">
              <a16:creationId xmlns:a16="http://schemas.microsoft.com/office/drawing/2014/main" xmlns="" id="{2302FE5E-0791-4CCB-ABAF-4AF78E383CF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1" name="テキスト ボックス 570">
          <a:extLst>
            <a:ext uri="{FF2B5EF4-FFF2-40B4-BE49-F238E27FC236}">
              <a16:creationId xmlns:a16="http://schemas.microsoft.com/office/drawing/2014/main" xmlns="" id="{55857134-DBA6-48CA-9A59-28A5AFAA631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2" name="直線コネクタ 571">
          <a:extLst>
            <a:ext uri="{FF2B5EF4-FFF2-40B4-BE49-F238E27FC236}">
              <a16:creationId xmlns:a16="http://schemas.microsoft.com/office/drawing/2014/main" xmlns="" id="{E6DEB6AD-DC7F-4D32-B316-B26DD2CDC81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3" name="テキスト ボックス 572">
          <a:extLst>
            <a:ext uri="{FF2B5EF4-FFF2-40B4-BE49-F238E27FC236}">
              <a16:creationId xmlns:a16="http://schemas.microsoft.com/office/drawing/2014/main" xmlns="" id="{B38632A8-074A-47B5-A370-C9CFA5691A4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4" name="直線コネクタ 573">
          <a:extLst>
            <a:ext uri="{FF2B5EF4-FFF2-40B4-BE49-F238E27FC236}">
              <a16:creationId xmlns:a16="http://schemas.microsoft.com/office/drawing/2014/main" xmlns="" id="{3C6A065B-4639-492E-9959-8EEEF12D245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75" name="テキスト ボックス 574">
          <a:extLst>
            <a:ext uri="{FF2B5EF4-FFF2-40B4-BE49-F238E27FC236}">
              <a16:creationId xmlns:a16="http://schemas.microsoft.com/office/drawing/2014/main" xmlns="" id="{842EBF5B-E464-4ABC-B130-B202A52ABCB1}"/>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6" name="直線コネクタ 575">
          <a:extLst>
            <a:ext uri="{FF2B5EF4-FFF2-40B4-BE49-F238E27FC236}">
              <a16:creationId xmlns:a16="http://schemas.microsoft.com/office/drawing/2014/main" xmlns="" id="{8665F807-6B3A-4BC8-B9DA-41DC51581F6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7" name="テキスト ボックス 576">
          <a:extLst>
            <a:ext uri="{FF2B5EF4-FFF2-40B4-BE49-F238E27FC236}">
              <a16:creationId xmlns:a16="http://schemas.microsoft.com/office/drawing/2014/main" xmlns="" id="{7E33FD7F-CFDC-4B77-BE74-DA4E39C5E5E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8" name="直線コネクタ 577">
          <a:extLst>
            <a:ext uri="{FF2B5EF4-FFF2-40B4-BE49-F238E27FC236}">
              <a16:creationId xmlns:a16="http://schemas.microsoft.com/office/drawing/2014/main" xmlns="" id="{943E5416-E5B4-4E90-8E5C-3782B7647FA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9" name="テキスト ボックス 578">
          <a:extLst>
            <a:ext uri="{FF2B5EF4-FFF2-40B4-BE49-F238E27FC236}">
              <a16:creationId xmlns:a16="http://schemas.microsoft.com/office/drawing/2014/main" xmlns="" id="{4CB4094D-0608-42B2-A403-2818086CA59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0" name="直線コネクタ 579">
          <a:extLst>
            <a:ext uri="{FF2B5EF4-FFF2-40B4-BE49-F238E27FC236}">
              <a16:creationId xmlns:a16="http://schemas.microsoft.com/office/drawing/2014/main" xmlns="" id="{10291EFA-599D-4ACF-A18B-812509C2088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1" name="テキスト ボックス 580">
          <a:extLst>
            <a:ext uri="{FF2B5EF4-FFF2-40B4-BE49-F238E27FC236}">
              <a16:creationId xmlns:a16="http://schemas.microsoft.com/office/drawing/2014/main" xmlns="" id="{CB6E0895-1E81-4D3D-B123-60FE25C8E67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2" name="直線コネクタ 581">
          <a:extLst>
            <a:ext uri="{FF2B5EF4-FFF2-40B4-BE49-F238E27FC236}">
              <a16:creationId xmlns:a16="http://schemas.microsoft.com/office/drawing/2014/main" xmlns="" id="{4CFA41DF-77A3-459D-812F-59D068A0A7E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3" name="テキスト ボックス 582">
          <a:extLst>
            <a:ext uri="{FF2B5EF4-FFF2-40B4-BE49-F238E27FC236}">
              <a16:creationId xmlns:a16="http://schemas.microsoft.com/office/drawing/2014/main" xmlns="" id="{A792A261-C688-4CDC-85C8-459AD9F6F69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4" name="直線コネクタ 583">
          <a:extLst>
            <a:ext uri="{FF2B5EF4-FFF2-40B4-BE49-F238E27FC236}">
              <a16:creationId xmlns:a16="http://schemas.microsoft.com/office/drawing/2014/main" xmlns="" id="{22EF2181-348E-4D3E-BF1B-A0731C93609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85" name="テキスト ボックス 584">
          <a:extLst>
            <a:ext uri="{FF2B5EF4-FFF2-40B4-BE49-F238E27FC236}">
              <a16:creationId xmlns:a16="http://schemas.microsoft.com/office/drawing/2014/main" xmlns="" id="{B64A1B52-E3EA-4AE8-8E4D-5C985382EA9D}"/>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6" name="直線コネクタ 585">
          <a:extLst>
            <a:ext uri="{FF2B5EF4-FFF2-40B4-BE49-F238E27FC236}">
              <a16:creationId xmlns:a16="http://schemas.microsoft.com/office/drawing/2014/main" xmlns="" id="{B5A66BF0-1CEC-4BEA-9E3E-99ED885DACF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7" name="テキスト ボックス 586">
          <a:extLst>
            <a:ext uri="{FF2B5EF4-FFF2-40B4-BE49-F238E27FC236}">
              <a16:creationId xmlns:a16="http://schemas.microsoft.com/office/drawing/2014/main" xmlns="" id="{6C7D2B87-83F3-4C9F-87C5-8365745795D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8" name="【学校施設】&#10;有形固定資産減価償却率グラフ枠">
          <a:extLst>
            <a:ext uri="{FF2B5EF4-FFF2-40B4-BE49-F238E27FC236}">
              <a16:creationId xmlns:a16="http://schemas.microsoft.com/office/drawing/2014/main" xmlns="" id="{00C55D61-9F62-4411-B4B3-C60901F78F2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89" name="直線コネクタ 588">
          <a:extLst>
            <a:ext uri="{FF2B5EF4-FFF2-40B4-BE49-F238E27FC236}">
              <a16:creationId xmlns:a16="http://schemas.microsoft.com/office/drawing/2014/main" xmlns="" id="{F1C5C23A-ADD7-4A95-B278-F497C37959AB}"/>
            </a:ext>
          </a:extLst>
        </xdr:cNvPr>
        <xdr:cNvCxnSpPr/>
      </xdr:nvCxnSpPr>
      <xdr:spPr>
        <a:xfrm flipV="1">
          <a:off x="16318864" y="959793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90" name="【学校施設】&#10;有形固定資産減価償却率最小値テキスト">
          <a:extLst>
            <a:ext uri="{FF2B5EF4-FFF2-40B4-BE49-F238E27FC236}">
              <a16:creationId xmlns:a16="http://schemas.microsoft.com/office/drawing/2014/main" xmlns="" id="{36E3DE2E-DA55-4D21-9B34-B182792A7C6D}"/>
            </a:ext>
          </a:extLst>
        </xdr:cNvPr>
        <xdr:cNvSpPr txBox="1"/>
      </xdr:nvSpPr>
      <xdr:spPr>
        <a:xfrm>
          <a:off x="16357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91" name="直線コネクタ 590">
          <a:extLst>
            <a:ext uri="{FF2B5EF4-FFF2-40B4-BE49-F238E27FC236}">
              <a16:creationId xmlns:a16="http://schemas.microsoft.com/office/drawing/2014/main" xmlns="" id="{4A62BDBE-E091-4034-A381-BF8871962F79}"/>
            </a:ext>
          </a:extLst>
        </xdr:cNvPr>
        <xdr:cNvCxnSpPr/>
      </xdr:nvCxnSpPr>
      <xdr:spPr>
        <a:xfrm>
          <a:off x="16230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92" name="【学校施設】&#10;有形固定資産減価償却率最大値テキスト">
          <a:extLst>
            <a:ext uri="{FF2B5EF4-FFF2-40B4-BE49-F238E27FC236}">
              <a16:creationId xmlns:a16="http://schemas.microsoft.com/office/drawing/2014/main" xmlns="" id="{6AE13FCE-427A-4382-B78E-4137CB22F58D}"/>
            </a:ext>
          </a:extLst>
        </xdr:cNvPr>
        <xdr:cNvSpPr txBox="1"/>
      </xdr:nvSpPr>
      <xdr:spPr>
        <a:xfrm>
          <a:off x="16357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93" name="直線コネクタ 592">
          <a:extLst>
            <a:ext uri="{FF2B5EF4-FFF2-40B4-BE49-F238E27FC236}">
              <a16:creationId xmlns:a16="http://schemas.microsoft.com/office/drawing/2014/main" xmlns="" id="{FF306ADA-C346-4CBB-A6CF-36EAD087BD70}"/>
            </a:ext>
          </a:extLst>
        </xdr:cNvPr>
        <xdr:cNvCxnSpPr/>
      </xdr:nvCxnSpPr>
      <xdr:spPr>
        <a:xfrm>
          <a:off x="16230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167657</xdr:rowOff>
    </xdr:from>
    <xdr:ext cx="405111" cy="259045"/>
    <xdr:sp macro="" textlink="">
      <xdr:nvSpPr>
        <xdr:cNvPr id="594" name="【学校施設】&#10;有形固定資産減価償却率平均値テキスト">
          <a:extLst>
            <a:ext uri="{FF2B5EF4-FFF2-40B4-BE49-F238E27FC236}">
              <a16:creationId xmlns:a16="http://schemas.microsoft.com/office/drawing/2014/main" xmlns="" id="{145E7252-638A-4AE0-B09A-BC2FFAB2E117}"/>
            </a:ext>
          </a:extLst>
        </xdr:cNvPr>
        <xdr:cNvSpPr txBox="1"/>
      </xdr:nvSpPr>
      <xdr:spPr>
        <a:xfrm>
          <a:off x="16357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95" name="フローチャート: 判断 594">
          <a:extLst>
            <a:ext uri="{FF2B5EF4-FFF2-40B4-BE49-F238E27FC236}">
              <a16:creationId xmlns:a16="http://schemas.microsoft.com/office/drawing/2014/main" xmlns="" id="{CB46D2AB-2E86-4EF6-AB27-F7601B009185}"/>
            </a:ext>
          </a:extLst>
        </xdr:cNvPr>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96" name="フローチャート: 判断 595">
          <a:extLst>
            <a:ext uri="{FF2B5EF4-FFF2-40B4-BE49-F238E27FC236}">
              <a16:creationId xmlns:a16="http://schemas.microsoft.com/office/drawing/2014/main" xmlns="" id="{D1BB9907-8264-4CC8-A022-2724F85EB7BB}"/>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97" name="フローチャート: 判断 596">
          <a:extLst>
            <a:ext uri="{FF2B5EF4-FFF2-40B4-BE49-F238E27FC236}">
              <a16:creationId xmlns:a16="http://schemas.microsoft.com/office/drawing/2014/main" xmlns="" id="{FD590825-ACE0-445A-A758-3142B3AAD037}"/>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98" name="フローチャート: 判断 597">
          <a:extLst>
            <a:ext uri="{FF2B5EF4-FFF2-40B4-BE49-F238E27FC236}">
              <a16:creationId xmlns:a16="http://schemas.microsoft.com/office/drawing/2014/main" xmlns="" id="{37C2DEE9-937B-4AD5-8229-713080E09937}"/>
            </a:ext>
          </a:extLst>
        </xdr:cNvPr>
        <xdr:cNvSpPr/>
      </xdr:nvSpPr>
      <xdr:spPr>
        <a:xfrm>
          <a:off x="13652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599" name="フローチャート: 判断 598">
          <a:extLst>
            <a:ext uri="{FF2B5EF4-FFF2-40B4-BE49-F238E27FC236}">
              <a16:creationId xmlns:a16="http://schemas.microsoft.com/office/drawing/2014/main" xmlns="" id="{99428D8B-A77E-4BD4-9CEA-31773A63F527}"/>
            </a:ext>
          </a:extLst>
        </xdr:cNvPr>
        <xdr:cNvSpPr/>
      </xdr:nvSpPr>
      <xdr:spPr>
        <a:xfrm>
          <a:off x="12763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xmlns="" id="{E32E6265-FCE2-4DFF-9022-659017C48E3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9C03E742-1E97-41DC-866C-C80096FDA1A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57322660-9C7B-456B-B2EC-F67E9CA55E9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1CEE760D-1DD0-4959-9DE1-C47ECBCAA10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4898DF76-2C49-4EB5-8027-3AE3478FD5C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76563</xdr:rowOff>
    </xdr:from>
    <xdr:to>
      <xdr:col>81</xdr:col>
      <xdr:colOff>101600</xdr:colOff>
      <xdr:row>59</xdr:row>
      <xdr:rowOff>6713</xdr:rowOff>
    </xdr:to>
    <xdr:sp macro="" textlink="">
      <xdr:nvSpPr>
        <xdr:cNvPr id="605" name="楕円 604">
          <a:extLst>
            <a:ext uri="{FF2B5EF4-FFF2-40B4-BE49-F238E27FC236}">
              <a16:creationId xmlns:a16="http://schemas.microsoft.com/office/drawing/2014/main" xmlns="" id="{B63F4246-E864-422F-BE58-F07A9C3104EC}"/>
            </a:ext>
          </a:extLst>
        </xdr:cNvPr>
        <xdr:cNvSpPr/>
      </xdr:nvSpPr>
      <xdr:spPr>
        <a:xfrm>
          <a:off x="15430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42273</xdr:rowOff>
    </xdr:from>
    <xdr:to>
      <xdr:col>76</xdr:col>
      <xdr:colOff>165100</xdr:colOff>
      <xdr:row>59</xdr:row>
      <xdr:rowOff>143873</xdr:rowOff>
    </xdr:to>
    <xdr:sp macro="" textlink="">
      <xdr:nvSpPr>
        <xdr:cNvPr id="606" name="楕円 605">
          <a:extLst>
            <a:ext uri="{FF2B5EF4-FFF2-40B4-BE49-F238E27FC236}">
              <a16:creationId xmlns:a16="http://schemas.microsoft.com/office/drawing/2014/main" xmlns="" id="{4A70B87C-F49F-4457-9BA0-F86E502BC45B}"/>
            </a:ext>
          </a:extLst>
        </xdr:cNvPr>
        <xdr:cNvSpPr/>
      </xdr:nvSpPr>
      <xdr:spPr>
        <a:xfrm>
          <a:off x="14541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127363</xdr:rowOff>
    </xdr:from>
    <xdr:to>
      <xdr:col>81</xdr:col>
      <xdr:colOff>50800</xdr:colOff>
      <xdr:row>59</xdr:row>
      <xdr:rowOff>93073</xdr:rowOff>
    </xdr:to>
    <xdr:cxnSp macro="">
      <xdr:nvCxnSpPr>
        <xdr:cNvPr id="607" name="直線コネクタ 606">
          <a:extLst>
            <a:ext uri="{FF2B5EF4-FFF2-40B4-BE49-F238E27FC236}">
              <a16:creationId xmlns:a16="http://schemas.microsoft.com/office/drawing/2014/main" xmlns="" id="{860FEAB5-C386-4329-8AC8-0A202738D5B3}"/>
            </a:ext>
          </a:extLst>
        </xdr:cNvPr>
        <xdr:cNvCxnSpPr/>
      </xdr:nvCxnSpPr>
      <xdr:spPr>
        <a:xfrm flipV="1">
          <a:off x="14592300" y="1007146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608" name="楕円 607">
          <a:extLst>
            <a:ext uri="{FF2B5EF4-FFF2-40B4-BE49-F238E27FC236}">
              <a16:creationId xmlns:a16="http://schemas.microsoft.com/office/drawing/2014/main" xmlns="" id="{4E7695E6-A36C-4A80-AE40-D59953EF6381}"/>
            </a:ext>
          </a:extLst>
        </xdr:cNvPr>
        <xdr:cNvSpPr/>
      </xdr:nvSpPr>
      <xdr:spPr>
        <a:xfrm>
          <a:off x="13652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50619</xdr:rowOff>
    </xdr:from>
    <xdr:to>
      <xdr:col>76</xdr:col>
      <xdr:colOff>114300</xdr:colOff>
      <xdr:row>59</xdr:row>
      <xdr:rowOff>93073</xdr:rowOff>
    </xdr:to>
    <xdr:cxnSp macro="">
      <xdr:nvCxnSpPr>
        <xdr:cNvPr id="609" name="直線コネクタ 608">
          <a:extLst>
            <a:ext uri="{FF2B5EF4-FFF2-40B4-BE49-F238E27FC236}">
              <a16:creationId xmlns:a16="http://schemas.microsoft.com/office/drawing/2014/main" xmlns="" id="{27D8716A-0E6B-43BE-9925-CBD0EEA5E4CD}"/>
            </a:ext>
          </a:extLst>
        </xdr:cNvPr>
        <xdr:cNvCxnSpPr/>
      </xdr:nvCxnSpPr>
      <xdr:spPr>
        <a:xfrm>
          <a:off x="13703300" y="101661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164737</xdr:rowOff>
    </xdr:from>
    <xdr:to>
      <xdr:col>67</xdr:col>
      <xdr:colOff>101600</xdr:colOff>
      <xdr:row>57</xdr:row>
      <xdr:rowOff>94887</xdr:rowOff>
    </xdr:to>
    <xdr:sp macro="" textlink="">
      <xdr:nvSpPr>
        <xdr:cNvPr id="610" name="楕円 609">
          <a:extLst>
            <a:ext uri="{FF2B5EF4-FFF2-40B4-BE49-F238E27FC236}">
              <a16:creationId xmlns:a16="http://schemas.microsoft.com/office/drawing/2014/main" xmlns="" id="{E663485A-0D78-488F-81D3-2C38B0285503}"/>
            </a:ext>
          </a:extLst>
        </xdr:cNvPr>
        <xdr:cNvSpPr/>
      </xdr:nvSpPr>
      <xdr:spPr>
        <a:xfrm>
          <a:off x="12763500" y="97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44087</xdr:rowOff>
    </xdr:from>
    <xdr:to>
      <xdr:col>71</xdr:col>
      <xdr:colOff>177800</xdr:colOff>
      <xdr:row>59</xdr:row>
      <xdr:rowOff>50619</xdr:rowOff>
    </xdr:to>
    <xdr:cxnSp macro="">
      <xdr:nvCxnSpPr>
        <xdr:cNvPr id="611" name="直線コネクタ 610">
          <a:extLst>
            <a:ext uri="{FF2B5EF4-FFF2-40B4-BE49-F238E27FC236}">
              <a16:creationId xmlns:a16="http://schemas.microsoft.com/office/drawing/2014/main" xmlns="" id="{88336529-B8CA-4BA2-A9E4-BCD433ED03C8}"/>
            </a:ext>
          </a:extLst>
        </xdr:cNvPr>
        <xdr:cNvCxnSpPr/>
      </xdr:nvCxnSpPr>
      <xdr:spPr>
        <a:xfrm>
          <a:off x="12814300" y="9816737"/>
          <a:ext cx="889000" cy="34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612" name="n_1aveValue【学校施設】&#10;有形固定資産減価償却率">
          <a:extLst>
            <a:ext uri="{FF2B5EF4-FFF2-40B4-BE49-F238E27FC236}">
              <a16:creationId xmlns:a16="http://schemas.microsoft.com/office/drawing/2014/main" xmlns="" id="{B84CDB44-A397-4FF8-AC36-B2B455797AA9}"/>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13" name="n_2aveValue【学校施設】&#10;有形固定資産減価償却率">
          <a:extLst>
            <a:ext uri="{FF2B5EF4-FFF2-40B4-BE49-F238E27FC236}">
              <a16:creationId xmlns:a16="http://schemas.microsoft.com/office/drawing/2014/main" xmlns="" id="{8B95752F-0341-4F00-93C5-2D216FC43395}"/>
            </a:ext>
          </a:extLst>
        </xdr:cNvPr>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32130</xdr:rowOff>
    </xdr:from>
    <xdr:ext cx="405111" cy="259045"/>
    <xdr:sp macro="" textlink="">
      <xdr:nvSpPr>
        <xdr:cNvPr id="614" name="n_3aveValue【学校施設】&#10;有形固定資産減価償却率">
          <a:extLst>
            <a:ext uri="{FF2B5EF4-FFF2-40B4-BE49-F238E27FC236}">
              <a16:creationId xmlns:a16="http://schemas.microsoft.com/office/drawing/2014/main" xmlns="" id="{7CDCCEF9-EED4-4866-A381-5A63D55C2A22}"/>
            </a:ext>
          </a:extLst>
        </xdr:cNvPr>
        <xdr:cNvSpPr txBox="1"/>
      </xdr:nvSpPr>
      <xdr:spPr>
        <a:xfrm>
          <a:off x="13500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105608</xdr:rowOff>
    </xdr:from>
    <xdr:ext cx="405111" cy="259045"/>
    <xdr:sp macro="" textlink="">
      <xdr:nvSpPr>
        <xdr:cNvPr id="615" name="n_4aveValue【学校施設】&#10;有形固定資産減価償却率">
          <a:extLst>
            <a:ext uri="{FF2B5EF4-FFF2-40B4-BE49-F238E27FC236}">
              <a16:creationId xmlns:a16="http://schemas.microsoft.com/office/drawing/2014/main" xmlns="" id="{702B9202-0E14-4531-9DE0-9E51CE698D59}"/>
            </a:ext>
          </a:extLst>
        </xdr:cNvPr>
        <xdr:cNvSpPr txBox="1"/>
      </xdr:nvSpPr>
      <xdr:spPr>
        <a:xfrm>
          <a:off x="12611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23240</xdr:rowOff>
    </xdr:from>
    <xdr:ext cx="405111" cy="259045"/>
    <xdr:sp macro="" textlink="">
      <xdr:nvSpPr>
        <xdr:cNvPr id="616" name="n_1mainValue【学校施設】&#10;有形固定資産減価償却率">
          <a:extLst>
            <a:ext uri="{FF2B5EF4-FFF2-40B4-BE49-F238E27FC236}">
              <a16:creationId xmlns:a16="http://schemas.microsoft.com/office/drawing/2014/main" xmlns="" id="{CEDD7C2B-4BF1-40A9-9388-802DED238BB7}"/>
            </a:ext>
          </a:extLst>
        </xdr:cNvPr>
        <xdr:cNvSpPr txBox="1"/>
      </xdr:nvSpPr>
      <xdr:spPr>
        <a:xfrm>
          <a:off x="15266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160400</xdr:rowOff>
    </xdr:from>
    <xdr:ext cx="405111" cy="259045"/>
    <xdr:sp macro="" textlink="">
      <xdr:nvSpPr>
        <xdr:cNvPr id="617" name="n_2mainValue【学校施設】&#10;有形固定資産減価償却率">
          <a:extLst>
            <a:ext uri="{FF2B5EF4-FFF2-40B4-BE49-F238E27FC236}">
              <a16:creationId xmlns:a16="http://schemas.microsoft.com/office/drawing/2014/main" xmlns="" id="{1044B32E-CC21-44A0-8247-2A288BEA678C}"/>
            </a:ext>
          </a:extLst>
        </xdr:cNvPr>
        <xdr:cNvSpPr txBox="1"/>
      </xdr:nvSpPr>
      <xdr:spPr>
        <a:xfrm>
          <a:off x="14389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117946</xdr:rowOff>
    </xdr:from>
    <xdr:ext cx="405111" cy="259045"/>
    <xdr:sp macro="" textlink="">
      <xdr:nvSpPr>
        <xdr:cNvPr id="618" name="n_3mainValue【学校施設】&#10;有形固定資産減価償却率">
          <a:extLst>
            <a:ext uri="{FF2B5EF4-FFF2-40B4-BE49-F238E27FC236}">
              <a16:creationId xmlns:a16="http://schemas.microsoft.com/office/drawing/2014/main" xmlns="" id="{69E708CE-835E-4AB4-A5EE-F7E8CB5CF3E0}"/>
            </a:ext>
          </a:extLst>
        </xdr:cNvPr>
        <xdr:cNvSpPr txBox="1"/>
      </xdr:nvSpPr>
      <xdr:spPr>
        <a:xfrm>
          <a:off x="13500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111414</xdr:rowOff>
    </xdr:from>
    <xdr:ext cx="405111" cy="259045"/>
    <xdr:sp macro="" textlink="">
      <xdr:nvSpPr>
        <xdr:cNvPr id="619" name="n_4mainValue【学校施設】&#10;有形固定資産減価償却率">
          <a:extLst>
            <a:ext uri="{FF2B5EF4-FFF2-40B4-BE49-F238E27FC236}">
              <a16:creationId xmlns:a16="http://schemas.microsoft.com/office/drawing/2014/main" xmlns="" id="{C19ED276-BD6B-47C3-BC17-CB0EDCDA9531}"/>
            </a:ext>
          </a:extLst>
        </xdr:cNvPr>
        <xdr:cNvSpPr txBox="1"/>
      </xdr:nvSpPr>
      <xdr:spPr>
        <a:xfrm>
          <a:off x="12611744" y="954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0" name="正方形/長方形 619">
          <a:extLst>
            <a:ext uri="{FF2B5EF4-FFF2-40B4-BE49-F238E27FC236}">
              <a16:creationId xmlns:a16="http://schemas.microsoft.com/office/drawing/2014/main" xmlns="" id="{1C1562E1-AA76-46A3-A3E7-AB55989F9EF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1" name="正方形/長方形 620">
          <a:extLst>
            <a:ext uri="{FF2B5EF4-FFF2-40B4-BE49-F238E27FC236}">
              <a16:creationId xmlns:a16="http://schemas.microsoft.com/office/drawing/2014/main" xmlns="" id="{4B1447B1-717F-43DE-8B76-936E0525E96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2" name="正方形/長方形 621">
          <a:extLst>
            <a:ext uri="{FF2B5EF4-FFF2-40B4-BE49-F238E27FC236}">
              <a16:creationId xmlns:a16="http://schemas.microsoft.com/office/drawing/2014/main" xmlns="" id="{65615633-FF26-4C73-AD4C-63583F45597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3" name="正方形/長方形 622">
          <a:extLst>
            <a:ext uri="{FF2B5EF4-FFF2-40B4-BE49-F238E27FC236}">
              <a16:creationId xmlns:a16="http://schemas.microsoft.com/office/drawing/2014/main" xmlns="" id="{991579A4-CCF0-4ED6-AA43-DDEA12D5322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4" name="正方形/長方形 623">
          <a:extLst>
            <a:ext uri="{FF2B5EF4-FFF2-40B4-BE49-F238E27FC236}">
              <a16:creationId xmlns:a16="http://schemas.microsoft.com/office/drawing/2014/main" xmlns="" id="{81A71B50-F717-44FC-909C-8EDF04B3545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5" name="正方形/長方形 624">
          <a:extLst>
            <a:ext uri="{FF2B5EF4-FFF2-40B4-BE49-F238E27FC236}">
              <a16:creationId xmlns:a16="http://schemas.microsoft.com/office/drawing/2014/main" xmlns="" id="{7DBBD535-EE60-4580-BC3D-8E26067177D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6" name="正方形/長方形 625">
          <a:extLst>
            <a:ext uri="{FF2B5EF4-FFF2-40B4-BE49-F238E27FC236}">
              <a16:creationId xmlns:a16="http://schemas.microsoft.com/office/drawing/2014/main" xmlns="" id="{4D429267-A0ED-4BFC-A023-CAC0CB6ED67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7" name="正方形/長方形 626">
          <a:extLst>
            <a:ext uri="{FF2B5EF4-FFF2-40B4-BE49-F238E27FC236}">
              <a16:creationId xmlns:a16="http://schemas.microsoft.com/office/drawing/2014/main" xmlns="" id="{0AE881B6-CBBB-4E36-B343-DE22BFC60A1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8" name="テキスト ボックス 627">
          <a:extLst>
            <a:ext uri="{FF2B5EF4-FFF2-40B4-BE49-F238E27FC236}">
              <a16:creationId xmlns:a16="http://schemas.microsoft.com/office/drawing/2014/main" xmlns="" id="{A21D9EE6-85AE-4277-903B-DCCA318BB65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9" name="直線コネクタ 628">
          <a:extLst>
            <a:ext uri="{FF2B5EF4-FFF2-40B4-BE49-F238E27FC236}">
              <a16:creationId xmlns:a16="http://schemas.microsoft.com/office/drawing/2014/main" xmlns="" id="{20D7ED9C-862A-48E4-883D-6C9EFC9B11D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0" name="テキスト ボックス 629">
          <a:extLst>
            <a:ext uri="{FF2B5EF4-FFF2-40B4-BE49-F238E27FC236}">
              <a16:creationId xmlns:a16="http://schemas.microsoft.com/office/drawing/2014/main" xmlns="" id="{F22E9857-F74B-48BC-886A-6E6D3D63C7A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31" name="直線コネクタ 630">
          <a:extLst>
            <a:ext uri="{FF2B5EF4-FFF2-40B4-BE49-F238E27FC236}">
              <a16:creationId xmlns:a16="http://schemas.microsoft.com/office/drawing/2014/main" xmlns="" id="{ABDAD64D-1BAF-4956-B5A0-D99072F0979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2" name="テキスト ボックス 631">
          <a:extLst>
            <a:ext uri="{FF2B5EF4-FFF2-40B4-BE49-F238E27FC236}">
              <a16:creationId xmlns:a16="http://schemas.microsoft.com/office/drawing/2014/main" xmlns="" id="{23D7F892-E0CE-4B38-B9FE-A41A3B9DDBF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3" name="直線コネクタ 632">
          <a:extLst>
            <a:ext uri="{FF2B5EF4-FFF2-40B4-BE49-F238E27FC236}">
              <a16:creationId xmlns:a16="http://schemas.microsoft.com/office/drawing/2014/main" xmlns="" id="{4F17CA6A-68AB-433E-9A6A-4865FC565B1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4" name="テキスト ボックス 633">
          <a:extLst>
            <a:ext uri="{FF2B5EF4-FFF2-40B4-BE49-F238E27FC236}">
              <a16:creationId xmlns:a16="http://schemas.microsoft.com/office/drawing/2014/main" xmlns="" id="{9F5498B5-ABD9-409C-A1B5-1025E9B77AC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5" name="直線コネクタ 634">
          <a:extLst>
            <a:ext uri="{FF2B5EF4-FFF2-40B4-BE49-F238E27FC236}">
              <a16:creationId xmlns:a16="http://schemas.microsoft.com/office/drawing/2014/main" xmlns="" id="{A146E5C6-DBA6-4BEF-965A-FFC4E6CFF92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6" name="テキスト ボックス 635">
          <a:extLst>
            <a:ext uri="{FF2B5EF4-FFF2-40B4-BE49-F238E27FC236}">
              <a16:creationId xmlns:a16="http://schemas.microsoft.com/office/drawing/2014/main" xmlns="" id="{46B76B6B-01D7-44F1-9272-7BCBCA6EAE9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7" name="直線コネクタ 636">
          <a:extLst>
            <a:ext uri="{FF2B5EF4-FFF2-40B4-BE49-F238E27FC236}">
              <a16:creationId xmlns:a16="http://schemas.microsoft.com/office/drawing/2014/main" xmlns="" id="{F598A3F0-8032-4777-9E7B-AA968C61BA1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8" name="テキスト ボックス 637">
          <a:extLst>
            <a:ext uri="{FF2B5EF4-FFF2-40B4-BE49-F238E27FC236}">
              <a16:creationId xmlns:a16="http://schemas.microsoft.com/office/drawing/2014/main" xmlns="" id="{6C90F8D7-4BA8-42DA-A73B-BC2222FC144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9" name="直線コネクタ 638">
          <a:extLst>
            <a:ext uri="{FF2B5EF4-FFF2-40B4-BE49-F238E27FC236}">
              <a16:creationId xmlns:a16="http://schemas.microsoft.com/office/drawing/2014/main" xmlns="" id="{FC29E45B-5BB3-4DD2-95C2-CD48E095AA2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0" name="テキスト ボックス 639">
          <a:extLst>
            <a:ext uri="{FF2B5EF4-FFF2-40B4-BE49-F238E27FC236}">
              <a16:creationId xmlns:a16="http://schemas.microsoft.com/office/drawing/2014/main" xmlns="" id="{07EB7512-9E07-41A9-9B06-5806D55D13F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1" name="【学校施設】&#10;一人当たり面積グラフ枠">
          <a:extLst>
            <a:ext uri="{FF2B5EF4-FFF2-40B4-BE49-F238E27FC236}">
              <a16:creationId xmlns:a16="http://schemas.microsoft.com/office/drawing/2014/main" xmlns="" id="{1CBFE0A0-681C-4551-8274-215EF97A301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642" name="直線コネクタ 641">
          <a:extLst>
            <a:ext uri="{FF2B5EF4-FFF2-40B4-BE49-F238E27FC236}">
              <a16:creationId xmlns:a16="http://schemas.microsoft.com/office/drawing/2014/main" xmlns="" id="{1F9B1CFA-FFAE-4CE8-A628-F7E0BAA35880}"/>
            </a:ext>
          </a:extLst>
        </xdr:cNvPr>
        <xdr:cNvCxnSpPr/>
      </xdr:nvCxnSpPr>
      <xdr:spPr>
        <a:xfrm flipV="1">
          <a:off x="22160864" y="9491014"/>
          <a:ext cx="0" cy="1535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643" name="【学校施設】&#10;一人当たり面積最小値テキスト">
          <a:extLst>
            <a:ext uri="{FF2B5EF4-FFF2-40B4-BE49-F238E27FC236}">
              <a16:creationId xmlns:a16="http://schemas.microsoft.com/office/drawing/2014/main" xmlns="" id="{CC544F3C-17FF-437E-B9F3-ACCC179F501E}"/>
            </a:ext>
          </a:extLst>
        </xdr:cNvPr>
        <xdr:cNvSpPr txBox="1"/>
      </xdr:nvSpPr>
      <xdr:spPr>
        <a:xfrm>
          <a:off x="22199600" y="1103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644" name="直線コネクタ 643">
          <a:extLst>
            <a:ext uri="{FF2B5EF4-FFF2-40B4-BE49-F238E27FC236}">
              <a16:creationId xmlns:a16="http://schemas.microsoft.com/office/drawing/2014/main" xmlns="" id="{9C80B783-AC34-4FF6-9B35-01EB3939D1B0}"/>
            </a:ext>
          </a:extLst>
        </xdr:cNvPr>
        <xdr:cNvCxnSpPr/>
      </xdr:nvCxnSpPr>
      <xdr:spPr>
        <a:xfrm>
          <a:off x="22072600" y="1102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645" name="【学校施設】&#10;一人当たり面積最大値テキスト">
          <a:extLst>
            <a:ext uri="{FF2B5EF4-FFF2-40B4-BE49-F238E27FC236}">
              <a16:creationId xmlns:a16="http://schemas.microsoft.com/office/drawing/2014/main" xmlns="" id="{7BC04E43-BD03-4FD4-A961-E0E123520583}"/>
            </a:ext>
          </a:extLst>
        </xdr:cNvPr>
        <xdr:cNvSpPr txBox="1"/>
      </xdr:nvSpPr>
      <xdr:spPr>
        <a:xfrm>
          <a:off x="22199600" y="92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646" name="直線コネクタ 645">
          <a:extLst>
            <a:ext uri="{FF2B5EF4-FFF2-40B4-BE49-F238E27FC236}">
              <a16:creationId xmlns:a16="http://schemas.microsoft.com/office/drawing/2014/main" xmlns="" id="{43F59968-F61C-4F22-9E36-5B66FF725079}"/>
            </a:ext>
          </a:extLst>
        </xdr:cNvPr>
        <xdr:cNvCxnSpPr/>
      </xdr:nvCxnSpPr>
      <xdr:spPr>
        <a:xfrm>
          <a:off x="22072600" y="94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144340</xdr:rowOff>
    </xdr:from>
    <xdr:ext cx="469744" cy="259045"/>
    <xdr:sp macro="" textlink="">
      <xdr:nvSpPr>
        <xdr:cNvPr id="647" name="【学校施設】&#10;一人当たり面積平均値テキスト">
          <a:extLst>
            <a:ext uri="{FF2B5EF4-FFF2-40B4-BE49-F238E27FC236}">
              <a16:creationId xmlns:a16="http://schemas.microsoft.com/office/drawing/2014/main" xmlns="" id="{6149E9CF-1630-4A46-822A-14521B8C9C44}"/>
            </a:ext>
          </a:extLst>
        </xdr:cNvPr>
        <xdr:cNvSpPr txBox="1"/>
      </xdr:nvSpPr>
      <xdr:spPr>
        <a:xfrm>
          <a:off x="22199600" y="10774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648" name="フローチャート: 判断 647">
          <a:extLst>
            <a:ext uri="{FF2B5EF4-FFF2-40B4-BE49-F238E27FC236}">
              <a16:creationId xmlns:a16="http://schemas.microsoft.com/office/drawing/2014/main" xmlns="" id="{1F96F243-F5F4-44DB-9198-20586C62FD3C}"/>
            </a:ext>
          </a:extLst>
        </xdr:cNvPr>
        <xdr:cNvSpPr/>
      </xdr:nvSpPr>
      <xdr:spPr>
        <a:xfrm>
          <a:off x="22110700" y="1079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649" name="フローチャート: 判断 648">
          <a:extLst>
            <a:ext uri="{FF2B5EF4-FFF2-40B4-BE49-F238E27FC236}">
              <a16:creationId xmlns:a16="http://schemas.microsoft.com/office/drawing/2014/main" xmlns="" id="{03921F8B-BB2E-497B-A00C-838C33B3510A}"/>
            </a:ext>
          </a:extLst>
        </xdr:cNvPr>
        <xdr:cNvSpPr/>
      </xdr:nvSpPr>
      <xdr:spPr>
        <a:xfrm>
          <a:off x="21272500" y="1079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650" name="フローチャート: 判断 649">
          <a:extLst>
            <a:ext uri="{FF2B5EF4-FFF2-40B4-BE49-F238E27FC236}">
              <a16:creationId xmlns:a16="http://schemas.microsoft.com/office/drawing/2014/main" xmlns="" id="{BDB29729-0E2C-44DA-AC01-8AD84275D3DC}"/>
            </a:ext>
          </a:extLst>
        </xdr:cNvPr>
        <xdr:cNvSpPr/>
      </xdr:nvSpPr>
      <xdr:spPr>
        <a:xfrm>
          <a:off x="20383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651" name="フローチャート: 判断 650">
          <a:extLst>
            <a:ext uri="{FF2B5EF4-FFF2-40B4-BE49-F238E27FC236}">
              <a16:creationId xmlns:a16="http://schemas.microsoft.com/office/drawing/2014/main" xmlns="" id="{AD63E3C2-4B8D-48AD-87D8-05795AA6620D}"/>
            </a:ext>
          </a:extLst>
        </xdr:cNvPr>
        <xdr:cNvSpPr/>
      </xdr:nvSpPr>
      <xdr:spPr>
        <a:xfrm>
          <a:off x="19494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652" name="フローチャート: 判断 651">
          <a:extLst>
            <a:ext uri="{FF2B5EF4-FFF2-40B4-BE49-F238E27FC236}">
              <a16:creationId xmlns:a16="http://schemas.microsoft.com/office/drawing/2014/main" xmlns="" id="{8E73AA2F-8257-4F13-806F-61842DAC1A7A}"/>
            </a:ext>
          </a:extLst>
        </xdr:cNvPr>
        <xdr:cNvSpPr/>
      </xdr:nvSpPr>
      <xdr:spPr>
        <a:xfrm>
          <a:off x="18605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xmlns="" id="{D006F78F-D87E-4421-B93F-49D580E669B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xmlns="" id="{6FAB4C43-E9C3-45C5-AC42-98F1EBBAC6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xmlns="" id="{4191FADE-9DF0-4F86-B41C-3D6A4338647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xmlns="" id="{91AD8F5E-B1A4-437E-B34E-E6CDA87E5DD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xmlns="" id="{2724AB05-1116-4547-96D8-4BB1EAEEA43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124308</xdr:rowOff>
    </xdr:from>
    <xdr:to>
      <xdr:col>112</xdr:col>
      <xdr:colOff>38100</xdr:colOff>
      <xdr:row>64</xdr:row>
      <xdr:rowOff>54458</xdr:rowOff>
    </xdr:to>
    <xdr:sp macro="" textlink="">
      <xdr:nvSpPr>
        <xdr:cNvPr id="658" name="楕円 657">
          <a:extLst>
            <a:ext uri="{FF2B5EF4-FFF2-40B4-BE49-F238E27FC236}">
              <a16:creationId xmlns:a16="http://schemas.microsoft.com/office/drawing/2014/main" xmlns="" id="{C3DECF21-111F-4662-BA08-B658D83B5788}"/>
            </a:ext>
          </a:extLst>
        </xdr:cNvPr>
        <xdr:cNvSpPr/>
      </xdr:nvSpPr>
      <xdr:spPr>
        <a:xfrm>
          <a:off x="21272500" y="1092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124764</xdr:rowOff>
    </xdr:from>
    <xdr:to>
      <xdr:col>107</xdr:col>
      <xdr:colOff>101600</xdr:colOff>
      <xdr:row>64</xdr:row>
      <xdr:rowOff>54914</xdr:rowOff>
    </xdr:to>
    <xdr:sp macro="" textlink="">
      <xdr:nvSpPr>
        <xdr:cNvPr id="659" name="楕円 658">
          <a:extLst>
            <a:ext uri="{FF2B5EF4-FFF2-40B4-BE49-F238E27FC236}">
              <a16:creationId xmlns:a16="http://schemas.microsoft.com/office/drawing/2014/main" xmlns="" id="{1A79334C-FD39-4664-9089-71D3286529F1}"/>
            </a:ext>
          </a:extLst>
        </xdr:cNvPr>
        <xdr:cNvSpPr/>
      </xdr:nvSpPr>
      <xdr:spPr>
        <a:xfrm>
          <a:off x="20383500" y="109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3658</xdr:rowOff>
    </xdr:from>
    <xdr:to>
      <xdr:col>111</xdr:col>
      <xdr:colOff>177800</xdr:colOff>
      <xdr:row>64</xdr:row>
      <xdr:rowOff>4114</xdr:rowOff>
    </xdr:to>
    <xdr:cxnSp macro="">
      <xdr:nvCxnSpPr>
        <xdr:cNvPr id="660" name="直線コネクタ 659">
          <a:extLst>
            <a:ext uri="{FF2B5EF4-FFF2-40B4-BE49-F238E27FC236}">
              <a16:creationId xmlns:a16="http://schemas.microsoft.com/office/drawing/2014/main" xmlns="" id="{C84191F8-0617-4E4A-B4BE-CFF24A0F7FA7}"/>
            </a:ext>
          </a:extLst>
        </xdr:cNvPr>
        <xdr:cNvCxnSpPr/>
      </xdr:nvCxnSpPr>
      <xdr:spPr>
        <a:xfrm flipV="1">
          <a:off x="20434300" y="10976458"/>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124764</xdr:rowOff>
    </xdr:from>
    <xdr:to>
      <xdr:col>102</xdr:col>
      <xdr:colOff>165100</xdr:colOff>
      <xdr:row>64</xdr:row>
      <xdr:rowOff>54914</xdr:rowOff>
    </xdr:to>
    <xdr:sp macro="" textlink="">
      <xdr:nvSpPr>
        <xdr:cNvPr id="661" name="楕円 660">
          <a:extLst>
            <a:ext uri="{FF2B5EF4-FFF2-40B4-BE49-F238E27FC236}">
              <a16:creationId xmlns:a16="http://schemas.microsoft.com/office/drawing/2014/main" xmlns="" id="{56C31B33-5ED4-4B85-9493-E291069B23BD}"/>
            </a:ext>
          </a:extLst>
        </xdr:cNvPr>
        <xdr:cNvSpPr/>
      </xdr:nvSpPr>
      <xdr:spPr>
        <a:xfrm>
          <a:off x="19494500" y="1092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4114</xdr:rowOff>
    </xdr:from>
    <xdr:to>
      <xdr:col>107</xdr:col>
      <xdr:colOff>50800</xdr:colOff>
      <xdr:row>64</xdr:row>
      <xdr:rowOff>4114</xdr:rowOff>
    </xdr:to>
    <xdr:cxnSp macro="">
      <xdr:nvCxnSpPr>
        <xdr:cNvPr id="662" name="直線コネクタ 661">
          <a:extLst>
            <a:ext uri="{FF2B5EF4-FFF2-40B4-BE49-F238E27FC236}">
              <a16:creationId xmlns:a16="http://schemas.microsoft.com/office/drawing/2014/main" xmlns="" id="{0E4D31D9-7221-404A-9339-8CD60AA1B27A}"/>
            </a:ext>
          </a:extLst>
        </xdr:cNvPr>
        <xdr:cNvCxnSpPr/>
      </xdr:nvCxnSpPr>
      <xdr:spPr>
        <a:xfrm>
          <a:off x="19545300" y="10976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120193</xdr:rowOff>
    </xdr:from>
    <xdr:to>
      <xdr:col>98</xdr:col>
      <xdr:colOff>38100</xdr:colOff>
      <xdr:row>64</xdr:row>
      <xdr:rowOff>50343</xdr:rowOff>
    </xdr:to>
    <xdr:sp macro="" textlink="">
      <xdr:nvSpPr>
        <xdr:cNvPr id="663" name="楕円 662">
          <a:extLst>
            <a:ext uri="{FF2B5EF4-FFF2-40B4-BE49-F238E27FC236}">
              <a16:creationId xmlns:a16="http://schemas.microsoft.com/office/drawing/2014/main" xmlns="" id="{B98E64DD-46A2-44A0-AEF3-AE719E62F661}"/>
            </a:ext>
          </a:extLst>
        </xdr:cNvPr>
        <xdr:cNvSpPr/>
      </xdr:nvSpPr>
      <xdr:spPr>
        <a:xfrm>
          <a:off x="18605500" y="1092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170993</xdr:rowOff>
    </xdr:from>
    <xdr:to>
      <xdr:col>102</xdr:col>
      <xdr:colOff>114300</xdr:colOff>
      <xdr:row>64</xdr:row>
      <xdr:rowOff>4114</xdr:rowOff>
    </xdr:to>
    <xdr:cxnSp macro="">
      <xdr:nvCxnSpPr>
        <xdr:cNvPr id="664" name="直線コネクタ 663">
          <a:extLst>
            <a:ext uri="{FF2B5EF4-FFF2-40B4-BE49-F238E27FC236}">
              <a16:creationId xmlns:a16="http://schemas.microsoft.com/office/drawing/2014/main" xmlns="" id="{219543DD-CBFB-4E0A-BEF2-9A34352549FB}"/>
            </a:ext>
          </a:extLst>
        </xdr:cNvPr>
        <xdr:cNvCxnSpPr/>
      </xdr:nvCxnSpPr>
      <xdr:spPr>
        <a:xfrm>
          <a:off x="18656300" y="1097234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665" name="n_1aveValue【学校施設】&#10;一人当たり面積">
          <a:extLst>
            <a:ext uri="{FF2B5EF4-FFF2-40B4-BE49-F238E27FC236}">
              <a16:creationId xmlns:a16="http://schemas.microsoft.com/office/drawing/2014/main" xmlns="" id="{5117721A-F3D9-4C5D-A02E-5A8224950696}"/>
            </a:ext>
          </a:extLst>
        </xdr:cNvPr>
        <xdr:cNvSpPr txBox="1"/>
      </xdr:nvSpPr>
      <xdr:spPr>
        <a:xfrm>
          <a:off x="21075727" y="105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666" name="n_2aveValue【学校施設】&#10;一人当たり面積">
          <a:extLst>
            <a:ext uri="{FF2B5EF4-FFF2-40B4-BE49-F238E27FC236}">
              <a16:creationId xmlns:a16="http://schemas.microsoft.com/office/drawing/2014/main" xmlns="" id="{2BA2BDD8-E4CF-42A0-A4B2-40CAB231D5D1}"/>
            </a:ext>
          </a:extLst>
        </xdr:cNvPr>
        <xdr:cNvSpPr txBox="1"/>
      </xdr:nvSpPr>
      <xdr:spPr>
        <a:xfrm>
          <a:off x="201994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667" name="n_3aveValue【学校施設】&#10;一人当たり面積">
          <a:extLst>
            <a:ext uri="{FF2B5EF4-FFF2-40B4-BE49-F238E27FC236}">
              <a16:creationId xmlns:a16="http://schemas.microsoft.com/office/drawing/2014/main" xmlns="" id="{58E4E340-C590-44C9-B8C4-EEFB676950D0}"/>
            </a:ext>
          </a:extLst>
        </xdr:cNvPr>
        <xdr:cNvSpPr txBox="1"/>
      </xdr:nvSpPr>
      <xdr:spPr>
        <a:xfrm>
          <a:off x="19310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170654</xdr:rowOff>
    </xdr:from>
    <xdr:ext cx="469744" cy="259045"/>
    <xdr:sp macro="" textlink="">
      <xdr:nvSpPr>
        <xdr:cNvPr id="668" name="n_4aveValue【学校施設】&#10;一人当たり面積">
          <a:extLst>
            <a:ext uri="{FF2B5EF4-FFF2-40B4-BE49-F238E27FC236}">
              <a16:creationId xmlns:a16="http://schemas.microsoft.com/office/drawing/2014/main" xmlns="" id="{C5812477-8FAD-467E-999C-66037F339DAA}"/>
            </a:ext>
          </a:extLst>
        </xdr:cNvPr>
        <xdr:cNvSpPr txBox="1"/>
      </xdr:nvSpPr>
      <xdr:spPr>
        <a:xfrm>
          <a:off x="18421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45585</xdr:rowOff>
    </xdr:from>
    <xdr:ext cx="469744" cy="259045"/>
    <xdr:sp macro="" textlink="">
      <xdr:nvSpPr>
        <xdr:cNvPr id="669" name="n_1mainValue【学校施設】&#10;一人当たり面積">
          <a:extLst>
            <a:ext uri="{FF2B5EF4-FFF2-40B4-BE49-F238E27FC236}">
              <a16:creationId xmlns:a16="http://schemas.microsoft.com/office/drawing/2014/main" xmlns="" id="{5A668DEC-4FAE-41F5-8846-2E64E29CDBE1}"/>
            </a:ext>
          </a:extLst>
        </xdr:cNvPr>
        <xdr:cNvSpPr txBox="1"/>
      </xdr:nvSpPr>
      <xdr:spPr>
        <a:xfrm>
          <a:off x="21075727" y="1101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46041</xdr:rowOff>
    </xdr:from>
    <xdr:ext cx="469744" cy="259045"/>
    <xdr:sp macro="" textlink="">
      <xdr:nvSpPr>
        <xdr:cNvPr id="670" name="n_2mainValue【学校施設】&#10;一人当たり面積">
          <a:extLst>
            <a:ext uri="{FF2B5EF4-FFF2-40B4-BE49-F238E27FC236}">
              <a16:creationId xmlns:a16="http://schemas.microsoft.com/office/drawing/2014/main" xmlns="" id="{41C1B098-9C85-4D88-ADAD-D9BC7DFC49BA}"/>
            </a:ext>
          </a:extLst>
        </xdr:cNvPr>
        <xdr:cNvSpPr txBox="1"/>
      </xdr:nvSpPr>
      <xdr:spPr>
        <a:xfrm>
          <a:off x="20199427" y="1101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46041</xdr:rowOff>
    </xdr:from>
    <xdr:ext cx="469744" cy="259045"/>
    <xdr:sp macro="" textlink="">
      <xdr:nvSpPr>
        <xdr:cNvPr id="671" name="n_3mainValue【学校施設】&#10;一人当たり面積">
          <a:extLst>
            <a:ext uri="{FF2B5EF4-FFF2-40B4-BE49-F238E27FC236}">
              <a16:creationId xmlns:a16="http://schemas.microsoft.com/office/drawing/2014/main" xmlns="" id="{143E0350-9096-4186-BBE2-5412C3A48ECE}"/>
            </a:ext>
          </a:extLst>
        </xdr:cNvPr>
        <xdr:cNvSpPr txBox="1"/>
      </xdr:nvSpPr>
      <xdr:spPr>
        <a:xfrm>
          <a:off x="19310427" y="1101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41470</xdr:rowOff>
    </xdr:from>
    <xdr:ext cx="469744" cy="259045"/>
    <xdr:sp macro="" textlink="">
      <xdr:nvSpPr>
        <xdr:cNvPr id="672" name="n_4mainValue【学校施設】&#10;一人当たり面積">
          <a:extLst>
            <a:ext uri="{FF2B5EF4-FFF2-40B4-BE49-F238E27FC236}">
              <a16:creationId xmlns:a16="http://schemas.microsoft.com/office/drawing/2014/main" xmlns="" id="{D2230DF2-D732-4F50-B0EC-AA260F3D7ACC}"/>
            </a:ext>
          </a:extLst>
        </xdr:cNvPr>
        <xdr:cNvSpPr txBox="1"/>
      </xdr:nvSpPr>
      <xdr:spPr>
        <a:xfrm>
          <a:off x="18421427" y="110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a:extLst>
            <a:ext uri="{FF2B5EF4-FFF2-40B4-BE49-F238E27FC236}">
              <a16:creationId xmlns:a16="http://schemas.microsoft.com/office/drawing/2014/main" xmlns="" id="{C55EC97E-D342-49A7-8043-94CFF3E4F8C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a:extLst>
            <a:ext uri="{FF2B5EF4-FFF2-40B4-BE49-F238E27FC236}">
              <a16:creationId xmlns:a16="http://schemas.microsoft.com/office/drawing/2014/main" xmlns="" id="{E0FEDA4F-B4CF-45BD-8229-2FABE040100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a:extLst>
            <a:ext uri="{FF2B5EF4-FFF2-40B4-BE49-F238E27FC236}">
              <a16:creationId xmlns:a16="http://schemas.microsoft.com/office/drawing/2014/main" xmlns="" id="{1DB67E0D-ED99-41C0-98B4-8E837767CE5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a:extLst>
            <a:ext uri="{FF2B5EF4-FFF2-40B4-BE49-F238E27FC236}">
              <a16:creationId xmlns:a16="http://schemas.microsoft.com/office/drawing/2014/main" xmlns="" id="{E7113353-FB46-4B7F-9BCF-95CFB63B211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a:extLst>
            <a:ext uri="{FF2B5EF4-FFF2-40B4-BE49-F238E27FC236}">
              <a16:creationId xmlns:a16="http://schemas.microsoft.com/office/drawing/2014/main" xmlns="" id="{88F5F69D-D0E2-42B8-83DE-707FEB5C9E8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a:extLst>
            <a:ext uri="{FF2B5EF4-FFF2-40B4-BE49-F238E27FC236}">
              <a16:creationId xmlns:a16="http://schemas.microsoft.com/office/drawing/2014/main" xmlns="" id="{6319D75B-F10D-4C8D-A8EF-40047035A3A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a:extLst>
            <a:ext uri="{FF2B5EF4-FFF2-40B4-BE49-F238E27FC236}">
              <a16:creationId xmlns:a16="http://schemas.microsoft.com/office/drawing/2014/main" xmlns="" id="{E553E85D-D0D0-4AE8-B4C4-CBA46CAEE0D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a:extLst>
            <a:ext uri="{FF2B5EF4-FFF2-40B4-BE49-F238E27FC236}">
              <a16:creationId xmlns:a16="http://schemas.microsoft.com/office/drawing/2014/main" xmlns="" id="{33B0376A-5E52-49E0-BDE7-F82E955D8A2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a:extLst>
            <a:ext uri="{FF2B5EF4-FFF2-40B4-BE49-F238E27FC236}">
              <a16:creationId xmlns:a16="http://schemas.microsoft.com/office/drawing/2014/main" xmlns="" id="{C0B2010E-0F18-453D-A425-0B7B2EF4FBF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a:extLst>
            <a:ext uri="{FF2B5EF4-FFF2-40B4-BE49-F238E27FC236}">
              <a16:creationId xmlns:a16="http://schemas.microsoft.com/office/drawing/2014/main" xmlns="" id="{1E0650B8-3A4B-4338-BA71-D6A4C3FD928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3" name="テキスト ボックス 682">
          <a:extLst>
            <a:ext uri="{FF2B5EF4-FFF2-40B4-BE49-F238E27FC236}">
              <a16:creationId xmlns:a16="http://schemas.microsoft.com/office/drawing/2014/main" xmlns="" id="{D25F6816-6ADE-49B2-A2D9-41E17EBE6AF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4" name="直線コネクタ 683">
          <a:extLst>
            <a:ext uri="{FF2B5EF4-FFF2-40B4-BE49-F238E27FC236}">
              <a16:creationId xmlns:a16="http://schemas.microsoft.com/office/drawing/2014/main" xmlns="" id="{EF872791-64B5-469F-BD1F-E4BB0FABC71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5" name="テキスト ボックス 684">
          <a:extLst>
            <a:ext uri="{FF2B5EF4-FFF2-40B4-BE49-F238E27FC236}">
              <a16:creationId xmlns:a16="http://schemas.microsoft.com/office/drawing/2014/main" xmlns="" id="{93D67CBD-DF66-449A-A95F-9E9E018C42A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6" name="直線コネクタ 685">
          <a:extLst>
            <a:ext uri="{FF2B5EF4-FFF2-40B4-BE49-F238E27FC236}">
              <a16:creationId xmlns:a16="http://schemas.microsoft.com/office/drawing/2014/main" xmlns="" id="{7C9B65F1-A413-44E1-91DA-894FE822DFF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7" name="テキスト ボックス 686">
          <a:extLst>
            <a:ext uri="{FF2B5EF4-FFF2-40B4-BE49-F238E27FC236}">
              <a16:creationId xmlns:a16="http://schemas.microsoft.com/office/drawing/2014/main" xmlns="" id="{203FED30-2A0F-4591-9110-370C90FCD5E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8" name="直線コネクタ 687">
          <a:extLst>
            <a:ext uri="{FF2B5EF4-FFF2-40B4-BE49-F238E27FC236}">
              <a16:creationId xmlns:a16="http://schemas.microsoft.com/office/drawing/2014/main" xmlns="" id="{8BDBB43F-5171-4422-BF90-9A3016847D9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9" name="テキスト ボックス 688">
          <a:extLst>
            <a:ext uri="{FF2B5EF4-FFF2-40B4-BE49-F238E27FC236}">
              <a16:creationId xmlns:a16="http://schemas.microsoft.com/office/drawing/2014/main" xmlns="" id="{AA983CED-8C63-403D-9A3E-21B35FE6A6C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0" name="直線コネクタ 689">
          <a:extLst>
            <a:ext uri="{FF2B5EF4-FFF2-40B4-BE49-F238E27FC236}">
              <a16:creationId xmlns:a16="http://schemas.microsoft.com/office/drawing/2014/main" xmlns="" id="{8B178865-D996-4386-85AF-FEBA38164D3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1" name="テキスト ボックス 690">
          <a:extLst>
            <a:ext uri="{FF2B5EF4-FFF2-40B4-BE49-F238E27FC236}">
              <a16:creationId xmlns:a16="http://schemas.microsoft.com/office/drawing/2014/main" xmlns="" id="{3EE16AB5-FCC9-4A28-B785-3E0B13979E9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2" name="直線コネクタ 691">
          <a:extLst>
            <a:ext uri="{FF2B5EF4-FFF2-40B4-BE49-F238E27FC236}">
              <a16:creationId xmlns:a16="http://schemas.microsoft.com/office/drawing/2014/main" xmlns="" id="{39B36C50-5E2A-4C27-B759-4B2482CA61A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3" name="テキスト ボックス 692">
          <a:extLst>
            <a:ext uri="{FF2B5EF4-FFF2-40B4-BE49-F238E27FC236}">
              <a16:creationId xmlns:a16="http://schemas.microsoft.com/office/drawing/2014/main" xmlns="" id="{79201675-6B6D-4FAA-BE29-13502C2F442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4" name="直線コネクタ 693">
          <a:extLst>
            <a:ext uri="{FF2B5EF4-FFF2-40B4-BE49-F238E27FC236}">
              <a16:creationId xmlns:a16="http://schemas.microsoft.com/office/drawing/2014/main" xmlns="" id="{C82299D4-0ACE-4244-9FAD-FE7AA995913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5" name="テキスト ボックス 694">
          <a:extLst>
            <a:ext uri="{FF2B5EF4-FFF2-40B4-BE49-F238E27FC236}">
              <a16:creationId xmlns:a16="http://schemas.microsoft.com/office/drawing/2014/main" xmlns="" id="{1910D850-49D7-41E7-A938-12FE8843A1A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6" name="直線コネクタ 695">
          <a:extLst>
            <a:ext uri="{FF2B5EF4-FFF2-40B4-BE49-F238E27FC236}">
              <a16:creationId xmlns:a16="http://schemas.microsoft.com/office/drawing/2014/main" xmlns="" id="{5C621442-4A41-4386-A2F2-EE6186589DA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7" name="【児童館】&#10;有形固定資産減価償却率グラフ枠">
          <a:extLst>
            <a:ext uri="{FF2B5EF4-FFF2-40B4-BE49-F238E27FC236}">
              <a16:creationId xmlns:a16="http://schemas.microsoft.com/office/drawing/2014/main" xmlns="" id="{E2B0FBA8-6209-4B71-B3C9-F13DEA4A55F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129539</xdr:rowOff>
    </xdr:from>
    <xdr:to>
      <xdr:col>85</xdr:col>
      <xdr:colOff>126364</xdr:colOff>
      <xdr:row>86</xdr:row>
      <xdr:rowOff>168729</xdr:rowOff>
    </xdr:to>
    <xdr:cxnSp macro="">
      <xdr:nvCxnSpPr>
        <xdr:cNvPr id="698" name="直線コネクタ 697">
          <a:extLst>
            <a:ext uri="{FF2B5EF4-FFF2-40B4-BE49-F238E27FC236}">
              <a16:creationId xmlns:a16="http://schemas.microsoft.com/office/drawing/2014/main" xmlns="" id="{63A68712-8F19-49AE-BA6D-81E331FCCD85}"/>
            </a:ext>
          </a:extLst>
        </xdr:cNvPr>
        <xdr:cNvCxnSpPr/>
      </xdr:nvCxnSpPr>
      <xdr:spPr>
        <a:xfrm flipV="1">
          <a:off x="16318864" y="13674089"/>
          <a:ext cx="0" cy="1239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99" name="【児童館】&#10;有形固定資産減価償却率最小値テキスト">
          <a:extLst>
            <a:ext uri="{FF2B5EF4-FFF2-40B4-BE49-F238E27FC236}">
              <a16:creationId xmlns:a16="http://schemas.microsoft.com/office/drawing/2014/main" xmlns="" id="{33D81ED9-7A43-4089-B218-BF8E4CBEA21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0" name="直線コネクタ 699">
          <a:extLst>
            <a:ext uri="{FF2B5EF4-FFF2-40B4-BE49-F238E27FC236}">
              <a16:creationId xmlns:a16="http://schemas.microsoft.com/office/drawing/2014/main" xmlns="" id="{7A23045A-7984-449E-BF2B-02B24A779DE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76216</xdr:rowOff>
    </xdr:from>
    <xdr:ext cx="405111" cy="259045"/>
    <xdr:sp macro="" textlink="">
      <xdr:nvSpPr>
        <xdr:cNvPr id="701" name="【児童館】&#10;有形固定資産減価償却率最大値テキスト">
          <a:extLst>
            <a:ext uri="{FF2B5EF4-FFF2-40B4-BE49-F238E27FC236}">
              <a16:creationId xmlns:a16="http://schemas.microsoft.com/office/drawing/2014/main" xmlns="" id="{1D53B18C-49E1-404B-891C-6CF8E5702B7A}"/>
            </a:ext>
          </a:extLst>
        </xdr:cNvPr>
        <xdr:cNvSpPr txBox="1"/>
      </xdr:nvSpPr>
      <xdr:spPr>
        <a:xfrm>
          <a:off x="16357600"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129539</xdr:rowOff>
    </xdr:from>
    <xdr:to>
      <xdr:col>86</xdr:col>
      <xdr:colOff>25400</xdr:colOff>
      <xdr:row>79</xdr:row>
      <xdr:rowOff>129539</xdr:rowOff>
    </xdr:to>
    <xdr:cxnSp macro="">
      <xdr:nvCxnSpPr>
        <xdr:cNvPr id="702" name="直線コネクタ 701">
          <a:extLst>
            <a:ext uri="{FF2B5EF4-FFF2-40B4-BE49-F238E27FC236}">
              <a16:creationId xmlns:a16="http://schemas.microsoft.com/office/drawing/2014/main" xmlns="" id="{0BFBD766-97AD-4ED1-A8DB-D3BDB95B8F58}"/>
            </a:ext>
          </a:extLst>
        </xdr:cNvPr>
        <xdr:cNvCxnSpPr/>
      </xdr:nvCxnSpPr>
      <xdr:spPr>
        <a:xfrm>
          <a:off x="16230600" y="1367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86558</xdr:rowOff>
    </xdr:from>
    <xdr:ext cx="405111" cy="259045"/>
    <xdr:sp macro="" textlink="">
      <xdr:nvSpPr>
        <xdr:cNvPr id="703" name="【児童館】&#10;有形固定資産減価償却率平均値テキスト">
          <a:extLst>
            <a:ext uri="{FF2B5EF4-FFF2-40B4-BE49-F238E27FC236}">
              <a16:creationId xmlns:a16="http://schemas.microsoft.com/office/drawing/2014/main" xmlns="" id="{5B5DA4A6-8428-428C-8203-33BCB1357C5D}"/>
            </a:ext>
          </a:extLst>
        </xdr:cNvPr>
        <xdr:cNvSpPr txBox="1"/>
      </xdr:nvSpPr>
      <xdr:spPr>
        <a:xfrm>
          <a:off x="16357600" y="1414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108131</xdr:rowOff>
    </xdr:from>
    <xdr:to>
      <xdr:col>85</xdr:col>
      <xdr:colOff>177800</xdr:colOff>
      <xdr:row>83</xdr:row>
      <xdr:rowOff>38281</xdr:rowOff>
    </xdr:to>
    <xdr:sp macro="" textlink="">
      <xdr:nvSpPr>
        <xdr:cNvPr id="704" name="フローチャート: 判断 703">
          <a:extLst>
            <a:ext uri="{FF2B5EF4-FFF2-40B4-BE49-F238E27FC236}">
              <a16:creationId xmlns:a16="http://schemas.microsoft.com/office/drawing/2014/main" xmlns="" id="{6CA28CF6-C603-4624-B230-E311E90444E0}"/>
            </a:ext>
          </a:extLst>
        </xdr:cNvPr>
        <xdr:cNvSpPr/>
      </xdr:nvSpPr>
      <xdr:spPr>
        <a:xfrm>
          <a:off x="16268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19957</xdr:rowOff>
    </xdr:from>
    <xdr:to>
      <xdr:col>81</xdr:col>
      <xdr:colOff>101600</xdr:colOff>
      <xdr:row>82</xdr:row>
      <xdr:rowOff>121557</xdr:rowOff>
    </xdr:to>
    <xdr:sp macro="" textlink="">
      <xdr:nvSpPr>
        <xdr:cNvPr id="705" name="フローチャート: 判断 704">
          <a:extLst>
            <a:ext uri="{FF2B5EF4-FFF2-40B4-BE49-F238E27FC236}">
              <a16:creationId xmlns:a16="http://schemas.microsoft.com/office/drawing/2014/main" xmlns="" id="{7F2391CD-380D-4A61-9FA3-F94D8719BE43}"/>
            </a:ext>
          </a:extLst>
        </xdr:cNvPr>
        <xdr:cNvSpPr/>
      </xdr:nvSpPr>
      <xdr:spPr>
        <a:xfrm>
          <a:off x="15430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706" name="フローチャート: 判断 705">
          <a:extLst>
            <a:ext uri="{FF2B5EF4-FFF2-40B4-BE49-F238E27FC236}">
              <a16:creationId xmlns:a16="http://schemas.microsoft.com/office/drawing/2014/main" xmlns="" id="{45EBC1FD-87CC-470E-8EFF-08622AE118C6}"/>
            </a:ext>
          </a:extLst>
        </xdr:cNvPr>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72208</xdr:rowOff>
    </xdr:from>
    <xdr:to>
      <xdr:col>72</xdr:col>
      <xdr:colOff>38100</xdr:colOff>
      <xdr:row>82</xdr:row>
      <xdr:rowOff>2358</xdr:rowOff>
    </xdr:to>
    <xdr:sp macro="" textlink="">
      <xdr:nvSpPr>
        <xdr:cNvPr id="707" name="フローチャート: 判断 706">
          <a:extLst>
            <a:ext uri="{FF2B5EF4-FFF2-40B4-BE49-F238E27FC236}">
              <a16:creationId xmlns:a16="http://schemas.microsoft.com/office/drawing/2014/main" xmlns="" id="{B568065B-81C0-4CB7-8EC4-EFE64B049393}"/>
            </a:ext>
          </a:extLst>
        </xdr:cNvPr>
        <xdr:cNvSpPr/>
      </xdr:nvSpPr>
      <xdr:spPr>
        <a:xfrm>
          <a:off x="13652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98334</xdr:rowOff>
    </xdr:from>
    <xdr:to>
      <xdr:col>67</xdr:col>
      <xdr:colOff>101600</xdr:colOff>
      <xdr:row>82</xdr:row>
      <xdr:rowOff>28484</xdr:rowOff>
    </xdr:to>
    <xdr:sp macro="" textlink="">
      <xdr:nvSpPr>
        <xdr:cNvPr id="708" name="フローチャート: 判断 707">
          <a:extLst>
            <a:ext uri="{FF2B5EF4-FFF2-40B4-BE49-F238E27FC236}">
              <a16:creationId xmlns:a16="http://schemas.microsoft.com/office/drawing/2014/main" xmlns="" id="{8D299F0A-1DF5-412E-8182-5E08714D423C}"/>
            </a:ext>
          </a:extLst>
        </xdr:cNvPr>
        <xdr:cNvSpPr/>
      </xdr:nvSpPr>
      <xdr:spPr>
        <a:xfrm>
          <a:off x="12763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xmlns="" id="{FEAFC2D6-28A1-4BA6-B704-54B2ADC1E0C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xmlns="" id="{5DF1BB59-78A4-4818-A4A9-F9BCCBA5BFD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xmlns="" id="{B82CFA29-89EC-4422-89F8-B2C74DAED5A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xmlns="" id="{BD0D0146-D2CE-4FA5-9316-A800020E4B8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xmlns="" id="{4D97AEEA-01CA-4E0D-8FF4-2F090764B3F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6894</xdr:rowOff>
    </xdr:from>
    <xdr:to>
      <xdr:col>81</xdr:col>
      <xdr:colOff>101600</xdr:colOff>
      <xdr:row>78</xdr:row>
      <xdr:rowOff>108494</xdr:rowOff>
    </xdr:to>
    <xdr:sp macro="" textlink="">
      <xdr:nvSpPr>
        <xdr:cNvPr id="714" name="楕円 713">
          <a:extLst>
            <a:ext uri="{FF2B5EF4-FFF2-40B4-BE49-F238E27FC236}">
              <a16:creationId xmlns:a16="http://schemas.microsoft.com/office/drawing/2014/main" xmlns="" id="{23EF4E40-51B0-4766-8697-C353BBC74C67}"/>
            </a:ext>
          </a:extLst>
        </xdr:cNvPr>
        <xdr:cNvSpPr/>
      </xdr:nvSpPr>
      <xdr:spPr>
        <a:xfrm>
          <a:off x="15430500" y="133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112684</xdr:rowOff>
    </xdr:from>
    <xdr:ext cx="405111" cy="259045"/>
    <xdr:sp macro="" textlink="">
      <xdr:nvSpPr>
        <xdr:cNvPr id="715" name="n_1aveValue【児童館】&#10;有形固定資産減価償却率">
          <a:extLst>
            <a:ext uri="{FF2B5EF4-FFF2-40B4-BE49-F238E27FC236}">
              <a16:creationId xmlns:a16="http://schemas.microsoft.com/office/drawing/2014/main" xmlns="" id="{129EAE76-4D28-4A65-A3EC-BAC1EFAE13FD}"/>
            </a:ext>
          </a:extLst>
        </xdr:cNvPr>
        <xdr:cNvSpPr txBox="1"/>
      </xdr:nvSpPr>
      <xdr:spPr>
        <a:xfrm>
          <a:off x="152660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59707</xdr:rowOff>
    </xdr:from>
    <xdr:ext cx="405111" cy="259045"/>
    <xdr:sp macro="" textlink="">
      <xdr:nvSpPr>
        <xdr:cNvPr id="716" name="n_2aveValue【児童館】&#10;有形固定資産減価償却率">
          <a:extLst>
            <a:ext uri="{FF2B5EF4-FFF2-40B4-BE49-F238E27FC236}">
              <a16:creationId xmlns:a16="http://schemas.microsoft.com/office/drawing/2014/main" xmlns="" id="{EA498001-47C8-4986-AF9C-BF4784905F02}"/>
            </a:ext>
          </a:extLst>
        </xdr:cNvPr>
        <xdr:cNvSpPr txBox="1"/>
      </xdr:nvSpPr>
      <xdr:spPr>
        <a:xfrm>
          <a:off x="14389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18885</xdr:rowOff>
    </xdr:from>
    <xdr:ext cx="405111" cy="259045"/>
    <xdr:sp macro="" textlink="">
      <xdr:nvSpPr>
        <xdr:cNvPr id="717" name="n_3aveValue【児童館】&#10;有形固定資産減価償却率">
          <a:extLst>
            <a:ext uri="{FF2B5EF4-FFF2-40B4-BE49-F238E27FC236}">
              <a16:creationId xmlns:a16="http://schemas.microsoft.com/office/drawing/2014/main" xmlns="" id="{21838E49-0A77-403A-8038-79F9685C33AF}"/>
            </a:ext>
          </a:extLst>
        </xdr:cNvPr>
        <xdr:cNvSpPr txBox="1"/>
      </xdr:nvSpPr>
      <xdr:spPr>
        <a:xfrm>
          <a:off x="13500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45011</xdr:rowOff>
    </xdr:from>
    <xdr:ext cx="405111" cy="259045"/>
    <xdr:sp macro="" textlink="">
      <xdr:nvSpPr>
        <xdr:cNvPr id="718" name="n_4aveValue【児童館】&#10;有形固定資産減価償却率">
          <a:extLst>
            <a:ext uri="{FF2B5EF4-FFF2-40B4-BE49-F238E27FC236}">
              <a16:creationId xmlns:a16="http://schemas.microsoft.com/office/drawing/2014/main" xmlns="" id="{BCD9D24D-2E04-4AE5-B0E2-53F872961FDF}"/>
            </a:ext>
          </a:extLst>
        </xdr:cNvPr>
        <xdr:cNvSpPr txBox="1"/>
      </xdr:nvSpPr>
      <xdr:spPr>
        <a:xfrm>
          <a:off x="12611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125021</xdr:rowOff>
    </xdr:from>
    <xdr:ext cx="340478" cy="259045"/>
    <xdr:sp macro="" textlink="">
      <xdr:nvSpPr>
        <xdr:cNvPr id="719" name="n_1mainValue【児童館】&#10;有形固定資産減価償却率">
          <a:extLst>
            <a:ext uri="{FF2B5EF4-FFF2-40B4-BE49-F238E27FC236}">
              <a16:creationId xmlns:a16="http://schemas.microsoft.com/office/drawing/2014/main" xmlns="" id="{48A046B0-6080-4377-836F-2CDDF6223015}"/>
            </a:ext>
          </a:extLst>
        </xdr:cNvPr>
        <xdr:cNvSpPr txBox="1"/>
      </xdr:nvSpPr>
      <xdr:spPr>
        <a:xfrm>
          <a:off x="15298361" y="1315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a:extLst>
            <a:ext uri="{FF2B5EF4-FFF2-40B4-BE49-F238E27FC236}">
              <a16:creationId xmlns:a16="http://schemas.microsoft.com/office/drawing/2014/main" xmlns="" id="{F767F016-466F-41BC-97BB-4EF1E8EF016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a:extLst>
            <a:ext uri="{FF2B5EF4-FFF2-40B4-BE49-F238E27FC236}">
              <a16:creationId xmlns:a16="http://schemas.microsoft.com/office/drawing/2014/main" xmlns="" id="{AA1F4675-40BA-4776-BACF-C734B3E33DD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a:extLst>
            <a:ext uri="{FF2B5EF4-FFF2-40B4-BE49-F238E27FC236}">
              <a16:creationId xmlns:a16="http://schemas.microsoft.com/office/drawing/2014/main" xmlns="" id="{B7458D1F-A385-4500-8521-24DA3EE5852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a:extLst>
            <a:ext uri="{FF2B5EF4-FFF2-40B4-BE49-F238E27FC236}">
              <a16:creationId xmlns:a16="http://schemas.microsoft.com/office/drawing/2014/main" xmlns="" id="{025AA588-63ED-463E-83B5-C4B86D2A018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a:extLst>
            <a:ext uri="{FF2B5EF4-FFF2-40B4-BE49-F238E27FC236}">
              <a16:creationId xmlns:a16="http://schemas.microsoft.com/office/drawing/2014/main" xmlns="" id="{574A7F9A-7C26-47F6-A767-10B8BF69CC7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a:extLst>
            <a:ext uri="{FF2B5EF4-FFF2-40B4-BE49-F238E27FC236}">
              <a16:creationId xmlns:a16="http://schemas.microsoft.com/office/drawing/2014/main" xmlns="" id="{43621459-C00A-4EF4-AC18-D8903285E26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a:extLst>
            <a:ext uri="{FF2B5EF4-FFF2-40B4-BE49-F238E27FC236}">
              <a16:creationId xmlns:a16="http://schemas.microsoft.com/office/drawing/2014/main" xmlns="" id="{5E39C816-1FE7-422C-951A-D24C5873872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a:extLst>
            <a:ext uri="{FF2B5EF4-FFF2-40B4-BE49-F238E27FC236}">
              <a16:creationId xmlns:a16="http://schemas.microsoft.com/office/drawing/2014/main" xmlns="" id="{50F458A4-4ABD-4F52-B428-B48DE88FD30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a:extLst>
            <a:ext uri="{FF2B5EF4-FFF2-40B4-BE49-F238E27FC236}">
              <a16:creationId xmlns:a16="http://schemas.microsoft.com/office/drawing/2014/main" xmlns="" id="{ED96C2BD-3C0C-4087-913A-A1F0E107134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a:extLst>
            <a:ext uri="{FF2B5EF4-FFF2-40B4-BE49-F238E27FC236}">
              <a16:creationId xmlns:a16="http://schemas.microsoft.com/office/drawing/2014/main" xmlns="" id="{E3F7904E-73EE-4A4D-9CBA-90ED4862A73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0" name="直線コネクタ 729">
          <a:extLst>
            <a:ext uri="{FF2B5EF4-FFF2-40B4-BE49-F238E27FC236}">
              <a16:creationId xmlns:a16="http://schemas.microsoft.com/office/drawing/2014/main" xmlns="" id="{5170369B-621F-41CB-962D-58E5E017518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1" name="テキスト ボックス 730">
          <a:extLst>
            <a:ext uri="{FF2B5EF4-FFF2-40B4-BE49-F238E27FC236}">
              <a16:creationId xmlns:a16="http://schemas.microsoft.com/office/drawing/2014/main" xmlns="" id="{51880FA5-A6CB-41FC-8BE5-3BE0E544F73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2" name="直線コネクタ 731">
          <a:extLst>
            <a:ext uri="{FF2B5EF4-FFF2-40B4-BE49-F238E27FC236}">
              <a16:creationId xmlns:a16="http://schemas.microsoft.com/office/drawing/2014/main" xmlns="" id="{F4E63BD4-47B6-46CF-8B3E-F47D70A2025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3" name="テキスト ボックス 732">
          <a:extLst>
            <a:ext uri="{FF2B5EF4-FFF2-40B4-BE49-F238E27FC236}">
              <a16:creationId xmlns:a16="http://schemas.microsoft.com/office/drawing/2014/main" xmlns="" id="{8F66996F-D98A-4DF2-8C79-23724298332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4" name="直線コネクタ 733">
          <a:extLst>
            <a:ext uri="{FF2B5EF4-FFF2-40B4-BE49-F238E27FC236}">
              <a16:creationId xmlns:a16="http://schemas.microsoft.com/office/drawing/2014/main" xmlns="" id="{27DE1587-F986-4C15-95E8-855AE9ACBD6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5" name="テキスト ボックス 734">
          <a:extLst>
            <a:ext uri="{FF2B5EF4-FFF2-40B4-BE49-F238E27FC236}">
              <a16:creationId xmlns:a16="http://schemas.microsoft.com/office/drawing/2014/main" xmlns="" id="{8BDA369E-8C50-42DC-8AAE-F04F312F3C8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6" name="直線コネクタ 735">
          <a:extLst>
            <a:ext uri="{FF2B5EF4-FFF2-40B4-BE49-F238E27FC236}">
              <a16:creationId xmlns:a16="http://schemas.microsoft.com/office/drawing/2014/main" xmlns="" id="{EBD3D1AA-F5A4-4DB0-A2EE-5C7F75B8B6F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7" name="テキスト ボックス 736">
          <a:extLst>
            <a:ext uri="{FF2B5EF4-FFF2-40B4-BE49-F238E27FC236}">
              <a16:creationId xmlns:a16="http://schemas.microsoft.com/office/drawing/2014/main" xmlns="" id="{7C02BFA7-92C3-411C-A5F0-8546FB2BCFF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8" name="直線コネクタ 737">
          <a:extLst>
            <a:ext uri="{FF2B5EF4-FFF2-40B4-BE49-F238E27FC236}">
              <a16:creationId xmlns:a16="http://schemas.microsoft.com/office/drawing/2014/main" xmlns="" id="{2DCAF74D-EA95-4573-98C0-C9F8E861133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9" name="テキスト ボックス 738">
          <a:extLst>
            <a:ext uri="{FF2B5EF4-FFF2-40B4-BE49-F238E27FC236}">
              <a16:creationId xmlns:a16="http://schemas.microsoft.com/office/drawing/2014/main" xmlns="" id="{2ADDE9E2-6C0E-4E58-A6A4-27C6990AB25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0" name="直線コネクタ 739">
          <a:extLst>
            <a:ext uri="{FF2B5EF4-FFF2-40B4-BE49-F238E27FC236}">
              <a16:creationId xmlns:a16="http://schemas.microsoft.com/office/drawing/2014/main" xmlns="" id="{721F15A3-FA24-4117-A740-72FB53F2988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1" name="テキスト ボックス 740">
          <a:extLst>
            <a:ext uri="{FF2B5EF4-FFF2-40B4-BE49-F238E27FC236}">
              <a16:creationId xmlns:a16="http://schemas.microsoft.com/office/drawing/2014/main" xmlns="" id="{C87AED70-2F7C-49EB-BE02-5E0F7A04E10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2" name="【児童館】&#10;一人当たり面積グラフ枠">
          <a:extLst>
            <a:ext uri="{FF2B5EF4-FFF2-40B4-BE49-F238E27FC236}">
              <a16:creationId xmlns:a16="http://schemas.microsoft.com/office/drawing/2014/main" xmlns="" id="{99FFA081-7F5B-404F-85A4-4493EB637B7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43" name="直線コネクタ 742">
          <a:extLst>
            <a:ext uri="{FF2B5EF4-FFF2-40B4-BE49-F238E27FC236}">
              <a16:creationId xmlns:a16="http://schemas.microsoft.com/office/drawing/2014/main" xmlns="" id="{DDCBF225-BFBA-4D6B-A3D9-E286B8AC909E}"/>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44" name="【児童館】&#10;一人当たり面積最小値テキスト">
          <a:extLst>
            <a:ext uri="{FF2B5EF4-FFF2-40B4-BE49-F238E27FC236}">
              <a16:creationId xmlns:a16="http://schemas.microsoft.com/office/drawing/2014/main" xmlns="" id="{3D6F89FD-C113-48B5-B330-3A271601485F}"/>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45" name="直線コネクタ 744">
          <a:extLst>
            <a:ext uri="{FF2B5EF4-FFF2-40B4-BE49-F238E27FC236}">
              <a16:creationId xmlns:a16="http://schemas.microsoft.com/office/drawing/2014/main" xmlns="" id="{E4DBC6F6-299E-47DA-8EB5-2C8B71ACC706}"/>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46" name="【児童館】&#10;一人当たり面積最大値テキスト">
          <a:extLst>
            <a:ext uri="{FF2B5EF4-FFF2-40B4-BE49-F238E27FC236}">
              <a16:creationId xmlns:a16="http://schemas.microsoft.com/office/drawing/2014/main" xmlns="" id="{07B555A5-7943-4E2A-A519-3A6D1EA70C36}"/>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47" name="直線コネクタ 746">
          <a:extLst>
            <a:ext uri="{FF2B5EF4-FFF2-40B4-BE49-F238E27FC236}">
              <a16:creationId xmlns:a16="http://schemas.microsoft.com/office/drawing/2014/main" xmlns="" id="{EF4073F2-001C-419E-9B68-9B06F95FDF6C}"/>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48" name="【児童館】&#10;一人当たり面積平均値テキスト">
          <a:extLst>
            <a:ext uri="{FF2B5EF4-FFF2-40B4-BE49-F238E27FC236}">
              <a16:creationId xmlns:a16="http://schemas.microsoft.com/office/drawing/2014/main" xmlns="" id="{8A7C56E9-8B6A-4713-9522-B0D12277B07C}"/>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49" name="フローチャート: 判断 748">
          <a:extLst>
            <a:ext uri="{FF2B5EF4-FFF2-40B4-BE49-F238E27FC236}">
              <a16:creationId xmlns:a16="http://schemas.microsoft.com/office/drawing/2014/main" xmlns="" id="{4059C8DF-8247-4D5C-82C2-551880B1C062}"/>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50" name="フローチャート: 判断 749">
          <a:extLst>
            <a:ext uri="{FF2B5EF4-FFF2-40B4-BE49-F238E27FC236}">
              <a16:creationId xmlns:a16="http://schemas.microsoft.com/office/drawing/2014/main" xmlns="" id="{34AE299A-F350-4001-ADD8-C0AA178E1AF9}"/>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51" name="フローチャート: 判断 750">
          <a:extLst>
            <a:ext uri="{FF2B5EF4-FFF2-40B4-BE49-F238E27FC236}">
              <a16:creationId xmlns:a16="http://schemas.microsoft.com/office/drawing/2014/main" xmlns="" id="{EBEBCBFC-1F0F-43D3-9D0E-A8A6F080C521}"/>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52" name="フローチャート: 判断 751">
          <a:extLst>
            <a:ext uri="{FF2B5EF4-FFF2-40B4-BE49-F238E27FC236}">
              <a16:creationId xmlns:a16="http://schemas.microsoft.com/office/drawing/2014/main" xmlns="" id="{DE5E2418-B109-421A-AD3A-CFB627E72451}"/>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53" name="フローチャート: 判断 752">
          <a:extLst>
            <a:ext uri="{FF2B5EF4-FFF2-40B4-BE49-F238E27FC236}">
              <a16:creationId xmlns:a16="http://schemas.microsoft.com/office/drawing/2014/main" xmlns="" id="{C6C3F403-7347-4496-8D1F-A77FE91BBE0B}"/>
            </a:ext>
          </a:extLst>
        </xdr:cNvPr>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xmlns="" id="{6AD420F9-F2B2-49C8-BA55-7E8AF1DF1FB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xmlns="" id="{C24DA683-28E3-4002-8370-4CDA13B8629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xmlns="" id="{54050683-7454-4166-9E04-37FEE26AB9B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xmlns="" id="{26BA1410-FF6E-4314-9F8A-094997F5BA3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xmlns="" id="{A208348A-7C8A-4B2A-B045-17207B5C7E0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59" name="楕円 758">
          <a:extLst>
            <a:ext uri="{FF2B5EF4-FFF2-40B4-BE49-F238E27FC236}">
              <a16:creationId xmlns:a16="http://schemas.microsoft.com/office/drawing/2014/main" xmlns="" id="{60A5EE95-C5D1-4F07-AEA1-76DF22AFA4C9}"/>
            </a:ext>
          </a:extLst>
        </xdr:cNvPr>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67327</xdr:rowOff>
    </xdr:from>
    <xdr:ext cx="469744" cy="259045"/>
    <xdr:sp macro="" textlink="">
      <xdr:nvSpPr>
        <xdr:cNvPr id="760" name="n_1aveValue【児童館】&#10;一人当たり面積">
          <a:extLst>
            <a:ext uri="{FF2B5EF4-FFF2-40B4-BE49-F238E27FC236}">
              <a16:creationId xmlns:a16="http://schemas.microsoft.com/office/drawing/2014/main" xmlns="" id="{5489C966-9E87-4C24-A1FA-1A2FCE7754EC}"/>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61" name="n_2aveValue【児童館】&#10;一人当たり面積">
          <a:extLst>
            <a:ext uri="{FF2B5EF4-FFF2-40B4-BE49-F238E27FC236}">
              <a16:creationId xmlns:a16="http://schemas.microsoft.com/office/drawing/2014/main" xmlns="" id="{5BEC3018-7A30-4E54-BEB3-CCA2CC93C563}"/>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62" name="n_3aveValue【児童館】&#10;一人当たり面積">
          <a:extLst>
            <a:ext uri="{FF2B5EF4-FFF2-40B4-BE49-F238E27FC236}">
              <a16:creationId xmlns:a16="http://schemas.microsoft.com/office/drawing/2014/main" xmlns="" id="{609930F7-1FC2-43DF-9425-AA7FE1E08BB7}"/>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63" name="n_4aveValue【児童館】&#10;一人当たり面積">
          <a:extLst>
            <a:ext uri="{FF2B5EF4-FFF2-40B4-BE49-F238E27FC236}">
              <a16:creationId xmlns:a16="http://schemas.microsoft.com/office/drawing/2014/main" xmlns="" id="{F02111B3-8E1D-4AC7-9107-1002DBA50129}"/>
            </a:ext>
          </a:extLst>
        </xdr:cNvPr>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64" name="n_1mainValue【児童館】&#10;一人当たり面積">
          <a:extLst>
            <a:ext uri="{FF2B5EF4-FFF2-40B4-BE49-F238E27FC236}">
              <a16:creationId xmlns:a16="http://schemas.microsoft.com/office/drawing/2014/main" xmlns="" id="{CED605AE-0857-4EEC-BC2C-75D919AA0BCE}"/>
            </a:ext>
          </a:extLst>
        </xdr:cNvPr>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a:extLst>
            <a:ext uri="{FF2B5EF4-FFF2-40B4-BE49-F238E27FC236}">
              <a16:creationId xmlns:a16="http://schemas.microsoft.com/office/drawing/2014/main" xmlns="" id="{69F92883-2519-44A6-B1AB-8C6E458D132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a:extLst>
            <a:ext uri="{FF2B5EF4-FFF2-40B4-BE49-F238E27FC236}">
              <a16:creationId xmlns:a16="http://schemas.microsoft.com/office/drawing/2014/main" xmlns="" id="{5F04DCC0-D860-4DD0-848A-45BF5BBBBD1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a:extLst>
            <a:ext uri="{FF2B5EF4-FFF2-40B4-BE49-F238E27FC236}">
              <a16:creationId xmlns:a16="http://schemas.microsoft.com/office/drawing/2014/main" xmlns="" id="{69CC4DE2-8032-43AD-BC83-25ADC346958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a:extLst>
            <a:ext uri="{FF2B5EF4-FFF2-40B4-BE49-F238E27FC236}">
              <a16:creationId xmlns:a16="http://schemas.microsoft.com/office/drawing/2014/main" xmlns="" id="{AE2BC752-79CE-41D2-B5A6-0ABB362FB52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a:extLst>
            <a:ext uri="{FF2B5EF4-FFF2-40B4-BE49-F238E27FC236}">
              <a16:creationId xmlns:a16="http://schemas.microsoft.com/office/drawing/2014/main" xmlns="" id="{5531C76D-9596-4328-8E49-9EDDEDA25EF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a:extLst>
            <a:ext uri="{FF2B5EF4-FFF2-40B4-BE49-F238E27FC236}">
              <a16:creationId xmlns:a16="http://schemas.microsoft.com/office/drawing/2014/main" xmlns="" id="{BCFF8001-9A89-445B-A776-C357D940C3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a:extLst>
            <a:ext uri="{FF2B5EF4-FFF2-40B4-BE49-F238E27FC236}">
              <a16:creationId xmlns:a16="http://schemas.microsoft.com/office/drawing/2014/main" xmlns="" id="{5759CBFF-4325-48D9-A554-FF1F48D5D1F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a:extLst>
            <a:ext uri="{FF2B5EF4-FFF2-40B4-BE49-F238E27FC236}">
              <a16:creationId xmlns:a16="http://schemas.microsoft.com/office/drawing/2014/main" xmlns="" id="{92D07C33-5D5D-4E0F-ABDD-854BD59C36D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a:extLst>
            <a:ext uri="{FF2B5EF4-FFF2-40B4-BE49-F238E27FC236}">
              <a16:creationId xmlns:a16="http://schemas.microsoft.com/office/drawing/2014/main" xmlns="" id="{96BE053C-C532-40B7-94BC-ECE5E8C33C9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a:extLst>
            <a:ext uri="{FF2B5EF4-FFF2-40B4-BE49-F238E27FC236}">
              <a16:creationId xmlns:a16="http://schemas.microsoft.com/office/drawing/2014/main" xmlns="" id="{AA7A8F8F-004B-45E1-A418-8CC6E096E22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75" name="テキスト ボックス 774">
          <a:extLst>
            <a:ext uri="{FF2B5EF4-FFF2-40B4-BE49-F238E27FC236}">
              <a16:creationId xmlns:a16="http://schemas.microsoft.com/office/drawing/2014/main" xmlns="" id="{228BE623-91EF-4EF4-9F2A-45842AA7D30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a:extLst>
            <a:ext uri="{FF2B5EF4-FFF2-40B4-BE49-F238E27FC236}">
              <a16:creationId xmlns:a16="http://schemas.microsoft.com/office/drawing/2014/main" xmlns="" id="{BFDB3913-F023-4FC5-B488-1BB4CD5C3DC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77" name="テキスト ボックス 776">
          <a:extLst>
            <a:ext uri="{FF2B5EF4-FFF2-40B4-BE49-F238E27FC236}">
              <a16:creationId xmlns:a16="http://schemas.microsoft.com/office/drawing/2014/main" xmlns="" id="{475AD649-297A-4E7B-B8B5-6941758793C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a:extLst>
            <a:ext uri="{FF2B5EF4-FFF2-40B4-BE49-F238E27FC236}">
              <a16:creationId xmlns:a16="http://schemas.microsoft.com/office/drawing/2014/main" xmlns="" id="{472018D1-E88C-4B1F-9A4B-A6FDED145E1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a:extLst>
            <a:ext uri="{FF2B5EF4-FFF2-40B4-BE49-F238E27FC236}">
              <a16:creationId xmlns:a16="http://schemas.microsoft.com/office/drawing/2014/main" xmlns="" id="{26056DA5-1B1B-4F8F-8C5F-905EC5D3F34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a:extLst>
            <a:ext uri="{FF2B5EF4-FFF2-40B4-BE49-F238E27FC236}">
              <a16:creationId xmlns:a16="http://schemas.microsoft.com/office/drawing/2014/main" xmlns="" id="{9E406CE3-8879-457E-81BF-712F02B099D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a:extLst>
            <a:ext uri="{FF2B5EF4-FFF2-40B4-BE49-F238E27FC236}">
              <a16:creationId xmlns:a16="http://schemas.microsoft.com/office/drawing/2014/main" xmlns="" id="{4CA02FAC-12F7-42C6-B717-DACD479AFB8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a:extLst>
            <a:ext uri="{FF2B5EF4-FFF2-40B4-BE49-F238E27FC236}">
              <a16:creationId xmlns:a16="http://schemas.microsoft.com/office/drawing/2014/main" xmlns="" id="{95964B94-880D-4FAF-97FC-88FE51A058D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a:extLst>
            <a:ext uri="{FF2B5EF4-FFF2-40B4-BE49-F238E27FC236}">
              <a16:creationId xmlns:a16="http://schemas.microsoft.com/office/drawing/2014/main" xmlns="" id="{85797A32-6C1D-4D1D-9B65-C9737A8F82B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a:extLst>
            <a:ext uri="{FF2B5EF4-FFF2-40B4-BE49-F238E27FC236}">
              <a16:creationId xmlns:a16="http://schemas.microsoft.com/office/drawing/2014/main" xmlns="" id="{8ED9A43E-E71F-48BB-9752-1EF2D1C1560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a:extLst>
            <a:ext uri="{FF2B5EF4-FFF2-40B4-BE49-F238E27FC236}">
              <a16:creationId xmlns:a16="http://schemas.microsoft.com/office/drawing/2014/main" xmlns="" id="{ECB7433E-654B-4266-A353-B62AE7AFEC9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a:extLst>
            <a:ext uri="{FF2B5EF4-FFF2-40B4-BE49-F238E27FC236}">
              <a16:creationId xmlns:a16="http://schemas.microsoft.com/office/drawing/2014/main" xmlns="" id="{AC822E6A-0B53-4B3F-8724-00B5C21D2D1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87" name="テキスト ボックス 786">
          <a:extLst>
            <a:ext uri="{FF2B5EF4-FFF2-40B4-BE49-F238E27FC236}">
              <a16:creationId xmlns:a16="http://schemas.microsoft.com/office/drawing/2014/main" xmlns="" id="{55F19772-1DE9-476B-96AD-0F9115808F9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a:extLst>
            <a:ext uri="{FF2B5EF4-FFF2-40B4-BE49-F238E27FC236}">
              <a16:creationId xmlns:a16="http://schemas.microsoft.com/office/drawing/2014/main" xmlns="" id="{6B757ED0-FB31-40DD-83FD-80715A5DCE4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9" name="【公民館】&#10;有形固定資産減価償却率グラフ枠">
          <a:extLst>
            <a:ext uri="{FF2B5EF4-FFF2-40B4-BE49-F238E27FC236}">
              <a16:creationId xmlns:a16="http://schemas.microsoft.com/office/drawing/2014/main" xmlns="" id="{3C38FB61-1C33-4655-9D42-C1AD3638AFA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148045</xdr:rowOff>
    </xdr:from>
    <xdr:to>
      <xdr:col>85</xdr:col>
      <xdr:colOff>126364</xdr:colOff>
      <xdr:row>108</xdr:row>
      <xdr:rowOff>23949</xdr:rowOff>
    </xdr:to>
    <xdr:cxnSp macro="">
      <xdr:nvCxnSpPr>
        <xdr:cNvPr id="790" name="直線コネクタ 789">
          <a:extLst>
            <a:ext uri="{FF2B5EF4-FFF2-40B4-BE49-F238E27FC236}">
              <a16:creationId xmlns:a16="http://schemas.microsoft.com/office/drawing/2014/main" xmlns="" id="{64AEE61F-0FEE-40D7-8019-C8000C170657}"/>
            </a:ext>
          </a:extLst>
        </xdr:cNvPr>
        <xdr:cNvCxnSpPr/>
      </xdr:nvCxnSpPr>
      <xdr:spPr>
        <a:xfrm flipV="1">
          <a:off x="16318864" y="17635945"/>
          <a:ext cx="0" cy="904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27776</xdr:rowOff>
    </xdr:from>
    <xdr:ext cx="405111" cy="259045"/>
    <xdr:sp macro="" textlink="">
      <xdr:nvSpPr>
        <xdr:cNvPr id="791" name="【公民館】&#10;有形固定資産減価償却率最小値テキスト">
          <a:extLst>
            <a:ext uri="{FF2B5EF4-FFF2-40B4-BE49-F238E27FC236}">
              <a16:creationId xmlns:a16="http://schemas.microsoft.com/office/drawing/2014/main" xmlns="" id="{071DC3FC-A3A3-4246-A07E-B837D7BD3B72}"/>
            </a:ext>
          </a:extLst>
        </xdr:cNvPr>
        <xdr:cNvSpPr txBox="1"/>
      </xdr:nvSpPr>
      <xdr:spPr>
        <a:xfrm>
          <a:off x="16357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23949</xdr:rowOff>
    </xdr:from>
    <xdr:to>
      <xdr:col>86</xdr:col>
      <xdr:colOff>25400</xdr:colOff>
      <xdr:row>108</xdr:row>
      <xdr:rowOff>23949</xdr:rowOff>
    </xdr:to>
    <xdr:cxnSp macro="">
      <xdr:nvCxnSpPr>
        <xdr:cNvPr id="792" name="直線コネクタ 791">
          <a:extLst>
            <a:ext uri="{FF2B5EF4-FFF2-40B4-BE49-F238E27FC236}">
              <a16:creationId xmlns:a16="http://schemas.microsoft.com/office/drawing/2014/main" xmlns="" id="{02AF589E-A89D-49A1-B41B-5956648AD9AE}"/>
            </a:ext>
          </a:extLst>
        </xdr:cNvPr>
        <xdr:cNvCxnSpPr/>
      </xdr:nvCxnSpPr>
      <xdr:spPr>
        <a:xfrm>
          <a:off x="16230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94722</xdr:rowOff>
    </xdr:from>
    <xdr:ext cx="405111" cy="259045"/>
    <xdr:sp macro="" textlink="">
      <xdr:nvSpPr>
        <xdr:cNvPr id="793" name="【公民館】&#10;有形固定資産減価償却率最大値テキスト">
          <a:extLst>
            <a:ext uri="{FF2B5EF4-FFF2-40B4-BE49-F238E27FC236}">
              <a16:creationId xmlns:a16="http://schemas.microsoft.com/office/drawing/2014/main" xmlns="" id="{4D8C762D-CECB-4B38-9742-8F225E0B660A}"/>
            </a:ext>
          </a:extLst>
        </xdr:cNvPr>
        <xdr:cNvSpPr txBox="1"/>
      </xdr:nvSpPr>
      <xdr:spPr>
        <a:xfrm>
          <a:off x="16357600" y="1741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148045</xdr:rowOff>
    </xdr:from>
    <xdr:to>
      <xdr:col>86</xdr:col>
      <xdr:colOff>25400</xdr:colOff>
      <xdr:row>102</xdr:row>
      <xdr:rowOff>148045</xdr:rowOff>
    </xdr:to>
    <xdr:cxnSp macro="">
      <xdr:nvCxnSpPr>
        <xdr:cNvPr id="794" name="直線コネクタ 793">
          <a:extLst>
            <a:ext uri="{FF2B5EF4-FFF2-40B4-BE49-F238E27FC236}">
              <a16:creationId xmlns:a16="http://schemas.microsoft.com/office/drawing/2014/main" xmlns="" id="{A94E79F3-BB75-4940-AF80-5ED58CFE63FE}"/>
            </a:ext>
          </a:extLst>
        </xdr:cNvPr>
        <xdr:cNvCxnSpPr/>
      </xdr:nvCxnSpPr>
      <xdr:spPr>
        <a:xfrm>
          <a:off x="16230600" y="176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13625</xdr:rowOff>
    </xdr:from>
    <xdr:ext cx="405111" cy="259045"/>
    <xdr:sp macro="" textlink="">
      <xdr:nvSpPr>
        <xdr:cNvPr id="795" name="【公民館】&#10;有形固定資産減価償却率平均値テキスト">
          <a:extLst>
            <a:ext uri="{FF2B5EF4-FFF2-40B4-BE49-F238E27FC236}">
              <a16:creationId xmlns:a16="http://schemas.microsoft.com/office/drawing/2014/main" xmlns="" id="{4AA89471-ADDE-424A-A61D-B44EF593E5B9}"/>
            </a:ext>
          </a:extLst>
        </xdr:cNvPr>
        <xdr:cNvSpPr txBox="1"/>
      </xdr:nvSpPr>
      <xdr:spPr>
        <a:xfrm>
          <a:off x="16357600" y="180158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35198</xdr:rowOff>
    </xdr:from>
    <xdr:to>
      <xdr:col>85</xdr:col>
      <xdr:colOff>177800</xdr:colOff>
      <xdr:row>105</xdr:row>
      <xdr:rowOff>136798</xdr:rowOff>
    </xdr:to>
    <xdr:sp macro="" textlink="">
      <xdr:nvSpPr>
        <xdr:cNvPr id="796" name="フローチャート: 判断 795">
          <a:extLst>
            <a:ext uri="{FF2B5EF4-FFF2-40B4-BE49-F238E27FC236}">
              <a16:creationId xmlns:a16="http://schemas.microsoft.com/office/drawing/2014/main" xmlns="" id="{D3F83EE2-BC04-4418-BB0C-4702109EB96F}"/>
            </a:ext>
          </a:extLst>
        </xdr:cNvPr>
        <xdr:cNvSpPr/>
      </xdr:nvSpPr>
      <xdr:spPr>
        <a:xfrm>
          <a:off x="162687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51526</xdr:rowOff>
    </xdr:from>
    <xdr:to>
      <xdr:col>81</xdr:col>
      <xdr:colOff>101600</xdr:colOff>
      <xdr:row>105</xdr:row>
      <xdr:rowOff>153126</xdr:rowOff>
    </xdr:to>
    <xdr:sp macro="" textlink="">
      <xdr:nvSpPr>
        <xdr:cNvPr id="797" name="フローチャート: 判断 796">
          <a:extLst>
            <a:ext uri="{FF2B5EF4-FFF2-40B4-BE49-F238E27FC236}">
              <a16:creationId xmlns:a16="http://schemas.microsoft.com/office/drawing/2014/main" xmlns="" id="{1C66C25E-717C-49B0-929E-080A41FABEAA}"/>
            </a:ext>
          </a:extLst>
        </xdr:cNvPr>
        <xdr:cNvSpPr/>
      </xdr:nvSpPr>
      <xdr:spPr>
        <a:xfrm>
          <a:off x="154305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165826</xdr:rowOff>
    </xdr:from>
    <xdr:to>
      <xdr:col>76</xdr:col>
      <xdr:colOff>165100</xdr:colOff>
      <xdr:row>105</xdr:row>
      <xdr:rowOff>95976</xdr:rowOff>
    </xdr:to>
    <xdr:sp macro="" textlink="">
      <xdr:nvSpPr>
        <xdr:cNvPr id="798" name="フローチャート: 判断 797">
          <a:extLst>
            <a:ext uri="{FF2B5EF4-FFF2-40B4-BE49-F238E27FC236}">
              <a16:creationId xmlns:a16="http://schemas.microsoft.com/office/drawing/2014/main" xmlns="" id="{CCD1FCE2-E526-48B3-867A-9CABC290C01F}"/>
            </a:ext>
          </a:extLst>
        </xdr:cNvPr>
        <xdr:cNvSpPr/>
      </xdr:nvSpPr>
      <xdr:spPr>
        <a:xfrm>
          <a:off x="14541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136434</xdr:rowOff>
    </xdr:from>
    <xdr:to>
      <xdr:col>72</xdr:col>
      <xdr:colOff>38100</xdr:colOff>
      <xdr:row>105</xdr:row>
      <xdr:rowOff>66584</xdr:rowOff>
    </xdr:to>
    <xdr:sp macro="" textlink="">
      <xdr:nvSpPr>
        <xdr:cNvPr id="799" name="フローチャート: 判断 798">
          <a:extLst>
            <a:ext uri="{FF2B5EF4-FFF2-40B4-BE49-F238E27FC236}">
              <a16:creationId xmlns:a16="http://schemas.microsoft.com/office/drawing/2014/main" xmlns="" id="{6BBACBAC-1095-49BF-A28D-9151046832BE}"/>
            </a:ext>
          </a:extLst>
        </xdr:cNvPr>
        <xdr:cNvSpPr/>
      </xdr:nvSpPr>
      <xdr:spPr>
        <a:xfrm>
          <a:off x="13652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128270</xdr:rowOff>
    </xdr:from>
    <xdr:to>
      <xdr:col>67</xdr:col>
      <xdr:colOff>101600</xdr:colOff>
      <xdr:row>105</xdr:row>
      <xdr:rowOff>58420</xdr:rowOff>
    </xdr:to>
    <xdr:sp macro="" textlink="">
      <xdr:nvSpPr>
        <xdr:cNvPr id="800" name="フローチャート: 判断 799">
          <a:extLst>
            <a:ext uri="{FF2B5EF4-FFF2-40B4-BE49-F238E27FC236}">
              <a16:creationId xmlns:a16="http://schemas.microsoft.com/office/drawing/2014/main" xmlns="" id="{300AB4BF-C27B-41BD-8AFA-6A97902AA650}"/>
            </a:ext>
          </a:extLst>
        </xdr:cNvPr>
        <xdr:cNvSpPr/>
      </xdr:nvSpPr>
      <xdr:spPr>
        <a:xfrm>
          <a:off x="12763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xmlns="" id="{08A09D4D-E6A4-45D2-B9D2-ACFA0D20F1E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xmlns="" id="{E67135CE-4065-4F5A-B7B1-4B22407AAE0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xmlns="" id="{B922FC71-6002-4F5C-8E5F-4CB4D6DE9B3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xmlns="" id="{92E834BA-3A56-4D36-A028-25FA8730C66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xmlns="" id="{6932026D-7B39-4832-A262-E5A8CB0A10A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44994</xdr:rowOff>
    </xdr:from>
    <xdr:to>
      <xdr:col>81</xdr:col>
      <xdr:colOff>101600</xdr:colOff>
      <xdr:row>100</xdr:row>
      <xdr:rowOff>146594</xdr:rowOff>
    </xdr:to>
    <xdr:sp macro="" textlink="">
      <xdr:nvSpPr>
        <xdr:cNvPr id="806" name="楕円 805">
          <a:extLst>
            <a:ext uri="{FF2B5EF4-FFF2-40B4-BE49-F238E27FC236}">
              <a16:creationId xmlns:a16="http://schemas.microsoft.com/office/drawing/2014/main" xmlns="" id="{D1640026-EF59-4276-B6FA-B216B8D74A29}"/>
            </a:ext>
          </a:extLst>
        </xdr:cNvPr>
        <xdr:cNvSpPr/>
      </xdr:nvSpPr>
      <xdr:spPr>
        <a:xfrm>
          <a:off x="15430500" y="171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144253</xdr:rowOff>
    </xdr:from>
    <xdr:ext cx="405111" cy="259045"/>
    <xdr:sp macro="" textlink="">
      <xdr:nvSpPr>
        <xdr:cNvPr id="807" name="n_1aveValue【公民館】&#10;有形固定資産減価償却率">
          <a:extLst>
            <a:ext uri="{FF2B5EF4-FFF2-40B4-BE49-F238E27FC236}">
              <a16:creationId xmlns:a16="http://schemas.microsoft.com/office/drawing/2014/main" xmlns="" id="{6CF20744-0AB7-45DF-A7C3-555C1F4B2E77}"/>
            </a:ext>
          </a:extLst>
        </xdr:cNvPr>
        <xdr:cNvSpPr txBox="1"/>
      </xdr:nvSpPr>
      <xdr:spPr>
        <a:xfrm>
          <a:off x="152660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112503</xdr:rowOff>
    </xdr:from>
    <xdr:ext cx="405111" cy="259045"/>
    <xdr:sp macro="" textlink="">
      <xdr:nvSpPr>
        <xdr:cNvPr id="808" name="n_2aveValue【公民館】&#10;有形固定資産減価償却率">
          <a:extLst>
            <a:ext uri="{FF2B5EF4-FFF2-40B4-BE49-F238E27FC236}">
              <a16:creationId xmlns:a16="http://schemas.microsoft.com/office/drawing/2014/main" xmlns="" id="{1EE08F8A-1178-42D0-922B-9FABECADBC9C}"/>
            </a:ext>
          </a:extLst>
        </xdr:cNvPr>
        <xdr:cNvSpPr txBox="1"/>
      </xdr:nvSpPr>
      <xdr:spPr>
        <a:xfrm>
          <a:off x="14389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83111</xdr:rowOff>
    </xdr:from>
    <xdr:ext cx="405111" cy="259045"/>
    <xdr:sp macro="" textlink="">
      <xdr:nvSpPr>
        <xdr:cNvPr id="809" name="n_3aveValue【公民館】&#10;有形固定資産減価償却率">
          <a:extLst>
            <a:ext uri="{FF2B5EF4-FFF2-40B4-BE49-F238E27FC236}">
              <a16:creationId xmlns:a16="http://schemas.microsoft.com/office/drawing/2014/main" xmlns="" id="{4FFEE6D9-587C-4F54-98AB-E6F638584498}"/>
            </a:ext>
          </a:extLst>
        </xdr:cNvPr>
        <xdr:cNvSpPr txBox="1"/>
      </xdr:nvSpPr>
      <xdr:spPr>
        <a:xfrm>
          <a:off x="13500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74947</xdr:rowOff>
    </xdr:from>
    <xdr:ext cx="405111" cy="259045"/>
    <xdr:sp macro="" textlink="">
      <xdr:nvSpPr>
        <xdr:cNvPr id="810" name="n_4aveValue【公民館】&#10;有形固定資産減価償却率">
          <a:extLst>
            <a:ext uri="{FF2B5EF4-FFF2-40B4-BE49-F238E27FC236}">
              <a16:creationId xmlns:a16="http://schemas.microsoft.com/office/drawing/2014/main" xmlns="" id="{3E08FDE5-D4FF-4826-8B88-79392DBEEF9F}"/>
            </a:ext>
          </a:extLst>
        </xdr:cNvPr>
        <xdr:cNvSpPr txBox="1"/>
      </xdr:nvSpPr>
      <xdr:spPr>
        <a:xfrm>
          <a:off x="12611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163121</xdr:rowOff>
    </xdr:from>
    <xdr:ext cx="340478" cy="259045"/>
    <xdr:sp macro="" textlink="">
      <xdr:nvSpPr>
        <xdr:cNvPr id="811" name="n_1mainValue【公民館】&#10;有形固定資産減価償却率">
          <a:extLst>
            <a:ext uri="{FF2B5EF4-FFF2-40B4-BE49-F238E27FC236}">
              <a16:creationId xmlns:a16="http://schemas.microsoft.com/office/drawing/2014/main" xmlns="" id="{3BF19D36-5308-4BAA-BBC3-E17C61F6BF1C}"/>
            </a:ext>
          </a:extLst>
        </xdr:cNvPr>
        <xdr:cNvSpPr txBox="1"/>
      </xdr:nvSpPr>
      <xdr:spPr>
        <a:xfrm>
          <a:off x="15298361" y="1696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2" name="正方形/長方形 811">
          <a:extLst>
            <a:ext uri="{FF2B5EF4-FFF2-40B4-BE49-F238E27FC236}">
              <a16:creationId xmlns:a16="http://schemas.microsoft.com/office/drawing/2014/main" xmlns="" id="{79CB9CEF-DCEF-4ABF-9732-F644FBB0250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3" name="正方形/長方形 812">
          <a:extLst>
            <a:ext uri="{FF2B5EF4-FFF2-40B4-BE49-F238E27FC236}">
              <a16:creationId xmlns:a16="http://schemas.microsoft.com/office/drawing/2014/main" xmlns="" id="{D58A0B14-9AD8-4883-A602-F8695047853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4" name="正方形/長方形 813">
          <a:extLst>
            <a:ext uri="{FF2B5EF4-FFF2-40B4-BE49-F238E27FC236}">
              <a16:creationId xmlns:a16="http://schemas.microsoft.com/office/drawing/2014/main" xmlns="" id="{82DA6E1D-3757-4C75-A0B6-678B8833C04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5" name="正方形/長方形 814">
          <a:extLst>
            <a:ext uri="{FF2B5EF4-FFF2-40B4-BE49-F238E27FC236}">
              <a16:creationId xmlns:a16="http://schemas.microsoft.com/office/drawing/2014/main" xmlns="" id="{B2D24E55-78E2-42D6-8D8B-22D54280979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6" name="正方形/長方形 815">
          <a:extLst>
            <a:ext uri="{FF2B5EF4-FFF2-40B4-BE49-F238E27FC236}">
              <a16:creationId xmlns:a16="http://schemas.microsoft.com/office/drawing/2014/main" xmlns="" id="{3AEF4802-4310-49D9-8DEC-DFD2779BD1A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7" name="正方形/長方形 816">
          <a:extLst>
            <a:ext uri="{FF2B5EF4-FFF2-40B4-BE49-F238E27FC236}">
              <a16:creationId xmlns:a16="http://schemas.microsoft.com/office/drawing/2014/main" xmlns="" id="{59E49E8B-D1DE-49F7-9A57-D6748BD4554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8" name="正方形/長方形 817">
          <a:extLst>
            <a:ext uri="{FF2B5EF4-FFF2-40B4-BE49-F238E27FC236}">
              <a16:creationId xmlns:a16="http://schemas.microsoft.com/office/drawing/2014/main" xmlns="" id="{4646743B-884A-4502-8391-A2C199A2EA9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9" name="正方形/長方形 818">
          <a:extLst>
            <a:ext uri="{FF2B5EF4-FFF2-40B4-BE49-F238E27FC236}">
              <a16:creationId xmlns:a16="http://schemas.microsoft.com/office/drawing/2014/main" xmlns="" id="{C0053AE0-970B-4034-B743-5798834926F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0" name="テキスト ボックス 819">
          <a:extLst>
            <a:ext uri="{FF2B5EF4-FFF2-40B4-BE49-F238E27FC236}">
              <a16:creationId xmlns:a16="http://schemas.microsoft.com/office/drawing/2014/main" xmlns="" id="{10867590-37D2-4643-A54F-0D0669DDFFA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1" name="直線コネクタ 820">
          <a:extLst>
            <a:ext uri="{FF2B5EF4-FFF2-40B4-BE49-F238E27FC236}">
              <a16:creationId xmlns:a16="http://schemas.microsoft.com/office/drawing/2014/main" xmlns="" id="{79CDE823-C5AF-43AD-A82F-9F7FDC1F124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2" name="直線コネクタ 821">
          <a:extLst>
            <a:ext uri="{FF2B5EF4-FFF2-40B4-BE49-F238E27FC236}">
              <a16:creationId xmlns:a16="http://schemas.microsoft.com/office/drawing/2014/main" xmlns="" id="{CE1ADBC9-581F-4643-B923-E28640EAD54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3" name="テキスト ボックス 822">
          <a:extLst>
            <a:ext uri="{FF2B5EF4-FFF2-40B4-BE49-F238E27FC236}">
              <a16:creationId xmlns:a16="http://schemas.microsoft.com/office/drawing/2014/main" xmlns="" id="{435FD672-3F31-49CB-878C-99C7C3499D9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4" name="直線コネクタ 823">
          <a:extLst>
            <a:ext uri="{FF2B5EF4-FFF2-40B4-BE49-F238E27FC236}">
              <a16:creationId xmlns:a16="http://schemas.microsoft.com/office/drawing/2014/main" xmlns="" id="{1CE03840-1A80-412A-B836-FFFFFEE86FC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5" name="テキスト ボックス 824">
          <a:extLst>
            <a:ext uri="{FF2B5EF4-FFF2-40B4-BE49-F238E27FC236}">
              <a16:creationId xmlns:a16="http://schemas.microsoft.com/office/drawing/2014/main" xmlns="" id="{1041D4FC-55F3-4D45-94C3-E0C2EF074A4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6" name="直線コネクタ 825">
          <a:extLst>
            <a:ext uri="{FF2B5EF4-FFF2-40B4-BE49-F238E27FC236}">
              <a16:creationId xmlns:a16="http://schemas.microsoft.com/office/drawing/2014/main" xmlns="" id="{02DFD1FF-F548-40AE-9FF6-0B51569D1EF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7" name="テキスト ボックス 826">
          <a:extLst>
            <a:ext uri="{FF2B5EF4-FFF2-40B4-BE49-F238E27FC236}">
              <a16:creationId xmlns:a16="http://schemas.microsoft.com/office/drawing/2014/main" xmlns="" id="{172E0823-EFF2-498B-9EAE-F8C0DFB6C23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8" name="直線コネクタ 827">
          <a:extLst>
            <a:ext uri="{FF2B5EF4-FFF2-40B4-BE49-F238E27FC236}">
              <a16:creationId xmlns:a16="http://schemas.microsoft.com/office/drawing/2014/main" xmlns="" id="{514EE4FC-BE71-4DF5-946F-90949E82EAE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9" name="テキスト ボックス 828">
          <a:extLst>
            <a:ext uri="{FF2B5EF4-FFF2-40B4-BE49-F238E27FC236}">
              <a16:creationId xmlns:a16="http://schemas.microsoft.com/office/drawing/2014/main" xmlns="" id="{91F23379-78DE-48C6-82DF-495483F05AF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0" name="直線コネクタ 829">
          <a:extLst>
            <a:ext uri="{FF2B5EF4-FFF2-40B4-BE49-F238E27FC236}">
              <a16:creationId xmlns:a16="http://schemas.microsoft.com/office/drawing/2014/main" xmlns="" id="{4FA09044-5142-4295-8BF3-C3720BA90C7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1" name="テキスト ボックス 830">
          <a:extLst>
            <a:ext uri="{FF2B5EF4-FFF2-40B4-BE49-F238E27FC236}">
              <a16:creationId xmlns:a16="http://schemas.microsoft.com/office/drawing/2014/main" xmlns="" id="{C78BC37E-72E4-4EBD-B0AC-7C6771C8DDA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2" name="直線コネクタ 831">
          <a:extLst>
            <a:ext uri="{FF2B5EF4-FFF2-40B4-BE49-F238E27FC236}">
              <a16:creationId xmlns:a16="http://schemas.microsoft.com/office/drawing/2014/main" xmlns="" id="{1A5541BD-36A7-404B-8553-BE39E432E94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3" name="テキスト ボックス 832">
          <a:extLst>
            <a:ext uri="{FF2B5EF4-FFF2-40B4-BE49-F238E27FC236}">
              <a16:creationId xmlns:a16="http://schemas.microsoft.com/office/drawing/2014/main" xmlns="" id="{F421421B-C6B6-4FCE-AC53-441FD63D15B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4" name="直線コネクタ 833">
          <a:extLst>
            <a:ext uri="{FF2B5EF4-FFF2-40B4-BE49-F238E27FC236}">
              <a16:creationId xmlns:a16="http://schemas.microsoft.com/office/drawing/2014/main" xmlns="" id="{E98AE5BC-F376-499E-B8AD-55B75362243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5" name="テキスト ボックス 834">
          <a:extLst>
            <a:ext uri="{FF2B5EF4-FFF2-40B4-BE49-F238E27FC236}">
              <a16:creationId xmlns:a16="http://schemas.microsoft.com/office/drawing/2014/main" xmlns="" id="{0217C3A2-0492-4046-91A7-17CD3D2DA7A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6" name="【公民館】&#10;一人当たり面積グラフ枠">
          <a:extLst>
            <a:ext uri="{FF2B5EF4-FFF2-40B4-BE49-F238E27FC236}">
              <a16:creationId xmlns:a16="http://schemas.microsoft.com/office/drawing/2014/main" xmlns="" id="{00060404-8189-4BFA-9644-FE4A7089E43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837" name="直線コネクタ 836">
          <a:extLst>
            <a:ext uri="{FF2B5EF4-FFF2-40B4-BE49-F238E27FC236}">
              <a16:creationId xmlns:a16="http://schemas.microsoft.com/office/drawing/2014/main" xmlns="" id="{F6C27176-EC6A-4000-A180-9035DBD20CD6}"/>
            </a:ext>
          </a:extLst>
        </xdr:cNvPr>
        <xdr:cNvCxnSpPr/>
      </xdr:nvCxnSpPr>
      <xdr:spPr>
        <a:xfrm flipV="1">
          <a:off x="22160864" y="172048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38" name="【公民館】&#10;一人当たり面積最小値テキスト">
          <a:extLst>
            <a:ext uri="{FF2B5EF4-FFF2-40B4-BE49-F238E27FC236}">
              <a16:creationId xmlns:a16="http://schemas.microsoft.com/office/drawing/2014/main" xmlns="" id="{6626872A-939C-42D3-8FF5-70A8C0E204E6}"/>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39" name="直線コネクタ 838">
          <a:extLst>
            <a:ext uri="{FF2B5EF4-FFF2-40B4-BE49-F238E27FC236}">
              <a16:creationId xmlns:a16="http://schemas.microsoft.com/office/drawing/2014/main" xmlns="" id="{F99EC9AC-D15B-457A-9756-429FDC318351}"/>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840" name="【公民館】&#10;一人当たり面積最大値テキスト">
          <a:extLst>
            <a:ext uri="{FF2B5EF4-FFF2-40B4-BE49-F238E27FC236}">
              <a16:creationId xmlns:a16="http://schemas.microsoft.com/office/drawing/2014/main" xmlns="" id="{5D78C6FA-8AE7-4A46-A198-028CAC7FB03E}"/>
            </a:ext>
          </a:extLst>
        </xdr:cNvPr>
        <xdr:cNvSpPr txBox="1"/>
      </xdr:nvSpPr>
      <xdr:spPr>
        <a:xfrm>
          <a:off x="221996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841" name="直線コネクタ 840">
          <a:extLst>
            <a:ext uri="{FF2B5EF4-FFF2-40B4-BE49-F238E27FC236}">
              <a16:creationId xmlns:a16="http://schemas.microsoft.com/office/drawing/2014/main" xmlns="" id="{A0B0CE96-3D1A-4D8B-AD66-63566A486CBE}"/>
            </a:ext>
          </a:extLst>
        </xdr:cNvPr>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842" name="【公民館】&#10;一人当たり面積平均値テキスト">
          <a:extLst>
            <a:ext uri="{FF2B5EF4-FFF2-40B4-BE49-F238E27FC236}">
              <a16:creationId xmlns:a16="http://schemas.microsoft.com/office/drawing/2014/main" xmlns="" id="{88542B60-4DE5-406B-9400-A6F92EABACDB}"/>
            </a:ext>
          </a:extLst>
        </xdr:cNvPr>
        <xdr:cNvSpPr txBox="1"/>
      </xdr:nvSpPr>
      <xdr:spPr>
        <a:xfrm>
          <a:off x="22199600" y="18014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843" name="フローチャート: 判断 842">
          <a:extLst>
            <a:ext uri="{FF2B5EF4-FFF2-40B4-BE49-F238E27FC236}">
              <a16:creationId xmlns:a16="http://schemas.microsoft.com/office/drawing/2014/main" xmlns="" id="{F2DD122D-4B5A-4AC0-92A9-9C4534C55A1E}"/>
            </a:ext>
          </a:extLst>
        </xdr:cNvPr>
        <xdr:cNvSpPr/>
      </xdr:nvSpPr>
      <xdr:spPr>
        <a:xfrm>
          <a:off x="22110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844" name="フローチャート: 判断 843">
          <a:extLst>
            <a:ext uri="{FF2B5EF4-FFF2-40B4-BE49-F238E27FC236}">
              <a16:creationId xmlns:a16="http://schemas.microsoft.com/office/drawing/2014/main" xmlns="" id="{54ECC717-4584-4BA1-BCE5-BBB7F73AF4BD}"/>
            </a:ext>
          </a:extLst>
        </xdr:cNvPr>
        <xdr:cNvSpPr/>
      </xdr:nvSpPr>
      <xdr:spPr>
        <a:xfrm>
          <a:off x="21272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845" name="フローチャート: 判断 844">
          <a:extLst>
            <a:ext uri="{FF2B5EF4-FFF2-40B4-BE49-F238E27FC236}">
              <a16:creationId xmlns:a16="http://schemas.microsoft.com/office/drawing/2014/main" xmlns="" id="{9AAB36B8-6302-4099-8F59-CAFA914246BD}"/>
            </a:ext>
          </a:extLst>
        </xdr:cNvPr>
        <xdr:cNvSpPr/>
      </xdr:nvSpPr>
      <xdr:spPr>
        <a:xfrm>
          <a:off x="2038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46" name="フローチャート: 判断 845">
          <a:extLst>
            <a:ext uri="{FF2B5EF4-FFF2-40B4-BE49-F238E27FC236}">
              <a16:creationId xmlns:a16="http://schemas.microsoft.com/office/drawing/2014/main" xmlns="" id="{8CE6CCF5-D789-4A67-A398-93B912D61C52}"/>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847" name="フローチャート: 判断 846">
          <a:extLst>
            <a:ext uri="{FF2B5EF4-FFF2-40B4-BE49-F238E27FC236}">
              <a16:creationId xmlns:a16="http://schemas.microsoft.com/office/drawing/2014/main" xmlns="" id="{C276D21E-B476-4C83-B753-BFDCFC41B808}"/>
            </a:ext>
          </a:extLst>
        </xdr:cNvPr>
        <xdr:cNvSpPr/>
      </xdr:nvSpPr>
      <xdr:spPr>
        <a:xfrm>
          <a:off x="18605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xmlns="" id="{1C29DC46-C2E6-42E4-A3A4-F019E67F9A8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xmlns="" id="{E5946F37-51DF-44DB-BABA-2C0E78411DA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xmlns="" id="{9FBCEDC3-C3E8-429B-AF61-DDAA40CC27E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xmlns="" id="{8FB10409-064B-4C3A-BD14-5C2F58CCFDD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xmlns="" id="{9852DC93-506A-4281-A9B7-496BD72A820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139700</xdr:rowOff>
    </xdr:from>
    <xdr:to>
      <xdr:col>112</xdr:col>
      <xdr:colOff>38100</xdr:colOff>
      <xdr:row>109</xdr:row>
      <xdr:rowOff>69850</xdr:rowOff>
    </xdr:to>
    <xdr:sp macro="" textlink="">
      <xdr:nvSpPr>
        <xdr:cNvPr id="853" name="楕円 852">
          <a:extLst>
            <a:ext uri="{FF2B5EF4-FFF2-40B4-BE49-F238E27FC236}">
              <a16:creationId xmlns:a16="http://schemas.microsoft.com/office/drawing/2014/main" xmlns="" id="{681479F3-1AAB-46E7-9075-83E4B1A39131}"/>
            </a:ext>
          </a:extLst>
        </xdr:cNvPr>
        <xdr:cNvSpPr/>
      </xdr:nvSpPr>
      <xdr:spPr>
        <a:xfrm>
          <a:off x="21272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45556</xdr:rowOff>
    </xdr:from>
    <xdr:ext cx="469744" cy="259045"/>
    <xdr:sp macro="" textlink="">
      <xdr:nvSpPr>
        <xdr:cNvPr id="854" name="n_1aveValue【公民館】&#10;一人当たり面積">
          <a:extLst>
            <a:ext uri="{FF2B5EF4-FFF2-40B4-BE49-F238E27FC236}">
              <a16:creationId xmlns:a16="http://schemas.microsoft.com/office/drawing/2014/main" xmlns="" id="{C5F20106-8216-45E2-A7A1-9A261CEA73C7}"/>
            </a:ext>
          </a:extLst>
        </xdr:cNvPr>
        <xdr:cNvSpPr txBox="1"/>
      </xdr:nvSpPr>
      <xdr:spPr>
        <a:xfrm>
          <a:off x="21075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855" name="n_2aveValue【公民館】&#10;一人当たり面積">
          <a:extLst>
            <a:ext uri="{FF2B5EF4-FFF2-40B4-BE49-F238E27FC236}">
              <a16:creationId xmlns:a16="http://schemas.microsoft.com/office/drawing/2014/main" xmlns="" id="{DE5DC4EA-A613-4A38-A896-A19F4F0A0227}"/>
            </a:ext>
          </a:extLst>
        </xdr:cNvPr>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56" name="n_3aveValue【公民館】&#10;一人当たり面積">
          <a:extLst>
            <a:ext uri="{FF2B5EF4-FFF2-40B4-BE49-F238E27FC236}">
              <a16:creationId xmlns:a16="http://schemas.microsoft.com/office/drawing/2014/main" xmlns="" id="{ABFFC76F-0CE7-4C28-87BC-DE3E092D14DE}"/>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857" name="n_4aveValue【公民館】&#10;一人当たり面積">
          <a:extLst>
            <a:ext uri="{FF2B5EF4-FFF2-40B4-BE49-F238E27FC236}">
              <a16:creationId xmlns:a16="http://schemas.microsoft.com/office/drawing/2014/main" xmlns="" id="{79D40D94-E752-428E-B0CA-08B7A4C553ED}"/>
            </a:ext>
          </a:extLst>
        </xdr:cNvPr>
        <xdr:cNvSpPr txBox="1"/>
      </xdr:nvSpPr>
      <xdr:spPr>
        <a:xfrm>
          <a:off x="18421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60977</xdr:rowOff>
    </xdr:from>
    <xdr:ext cx="469744" cy="259045"/>
    <xdr:sp macro="" textlink="">
      <xdr:nvSpPr>
        <xdr:cNvPr id="858" name="n_1mainValue【公民館】&#10;一人当たり面積">
          <a:extLst>
            <a:ext uri="{FF2B5EF4-FFF2-40B4-BE49-F238E27FC236}">
              <a16:creationId xmlns:a16="http://schemas.microsoft.com/office/drawing/2014/main" xmlns="" id="{90D3196B-C303-45D9-BF85-180E7F94567F}"/>
            </a:ext>
          </a:extLst>
        </xdr:cNvPr>
        <xdr:cNvSpPr txBox="1"/>
      </xdr:nvSpPr>
      <xdr:spPr>
        <a:xfrm>
          <a:off x="210757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xmlns="" id="{741F7A1E-45BB-423A-A06D-8AA0531DB29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xmlns="" id="{0D050C6B-7A85-4107-953E-8850AB840CE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xmlns="" id="{A72FCB9B-F4CD-44AB-881D-F768D692EBA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年度の数値は各分析表に記載されていないが、今後も個別の計画を基に順次老朽化対策に取り組んで行くこととしており、保育所については、民間委託により所有施設の縮小を図っている。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51465AB6-7FC7-4FFC-922A-854B0451136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12F3E549-58AA-4A69-9B3A-8A8D4A8DDD7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2127FE7-C0FB-4DE7-B399-28798C26716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1C5FD8E-780C-4229-B68A-3278659700B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1A9E6C63-12F9-4B77-B410-950EFB7A8B9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CB6DD88A-80CC-4D8E-B80F-E7937A73DBC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C1AB39F-7975-4BFF-857E-F9C40AB209B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4F91C300-C110-41F5-B42C-5B44D42650B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E20ECF8-EA38-4DDD-85FC-E763672B5E1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FE9C5BD8-96F1-488D-B147-901A8A1DD10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176,408
174,898
39.67
62,681,905
59,778,644
2,607,595
36,197,093
35,938,469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71965A43-C9C1-4E07-B66D-C71BFA2D4F8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390CA961-7FD6-424F-A491-41AF7E164EA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D75226E-18E4-4D66-BB10-82BDA2FEFF3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2F50063F-7AD8-486B-9D3C-057B29DDD6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BD44A79-1510-422D-9893-B7D2F5D92A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49BA3088-D77A-41C4-B9A5-E426311BD6A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C721AA3B-0EAE-49A5-98E0-3BCA2794A21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005EF5A-A78B-4C30-92A0-A76A8D675C6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F8CDE749-183F-48C3-B77B-1AE90D79E8F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6D60A96-3928-4CE8-9A4D-5D98904C97F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98CB4FE-43CA-4BAF-B24B-A96A73956C5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69CD13D-F6B3-41CF-9D67-98C382A4E36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4206147E-491B-442B-86DE-9F695BE95B8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8ACC4408-4A82-43E6-9330-EF833D306CD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8F306147-9D8E-4158-A2FB-1414D84B38F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29A45AA7-AD5A-4F13-9103-43F09C3C982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55507525-2381-43D2-9C86-F5DAAD4CC61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0B218D3-744B-4B5D-8A5E-184BCD92DE9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BB3F89B1-10EC-448B-99CF-7B15B0840F6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B769525F-8A12-4A19-8B29-3B29E2B724D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8800D828-525B-415B-91D5-3F14644EBAC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16CABADE-8118-4B23-B209-95FFB458116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F1CF5684-4E76-4EBA-9AF5-4AF3DB5F412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6537B1D4-E582-42C1-95D7-1CCD729689A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5D662024-0C91-4C57-BA10-FBFB5A5A5EC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E92B3C21-6199-46E0-A36F-194E9ACA209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E09FAC15-C826-478F-85F9-CAC66119356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6081BD15-4CB0-4A8D-9670-D5F4AB06FC1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BD891890-133E-4C89-A39C-89E794FB2CE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116247AB-D1C3-4F48-AF57-D2920952989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902CC95-7C1C-429A-8AEA-9E5BC3FAFF5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687A06A9-0426-44BB-A275-C04878B7D9D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xmlns="" id="{1B017DEB-68CA-4425-BCA8-E0377DBCC84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xmlns="" id="{A02FABB9-4095-441D-88FA-84F7691052E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xmlns="" id="{F076D687-1DC6-47C5-84CF-B8D33BFCBC2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AA11ADA3-E125-4DFD-BAC0-6E644C3B8BB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xmlns="" id="{FD02091F-3E3F-4085-AD22-6CCC8F1E863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A6D19104-B0CD-4943-A8BD-B71A70C66EF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xmlns="" id="{47EE377B-251A-415B-9865-3A5527F1F7E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78EC7AC9-332A-47FD-B820-D74CDD52E27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xmlns="" id="{5D04C036-75D6-4197-9539-DB194A4C105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A214592D-104E-4B5E-9C59-3AC36523182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981F57B3-3BD2-4557-9116-6D1D35679BB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xmlns="" id="{28A8FBB7-BC20-4E34-8583-64687F7CC02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F8B7F91E-8EF0-4E47-A994-735A95C9018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167640</xdr:rowOff>
    </xdr:from>
    <xdr:to>
      <xdr:col>24</xdr:col>
      <xdr:colOff>62865</xdr:colOff>
      <xdr:row>39</xdr:row>
      <xdr:rowOff>158115</xdr:rowOff>
    </xdr:to>
    <xdr:cxnSp macro="">
      <xdr:nvCxnSpPr>
        <xdr:cNvPr id="57" name="直線コネクタ 56">
          <a:extLst>
            <a:ext uri="{FF2B5EF4-FFF2-40B4-BE49-F238E27FC236}">
              <a16:creationId xmlns:a16="http://schemas.microsoft.com/office/drawing/2014/main" xmlns="" id="{D68196F4-68C4-4970-9BC5-37F8AABA1DD1}"/>
            </a:ext>
          </a:extLst>
        </xdr:cNvPr>
        <xdr:cNvCxnSpPr/>
      </xdr:nvCxnSpPr>
      <xdr:spPr>
        <a:xfrm flipV="1">
          <a:off x="4634865" y="582549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161942</xdr:rowOff>
    </xdr:from>
    <xdr:ext cx="405111" cy="259045"/>
    <xdr:sp macro="" textlink="">
      <xdr:nvSpPr>
        <xdr:cNvPr id="58" name="【図書館】&#10;有形固定資産減価償却率最小値テキスト">
          <a:extLst>
            <a:ext uri="{FF2B5EF4-FFF2-40B4-BE49-F238E27FC236}">
              <a16:creationId xmlns:a16="http://schemas.microsoft.com/office/drawing/2014/main" xmlns="" id="{6381D45F-DB9E-4111-AA3B-BEA33D1D6387}"/>
            </a:ext>
          </a:extLst>
        </xdr:cNvPr>
        <xdr:cNvSpPr txBox="1"/>
      </xdr:nvSpPr>
      <xdr:spPr>
        <a:xfrm>
          <a:off x="4673600"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158115</xdr:rowOff>
    </xdr:from>
    <xdr:to>
      <xdr:col>24</xdr:col>
      <xdr:colOff>152400</xdr:colOff>
      <xdr:row>39</xdr:row>
      <xdr:rowOff>158115</xdr:rowOff>
    </xdr:to>
    <xdr:cxnSp macro="">
      <xdr:nvCxnSpPr>
        <xdr:cNvPr id="59" name="直線コネクタ 58">
          <a:extLst>
            <a:ext uri="{FF2B5EF4-FFF2-40B4-BE49-F238E27FC236}">
              <a16:creationId xmlns:a16="http://schemas.microsoft.com/office/drawing/2014/main" xmlns="" id="{FB97E123-4743-4DAA-8D6A-AE7F91F57586}"/>
            </a:ext>
          </a:extLst>
        </xdr:cNvPr>
        <xdr:cNvCxnSpPr/>
      </xdr:nvCxnSpPr>
      <xdr:spPr>
        <a:xfrm>
          <a:off x="4546600" y="684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114317</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EACBC2BF-E86B-42BD-AAFA-87712F78E0F1}"/>
            </a:ext>
          </a:extLst>
        </xdr:cNvPr>
        <xdr:cNvSpPr txBox="1"/>
      </xdr:nvSpPr>
      <xdr:spPr>
        <a:xfrm>
          <a:off x="4673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167640</xdr:rowOff>
    </xdr:from>
    <xdr:to>
      <xdr:col>24</xdr:col>
      <xdr:colOff>152400</xdr:colOff>
      <xdr:row>33</xdr:row>
      <xdr:rowOff>167640</xdr:rowOff>
    </xdr:to>
    <xdr:cxnSp macro="">
      <xdr:nvCxnSpPr>
        <xdr:cNvPr id="61" name="直線コネクタ 60">
          <a:extLst>
            <a:ext uri="{FF2B5EF4-FFF2-40B4-BE49-F238E27FC236}">
              <a16:creationId xmlns:a16="http://schemas.microsoft.com/office/drawing/2014/main" xmlns="" id="{C7A13DE1-A4C8-4399-8E00-75591407C922}"/>
            </a:ext>
          </a:extLst>
        </xdr:cNvPr>
        <xdr:cNvCxnSpPr/>
      </xdr:nvCxnSpPr>
      <xdr:spPr>
        <a:xfrm>
          <a:off x="4546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80027</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310CA20E-70B6-451B-BB55-B2DCE8208911}"/>
            </a:ext>
          </a:extLst>
        </xdr:cNvPr>
        <xdr:cNvSpPr txBox="1"/>
      </xdr:nvSpPr>
      <xdr:spPr>
        <a:xfrm>
          <a:off x="4673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101600</xdr:rowOff>
    </xdr:from>
    <xdr:to>
      <xdr:col>24</xdr:col>
      <xdr:colOff>114300</xdr:colOff>
      <xdr:row>37</xdr:row>
      <xdr:rowOff>31750</xdr:rowOff>
    </xdr:to>
    <xdr:sp macro="" textlink="">
      <xdr:nvSpPr>
        <xdr:cNvPr id="63" name="フローチャート: 判断 62">
          <a:extLst>
            <a:ext uri="{FF2B5EF4-FFF2-40B4-BE49-F238E27FC236}">
              <a16:creationId xmlns:a16="http://schemas.microsoft.com/office/drawing/2014/main" xmlns="" id="{578840CC-84CC-4B0C-956D-D0438F03957B}"/>
            </a:ext>
          </a:extLst>
        </xdr:cNvPr>
        <xdr:cNvSpPr/>
      </xdr:nvSpPr>
      <xdr:spPr>
        <a:xfrm>
          <a:off x="4584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76835</xdr:rowOff>
    </xdr:from>
    <xdr:to>
      <xdr:col>20</xdr:col>
      <xdr:colOff>38100</xdr:colOff>
      <xdr:row>37</xdr:row>
      <xdr:rowOff>6985</xdr:rowOff>
    </xdr:to>
    <xdr:sp macro="" textlink="">
      <xdr:nvSpPr>
        <xdr:cNvPr id="64" name="フローチャート: 判断 63">
          <a:extLst>
            <a:ext uri="{FF2B5EF4-FFF2-40B4-BE49-F238E27FC236}">
              <a16:creationId xmlns:a16="http://schemas.microsoft.com/office/drawing/2014/main" xmlns="" id="{5927017B-BBE7-4CF0-82A4-C68DBE888E92}"/>
            </a:ext>
          </a:extLst>
        </xdr:cNvPr>
        <xdr:cNvSpPr/>
      </xdr:nvSpPr>
      <xdr:spPr>
        <a:xfrm>
          <a:off x="3746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50165</xdr:rowOff>
    </xdr:from>
    <xdr:to>
      <xdr:col>15</xdr:col>
      <xdr:colOff>101600</xdr:colOff>
      <xdr:row>36</xdr:row>
      <xdr:rowOff>151765</xdr:rowOff>
    </xdr:to>
    <xdr:sp macro="" textlink="">
      <xdr:nvSpPr>
        <xdr:cNvPr id="65" name="フローチャート: 判断 64">
          <a:extLst>
            <a:ext uri="{FF2B5EF4-FFF2-40B4-BE49-F238E27FC236}">
              <a16:creationId xmlns:a16="http://schemas.microsoft.com/office/drawing/2014/main" xmlns="" id="{7220FB8A-CE5E-49FD-AC37-02D8C14422FD}"/>
            </a:ext>
          </a:extLst>
        </xdr:cNvPr>
        <xdr:cNvSpPr/>
      </xdr:nvSpPr>
      <xdr:spPr>
        <a:xfrm>
          <a:off x="2857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19685</xdr:rowOff>
    </xdr:from>
    <xdr:to>
      <xdr:col>10</xdr:col>
      <xdr:colOff>165100</xdr:colOff>
      <xdr:row>36</xdr:row>
      <xdr:rowOff>121285</xdr:rowOff>
    </xdr:to>
    <xdr:sp macro="" textlink="">
      <xdr:nvSpPr>
        <xdr:cNvPr id="66" name="フローチャート: 判断 65">
          <a:extLst>
            <a:ext uri="{FF2B5EF4-FFF2-40B4-BE49-F238E27FC236}">
              <a16:creationId xmlns:a16="http://schemas.microsoft.com/office/drawing/2014/main" xmlns="" id="{BFF1F7CC-69B3-4186-9769-513F59B3D35B}"/>
            </a:ext>
          </a:extLst>
        </xdr:cNvPr>
        <xdr:cNvSpPr/>
      </xdr:nvSpPr>
      <xdr:spPr>
        <a:xfrm>
          <a:off x="1968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107315</xdr:rowOff>
    </xdr:from>
    <xdr:to>
      <xdr:col>6</xdr:col>
      <xdr:colOff>38100</xdr:colOff>
      <xdr:row>36</xdr:row>
      <xdr:rowOff>37465</xdr:rowOff>
    </xdr:to>
    <xdr:sp macro="" textlink="">
      <xdr:nvSpPr>
        <xdr:cNvPr id="67" name="フローチャート: 判断 66">
          <a:extLst>
            <a:ext uri="{FF2B5EF4-FFF2-40B4-BE49-F238E27FC236}">
              <a16:creationId xmlns:a16="http://schemas.microsoft.com/office/drawing/2014/main" xmlns="" id="{496414E9-D311-4A7E-8729-F705CEDB17CD}"/>
            </a:ext>
          </a:extLst>
        </xdr:cNvPr>
        <xdr:cNvSpPr/>
      </xdr:nvSpPr>
      <xdr:spPr>
        <a:xfrm>
          <a:off x="1079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D17C5A16-8D8D-4610-930E-4F31C6A25DD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84B5D840-3E83-45D3-ACF5-8FAFCE59604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4EA2449E-2B7E-4BA4-8213-70324E99B5C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69672BF9-75E3-455F-8DE4-54AF2A9893C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95CC8077-C609-4231-AB79-20F88FB7993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122555</xdr:rowOff>
    </xdr:from>
    <xdr:to>
      <xdr:col>20</xdr:col>
      <xdr:colOff>38100</xdr:colOff>
      <xdr:row>42</xdr:row>
      <xdr:rowOff>52705</xdr:rowOff>
    </xdr:to>
    <xdr:sp macro="" textlink="">
      <xdr:nvSpPr>
        <xdr:cNvPr id="73" name="楕円 72">
          <a:extLst>
            <a:ext uri="{FF2B5EF4-FFF2-40B4-BE49-F238E27FC236}">
              <a16:creationId xmlns:a16="http://schemas.microsoft.com/office/drawing/2014/main" xmlns="" id="{CDFCCB5C-125E-4C78-833B-FBFEF4049834}"/>
            </a:ext>
          </a:extLst>
        </xdr:cNvPr>
        <xdr:cNvSpPr/>
      </xdr:nvSpPr>
      <xdr:spPr>
        <a:xfrm>
          <a:off x="37465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41</xdr:row>
      <xdr:rowOff>80645</xdr:rowOff>
    </xdr:from>
    <xdr:to>
      <xdr:col>15</xdr:col>
      <xdr:colOff>101600</xdr:colOff>
      <xdr:row>42</xdr:row>
      <xdr:rowOff>10795</xdr:rowOff>
    </xdr:to>
    <xdr:sp macro="" textlink="">
      <xdr:nvSpPr>
        <xdr:cNvPr id="74" name="楕円 73">
          <a:extLst>
            <a:ext uri="{FF2B5EF4-FFF2-40B4-BE49-F238E27FC236}">
              <a16:creationId xmlns:a16="http://schemas.microsoft.com/office/drawing/2014/main" xmlns="" id="{917C5F82-D75B-4CFC-9162-36565513A5BA}"/>
            </a:ext>
          </a:extLst>
        </xdr:cNvPr>
        <xdr:cNvSpPr/>
      </xdr:nvSpPr>
      <xdr:spPr>
        <a:xfrm>
          <a:off x="2857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131445</xdr:rowOff>
    </xdr:from>
    <xdr:to>
      <xdr:col>19</xdr:col>
      <xdr:colOff>177800</xdr:colOff>
      <xdr:row>42</xdr:row>
      <xdr:rowOff>1905</xdr:rowOff>
    </xdr:to>
    <xdr:cxnSp macro="">
      <xdr:nvCxnSpPr>
        <xdr:cNvPr id="75" name="直線コネクタ 74">
          <a:extLst>
            <a:ext uri="{FF2B5EF4-FFF2-40B4-BE49-F238E27FC236}">
              <a16:creationId xmlns:a16="http://schemas.microsoft.com/office/drawing/2014/main" xmlns="" id="{3BB97E92-2D06-47C1-9DF4-5FF055C35815}"/>
            </a:ext>
          </a:extLst>
        </xdr:cNvPr>
        <xdr:cNvCxnSpPr/>
      </xdr:nvCxnSpPr>
      <xdr:spPr>
        <a:xfrm>
          <a:off x="2908300" y="71608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38735</xdr:rowOff>
    </xdr:from>
    <xdr:to>
      <xdr:col>10</xdr:col>
      <xdr:colOff>165100</xdr:colOff>
      <xdr:row>41</xdr:row>
      <xdr:rowOff>140335</xdr:rowOff>
    </xdr:to>
    <xdr:sp macro="" textlink="">
      <xdr:nvSpPr>
        <xdr:cNvPr id="76" name="楕円 75">
          <a:extLst>
            <a:ext uri="{FF2B5EF4-FFF2-40B4-BE49-F238E27FC236}">
              <a16:creationId xmlns:a16="http://schemas.microsoft.com/office/drawing/2014/main" xmlns="" id="{EBE1B10F-D14F-4210-93F6-B1EC8ACEF049}"/>
            </a:ext>
          </a:extLst>
        </xdr:cNvPr>
        <xdr:cNvSpPr/>
      </xdr:nvSpPr>
      <xdr:spPr>
        <a:xfrm>
          <a:off x="1968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89535</xdr:rowOff>
    </xdr:from>
    <xdr:to>
      <xdr:col>15</xdr:col>
      <xdr:colOff>50800</xdr:colOff>
      <xdr:row>41</xdr:row>
      <xdr:rowOff>131445</xdr:rowOff>
    </xdr:to>
    <xdr:cxnSp macro="">
      <xdr:nvCxnSpPr>
        <xdr:cNvPr id="77" name="直線コネクタ 76">
          <a:extLst>
            <a:ext uri="{FF2B5EF4-FFF2-40B4-BE49-F238E27FC236}">
              <a16:creationId xmlns:a16="http://schemas.microsoft.com/office/drawing/2014/main" xmlns="" id="{C779AC0A-9D2D-4DD8-9A0C-490C4C5B6B45}"/>
            </a:ext>
          </a:extLst>
        </xdr:cNvPr>
        <xdr:cNvCxnSpPr/>
      </xdr:nvCxnSpPr>
      <xdr:spPr>
        <a:xfrm>
          <a:off x="2019300" y="71189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80645</xdr:rowOff>
    </xdr:from>
    <xdr:to>
      <xdr:col>6</xdr:col>
      <xdr:colOff>38100</xdr:colOff>
      <xdr:row>41</xdr:row>
      <xdr:rowOff>10795</xdr:rowOff>
    </xdr:to>
    <xdr:sp macro="" textlink="">
      <xdr:nvSpPr>
        <xdr:cNvPr id="78" name="楕円 77">
          <a:extLst>
            <a:ext uri="{FF2B5EF4-FFF2-40B4-BE49-F238E27FC236}">
              <a16:creationId xmlns:a16="http://schemas.microsoft.com/office/drawing/2014/main" xmlns="" id="{1119727E-9E38-4392-816F-48BE3759EAFA}"/>
            </a:ext>
          </a:extLst>
        </xdr:cNvPr>
        <xdr:cNvSpPr/>
      </xdr:nvSpPr>
      <xdr:spPr>
        <a:xfrm>
          <a:off x="1079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131445</xdr:rowOff>
    </xdr:from>
    <xdr:to>
      <xdr:col>10</xdr:col>
      <xdr:colOff>114300</xdr:colOff>
      <xdr:row>41</xdr:row>
      <xdr:rowOff>89535</xdr:rowOff>
    </xdr:to>
    <xdr:cxnSp macro="">
      <xdr:nvCxnSpPr>
        <xdr:cNvPr id="79" name="直線コネクタ 78">
          <a:extLst>
            <a:ext uri="{FF2B5EF4-FFF2-40B4-BE49-F238E27FC236}">
              <a16:creationId xmlns:a16="http://schemas.microsoft.com/office/drawing/2014/main" xmlns="" id="{C16B681A-37E7-460C-A26B-26B9D9569284}"/>
            </a:ext>
          </a:extLst>
        </xdr:cNvPr>
        <xdr:cNvCxnSpPr/>
      </xdr:nvCxnSpPr>
      <xdr:spPr>
        <a:xfrm>
          <a:off x="1130300" y="698944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23512</xdr:rowOff>
    </xdr:from>
    <xdr:ext cx="405111" cy="259045"/>
    <xdr:sp macro="" textlink="">
      <xdr:nvSpPr>
        <xdr:cNvPr id="80" name="n_1aveValue【図書館】&#10;有形固定資産減価償却率">
          <a:extLst>
            <a:ext uri="{FF2B5EF4-FFF2-40B4-BE49-F238E27FC236}">
              <a16:creationId xmlns:a16="http://schemas.microsoft.com/office/drawing/2014/main" xmlns="" id="{E83A7148-6DC0-4DAE-81CA-88B09CE51AC3}"/>
            </a:ext>
          </a:extLst>
        </xdr:cNvPr>
        <xdr:cNvSpPr txBox="1"/>
      </xdr:nvSpPr>
      <xdr:spPr>
        <a:xfrm>
          <a:off x="35820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168292</xdr:rowOff>
    </xdr:from>
    <xdr:ext cx="405111" cy="259045"/>
    <xdr:sp macro="" textlink="">
      <xdr:nvSpPr>
        <xdr:cNvPr id="81" name="n_2aveValue【図書館】&#10;有形固定資産減価償却率">
          <a:extLst>
            <a:ext uri="{FF2B5EF4-FFF2-40B4-BE49-F238E27FC236}">
              <a16:creationId xmlns:a16="http://schemas.microsoft.com/office/drawing/2014/main" xmlns="" id="{F6169F88-9FD5-4F91-979F-00B7DE77362A}"/>
            </a:ext>
          </a:extLst>
        </xdr:cNvPr>
        <xdr:cNvSpPr txBox="1"/>
      </xdr:nvSpPr>
      <xdr:spPr>
        <a:xfrm>
          <a:off x="2705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137812</xdr:rowOff>
    </xdr:from>
    <xdr:ext cx="405111" cy="259045"/>
    <xdr:sp macro="" textlink="">
      <xdr:nvSpPr>
        <xdr:cNvPr id="82" name="n_3aveValue【図書館】&#10;有形固定資産減価償却率">
          <a:extLst>
            <a:ext uri="{FF2B5EF4-FFF2-40B4-BE49-F238E27FC236}">
              <a16:creationId xmlns:a16="http://schemas.microsoft.com/office/drawing/2014/main" xmlns="" id="{0E94055C-B5A9-4BF6-8C72-A442DE79A4E3}"/>
            </a:ext>
          </a:extLst>
        </xdr:cNvPr>
        <xdr:cNvSpPr txBox="1"/>
      </xdr:nvSpPr>
      <xdr:spPr>
        <a:xfrm>
          <a:off x="1816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53992</xdr:rowOff>
    </xdr:from>
    <xdr:ext cx="405111" cy="259045"/>
    <xdr:sp macro="" textlink="">
      <xdr:nvSpPr>
        <xdr:cNvPr id="83" name="n_4aveValue【図書館】&#10;有形固定資産減価償却率">
          <a:extLst>
            <a:ext uri="{FF2B5EF4-FFF2-40B4-BE49-F238E27FC236}">
              <a16:creationId xmlns:a16="http://schemas.microsoft.com/office/drawing/2014/main" xmlns="" id="{105E8007-F24E-4783-AEFE-38662C919F01}"/>
            </a:ext>
          </a:extLst>
        </xdr:cNvPr>
        <xdr:cNvSpPr txBox="1"/>
      </xdr:nvSpPr>
      <xdr:spPr>
        <a:xfrm>
          <a:off x="927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43832</xdr:rowOff>
    </xdr:from>
    <xdr:ext cx="405111" cy="259045"/>
    <xdr:sp macro="" textlink="">
      <xdr:nvSpPr>
        <xdr:cNvPr id="84" name="n_1mainValue【図書館】&#10;有形固定資産減価償却率">
          <a:extLst>
            <a:ext uri="{FF2B5EF4-FFF2-40B4-BE49-F238E27FC236}">
              <a16:creationId xmlns:a16="http://schemas.microsoft.com/office/drawing/2014/main" xmlns="" id="{8E44857D-9B6E-4436-B2D3-82E79BAB1D46}"/>
            </a:ext>
          </a:extLst>
        </xdr:cNvPr>
        <xdr:cNvSpPr txBox="1"/>
      </xdr:nvSpPr>
      <xdr:spPr>
        <a:xfrm>
          <a:off x="3582044"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1922</xdr:rowOff>
    </xdr:from>
    <xdr:ext cx="405111" cy="259045"/>
    <xdr:sp macro="" textlink="">
      <xdr:nvSpPr>
        <xdr:cNvPr id="85" name="n_2mainValue【図書館】&#10;有形固定資産減価償却率">
          <a:extLst>
            <a:ext uri="{FF2B5EF4-FFF2-40B4-BE49-F238E27FC236}">
              <a16:creationId xmlns:a16="http://schemas.microsoft.com/office/drawing/2014/main" xmlns="" id="{87B69A9E-7897-47D7-9CAB-37802893294B}"/>
            </a:ext>
          </a:extLst>
        </xdr:cNvPr>
        <xdr:cNvSpPr txBox="1"/>
      </xdr:nvSpPr>
      <xdr:spPr>
        <a:xfrm>
          <a:off x="27057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131462</xdr:rowOff>
    </xdr:from>
    <xdr:ext cx="405111" cy="259045"/>
    <xdr:sp macro="" textlink="">
      <xdr:nvSpPr>
        <xdr:cNvPr id="86" name="n_3mainValue【図書館】&#10;有形固定資産減価償却率">
          <a:extLst>
            <a:ext uri="{FF2B5EF4-FFF2-40B4-BE49-F238E27FC236}">
              <a16:creationId xmlns:a16="http://schemas.microsoft.com/office/drawing/2014/main" xmlns="" id="{9463BF23-E2CE-4F70-9271-F829E3BE089B}"/>
            </a:ext>
          </a:extLst>
        </xdr:cNvPr>
        <xdr:cNvSpPr txBox="1"/>
      </xdr:nvSpPr>
      <xdr:spPr>
        <a:xfrm>
          <a:off x="1816744"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1922</xdr:rowOff>
    </xdr:from>
    <xdr:ext cx="405111" cy="259045"/>
    <xdr:sp macro="" textlink="">
      <xdr:nvSpPr>
        <xdr:cNvPr id="87" name="n_4mainValue【図書館】&#10;有形固定資産減価償却率">
          <a:extLst>
            <a:ext uri="{FF2B5EF4-FFF2-40B4-BE49-F238E27FC236}">
              <a16:creationId xmlns:a16="http://schemas.microsoft.com/office/drawing/2014/main" xmlns="" id="{5FAC9869-F439-41F7-9F0F-9014569BCC41}"/>
            </a:ext>
          </a:extLst>
        </xdr:cNvPr>
        <xdr:cNvSpPr txBox="1"/>
      </xdr:nvSpPr>
      <xdr:spPr>
        <a:xfrm>
          <a:off x="9277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xmlns="" id="{23E92BBB-D295-4F3A-9AFA-BC895570467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xmlns="" id="{0FED5087-3DB2-4347-A1E1-9CD78CBECA8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xmlns="" id="{9CD5A35F-4F01-474E-9D0B-926A2ED1636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xmlns="" id="{CF4F5D08-0ACF-42F5-BEE4-C3DB63AB2B9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xmlns="" id="{7F0F7F0A-626B-439E-BC5D-57D51772972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xmlns="" id="{E78B4B0E-1301-484E-95BE-5A8678CFE0A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xmlns="" id="{5C4B51D9-45E6-422C-9F87-7A65C78FD2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xmlns="" id="{C47FE751-5E47-425F-999B-CB5B8008541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xmlns="" id="{EA1385BC-2E30-4FAA-BE16-4065B224835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xmlns="" id="{7D2B9E0F-C002-4056-AD68-951F239DF2F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xmlns="" id="{10E5780A-173E-47A6-8643-7244CB45722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xmlns="" id="{CDF23256-570A-4269-BE6F-914F4CB6FD6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xmlns="" id="{9B730A43-F2ED-4040-A3A4-08D0913F83D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1" name="テキスト ボックス 100">
          <a:extLst>
            <a:ext uri="{FF2B5EF4-FFF2-40B4-BE49-F238E27FC236}">
              <a16:creationId xmlns:a16="http://schemas.microsoft.com/office/drawing/2014/main" xmlns="" id="{FC14287F-EB78-4920-985C-0537CC70AD93}"/>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xmlns="" id="{5BB82F21-3DD6-4F9B-881E-81A08B34AD3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3" name="テキスト ボックス 102">
          <a:extLst>
            <a:ext uri="{FF2B5EF4-FFF2-40B4-BE49-F238E27FC236}">
              <a16:creationId xmlns:a16="http://schemas.microsoft.com/office/drawing/2014/main" xmlns="" id="{A0F84823-7335-4432-B67C-0DB8C09A4DBA}"/>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xmlns="" id="{3A454F20-01F1-42C6-AC75-5DBC3C943D4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5" name="テキスト ボックス 104">
          <a:extLst>
            <a:ext uri="{FF2B5EF4-FFF2-40B4-BE49-F238E27FC236}">
              <a16:creationId xmlns:a16="http://schemas.microsoft.com/office/drawing/2014/main" xmlns="" id="{A0927E29-2EF0-4920-BD1A-94D52A44EA1A}"/>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6AB10E5A-381B-4D4E-AF9F-5B3E8561CFB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xmlns="" id="{07A491A6-2D31-4348-8F61-94B1FDB4BEF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xmlns="" id="{2D19602E-8EF4-408C-BA7D-E17BB89D405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9" name="直線コネクタ 108">
          <a:extLst>
            <a:ext uri="{FF2B5EF4-FFF2-40B4-BE49-F238E27FC236}">
              <a16:creationId xmlns:a16="http://schemas.microsoft.com/office/drawing/2014/main" xmlns="" id="{4BDE4F18-AD8E-4B35-A8D2-DA0CBE096B1E}"/>
            </a:ext>
          </a:extLst>
        </xdr:cNvPr>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10" name="【図書館】&#10;一人当たり面積最小値テキスト">
          <a:extLst>
            <a:ext uri="{FF2B5EF4-FFF2-40B4-BE49-F238E27FC236}">
              <a16:creationId xmlns:a16="http://schemas.microsoft.com/office/drawing/2014/main" xmlns="" id="{BF2203CE-31EA-466D-BE8B-98DFE55D0B81}"/>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11" name="直線コネクタ 110">
          <a:extLst>
            <a:ext uri="{FF2B5EF4-FFF2-40B4-BE49-F238E27FC236}">
              <a16:creationId xmlns:a16="http://schemas.microsoft.com/office/drawing/2014/main" xmlns="" id="{7790815D-3482-4848-8778-A99F74D1D53F}"/>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2" name="【図書館】&#10;一人当たり面積最大値テキスト">
          <a:extLst>
            <a:ext uri="{FF2B5EF4-FFF2-40B4-BE49-F238E27FC236}">
              <a16:creationId xmlns:a16="http://schemas.microsoft.com/office/drawing/2014/main" xmlns="" id="{35EA126A-9AC8-4C5B-85EC-B22386195D23}"/>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3" name="直線コネクタ 112">
          <a:extLst>
            <a:ext uri="{FF2B5EF4-FFF2-40B4-BE49-F238E27FC236}">
              <a16:creationId xmlns:a16="http://schemas.microsoft.com/office/drawing/2014/main" xmlns="" id="{5BB58279-F633-409A-BA16-62122C0FD1F9}"/>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14" name="【図書館】&#10;一人当たり面積平均値テキスト">
          <a:extLst>
            <a:ext uri="{FF2B5EF4-FFF2-40B4-BE49-F238E27FC236}">
              <a16:creationId xmlns:a16="http://schemas.microsoft.com/office/drawing/2014/main" xmlns="" id="{65A24E15-8CB7-470F-8D6D-A3587DF10322}"/>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5" name="フローチャート: 判断 114">
          <a:extLst>
            <a:ext uri="{FF2B5EF4-FFF2-40B4-BE49-F238E27FC236}">
              <a16:creationId xmlns:a16="http://schemas.microsoft.com/office/drawing/2014/main" xmlns="" id="{60704D4F-A8A8-4BA8-9AC3-A8160DB3C636}"/>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6" name="フローチャート: 判断 115">
          <a:extLst>
            <a:ext uri="{FF2B5EF4-FFF2-40B4-BE49-F238E27FC236}">
              <a16:creationId xmlns:a16="http://schemas.microsoft.com/office/drawing/2014/main" xmlns="" id="{E934F8A3-DF85-440D-8E09-D2D83E0B394E}"/>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7" name="フローチャート: 判断 116">
          <a:extLst>
            <a:ext uri="{FF2B5EF4-FFF2-40B4-BE49-F238E27FC236}">
              <a16:creationId xmlns:a16="http://schemas.microsoft.com/office/drawing/2014/main" xmlns="" id="{8D6584C6-A6FE-4358-A7F4-50E6483B9671}"/>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8" name="フローチャート: 判断 117">
          <a:extLst>
            <a:ext uri="{FF2B5EF4-FFF2-40B4-BE49-F238E27FC236}">
              <a16:creationId xmlns:a16="http://schemas.microsoft.com/office/drawing/2014/main" xmlns="" id="{AD9A401B-28F6-492F-BAFA-D2FED7F374CF}"/>
            </a:ext>
          </a:extLst>
        </xdr:cNvPr>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19" name="フローチャート: 判断 118">
          <a:extLst>
            <a:ext uri="{FF2B5EF4-FFF2-40B4-BE49-F238E27FC236}">
              <a16:creationId xmlns:a16="http://schemas.microsoft.com/office/drawing/2014/main" xmlns="" id="{DBF7DD7A-84C3-46F1-912E-64F93DCFB108}"/>
            </a:ext>
          </a:extLst>
        </xdr:cNvPr>
        <xdr:cNvSpPr/>
      </xdr:nvSpPr>
      <xdr:spPr>
        <a:xfrm>
          <a:off x="6921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42D322E2-455D-48AC-9E05-E1BC5890023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FFE00228-788E-4CD6-92E4-C899D2F8A77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12DC4442-CC3B-49C1-8191-F66B308712B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3FF61D3C-106F-4470-A5D9-51B2FC5C7B7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91626358-E859-439D-8065-24073F930DB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25" name="楕円 124">
          <a:extLst>
            <a:ext uri="{FF2B5EF4-FFF2-40B4-BE49-F238E27FC236}">
              <a16:creationId xmlns:a16="http://schemas.microsoft.com/office/drawing/2014/main" xmlns="" id="{7F0CD60F-410C-43A3-8702-D1755B9942D6}"/>
            </a:ext>
          </a:extLst>
        </xdr:cNvPr>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26" name="楕円 125">
          <a:extLst>
            <a:ext uri="{FF2B5EF4-FFF2-40B4-BE49-F238E27FC236}">
              <a16:creationId xmlns:a16="http://schemas.microsoft.com/office/drawing/2014/main" xmlns="" id="{52693398-AF5A-49D6-B301-1ADF6A9D7A81}"/>
            </a:ext>
          </a:extLst>
        </xdr:cNvPr>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40</xdr:row>
      <xdr:rowOff>7620</xdr:rowOff>
    </xdr:to>
    <xdr:cxnSp macro="">
      <xdr:nvCxnSpPr>
        <xdr:cNvPr id="127" name="直線コネクタ 126">
          <a:extLst>
            <a:ext uri="{FF2B5EF4-FFF2-40B4-BE49-F238E27FC236}">
              <a16:creationId xmlns:a16="http://schemas.microsoft.com/office/drawing/2014/main" xmlns="" id="{6109F45A-2938-4522-B1B8-757827DC6500}"/>
            </a:ext>
          </a:extLst>
        </xdr:cNvPr>
        <xdr:cNvCxnSpPr/>
      </xdr:nvCxnSpPr>
      <xdr:spPr>
        <a:xfrm flipV="1">
          <a:off x="8750300" y="6842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28" name="楕円 127">
          <a:extLst>
            <a:ext uri="{FF2B5EF4-FFF2-40B4-BE49-F238E27FC236}">
              <a16:creationId xmlns:a16="http://schemas.microsoft.com/office/drawing/2014/main" xmlns="" id="{F0946B43-9B47-4333-80FF-60EE7417A043}"/>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40</xdr:row>
      <xdr:rowOff>7620</xdr:rowOff>
    </xdr:to>
    <xdr:cxnSp macro="">
      <xdr:nvCxnSpPr>
        <xdr:cNvPr id="129" name="直線コネクタ 128">
          <a:extLst>
            <a:ext uri="{FF2B5EF4-FFF2-40B4-BE49-F238E27FC236}">
              <a16:creationId xmlns:a16="http://schemas.microsoft.com/office/drawing/2014/main" xmlns="" id="{539B9D3E-1FFC-491D-91D4-91ED266C33A5}"/>
            </a:ext>
          </a:extLst>
        </xdr:cNvPr>
        <xdr:cNvCxnSpPr/>
      </xdr:nvCxnSpPr>
      <xdr:spPr>
        <a:xfrm>
          <a:off x="7861300" y="6842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0" name="楕円 129">
          <a:extLst>
            <a:ext uri="{FF2B5EF4-FFF2-40B4-BE49-F238E27FC236}">
              <a16:creationId xmlns:a16="http://schemas.microsoft.com/office/drawing/2014/main" xmlns="" id="{DEC4E64A-E98D-4D64-8A96-BD681C90D494}"/>
            </a:ext>
          </a:extLst>
        </xdr:cNvPr>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156210</xdr:rowOff>
    </xdr:from>
    <xdr:to>
      <xdr:col>41</xdr:col>
      <xdr:colOff>50800</xdr:colOff>
      <xdr:row>39</xdr:row>
      <xdr:rowOff>156210</xdr:rowOff>
    </xdr:to>
    <xdr:cxnSp macro="">
      <xdr:nvCxnSpPr>
        <xdr:cNvPr id="131" name="直線コネクタ 130">
          <a:extLst>
            <a:ext uri="{FF2B5EF4-FFF2-40B4-BE49-F238E27FC236}">
              <a16:creationId xmlns:a16="http://schemas.microsoft.com/office/drawing/2014/main" xmlns="" id="{9703F802-5B92-4165-A400-E6390147F7F7}"/>
            </a:ext>
          </a:extLst>
        </xdr:cNvPr>
        <xdr:cNvCxnSpPr/>
      </xdr:nvCxnSpPr>
      <xdr:spPr>
        <a:xfrm>
          <a:off x="6972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2" name="n_1aveValue【図書館】&#10;一人当たり面積">
          <a:extLst>
            <a:ext uri="{FF2B5EF4-FFF2-40B4-BE49-F238E27FC236}">
              <a16:creationId xmlns:a16="http://schemas.microsoft.com/office/drawing/2014/main" xmlns="" id="{535993AA-06BC-4897-B562-DEB13EFC78A6}"/>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3" name="n_2aveValue【図書館】&#10;一人当たり面積">
          <a:extLst>
            <a:ext uri="{FF2B5EF4-FFF2-40B4-BE49-F238E27FC236}">
              <a16:creationId xmlns:a16="http://schemas.microsoft.com/office/drawing/2014/main" xmlns="" id="{0288DC14-A2CE-45A3-A1DB-620A9A4ABB5C}"/>
            </a:ext>
          </a:extLst>
        </xdr:cNvPr>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34" name="n_3aveValue【図書館】&#10;一人当たり面積">
          <a:extLst>
            <a:ext uri="{FF2B5EF4-FFF2-40B4-BE49-F238E27FC236}">
              <a16:creationId xmlns:a16="http://schemas.microsoft.com/office/drawing/2014/main" xmlns="" id="{443EEABF-0879-40DD-8F60-9C06D7CC7789}"/>
            </a:ext>
          </a:extLst>
        </xdr:cNvPr>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35" name="n_4aveValue【図書館】&#10;一人当たり面積">
          <a:extLst>
            <a:ext uri="{FF2B5EF4-FFF2-40B4-BE49-F238E27FC236}">
              <a16:creationId xmlns:a16="http://schemas.microsoft.com/office/drawing/2014/main" xmlns="" id="{D379196D-4316-4606-AD5A-5278C82EFBD8}"/>
            </a:ext>
          </a:extLst>
        </xdr:cNvPr>
        <xdr:cNvSpPr txBox="1"/>
      </xdr:nvSpPr>
      <xdr:spPr>
        <a:xfrm>
          <a:off x="6737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36" name="n_1mainValue【図書館】&#10;一人当たり面積">
          <a:extLst>
            <a:ext uri="{FF2B5EF4-FFF2-40B4-BE49-F238E27FC236}">
              <a16:creationId xmlns:a16="http://schemas.microsoft.com/office/drawing/2014/main" xmlns="" id="{59F53A85-CA54-48FA-B6A8-488BBE0DA159}"/>
            </a:ext>
          </a:extLst>
        </xdr:cNvPr>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37" name="n_2mainValue【図書館】&#10;一人当たり面積">
          <a:extLst>
            <a:ext uri="{FF2B5EF4-FFF2-40B4-BE49-F238E27FC236}">
              <a16:creationId xmlns:a16="http://schemas.microsoft.com/office/drawing/2014/main" xmlns="" id="{B17E9072-C1A3-4419-BC79-03497C180AD5}"/>
            </a:ext>
          </a:extLst>
        </xdr:cNvPr>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38" name="n_3mainValue【図書館】&#10;一人当たり面積">
          <a:extLst>
            <a:ext uri="{FF2B5EF4-FFF2-40B4-BE49-F238E27FC236}">
              <a16:creationId xmlns:a16="http://schemas.microsoft.com/office/drawing/2014/main" xmlns="" id="{18D775CA-F9DD-4D44-8036-F9D15D6FB119}"/>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26687</xdr:rowOff>
    </xdr:from>
    <xdr:ext cx="469744" cy="259045"/>
    <xdr:sp macro="" textlink="">
      <xdr:nvSpPr>
        <xdr:cNvPr id="139" name="n_4mainValue【図書館】&#10;一人当たり面積">
          <a:extLst>
            <a:ext uri="{FF2B5EF4-FFF2-40B4-BE49-F238E27FC236}">
              <a16:creationId xmlns:a16="http://schemas.microsoft.com/office/drawing/2014/main" xmlns="" id="{28C3F009-E4A8-4AD9-8BC9-5F038986F3E3}"/>
            </a:ext>
          </a:extLst>
        </xdr:cNvPr>
        <xdr:cNvSpPr txBox="1"/>
      </xdr:nvSpPr>
      <xdr:spPr>
        <a:xfrm>
          <a:off x="6737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xmlns="" id="{5A62C441-B0BF-4DCE-8E8F-4B1FFEA6C8D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xmlns="" id="{D526FE68-0698-40FA-8C48-8BE60CD045B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xmlns="" id="{136EA95B-7037-4432-A84B-3F0B44EE1C2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xmlns="" id="{9698323F-9A3E-4A40-8DA9-A4666071983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xmlns="" id="{E63B5D85-3FA6-4D1A-9E5F-8994C9CB1AC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xmlns="" id="{1A8D3B2D-7DBC-4F92-9D69-90AD42EE220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xmlns="" id="{81BDCCE0-E327-4422-BD4B-6136CDF0116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xmlns="" id="{C6BA95AD-FAB1-4A98-B4C6-80B398F15CF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xmlns="" id="{63F78B16-A9A0-4741-9741-7001E471E43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xmlns="" id="{26A42FDD-3198-4B5F-B8CF-986FB23809C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xmlns="" id="{751F29BC-2FEE-48C4-9329-31EAD342DF1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xmlns="" id="{32111A1C-7472-45E9-A63C-01273F942D5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xmlns="" id="{383DB960-ABCD-4AB3-B5FE-FBFCE205A76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xmlns="" id="{D264CF0F-CAAC-45E2-B57A-D1AB54083E6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xmlns="" id="{6214F5EE-06B4-4CCB-B56F-28D19EF0E18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xmlns="" id="{3E1AE8AC-1B65-445F-BFC3-A2530B70237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xmlns="" id="{D20E4992-859C-44CD-9E14-4E667F3A024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xmlns="" id="{B4EFD4D3-BFE0-42CC-8236-91946168926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xmlns="" id="{A8209B95-32D5-4CCB-B9D7-3FD4F17F2B2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xmlns="" id="{A58AA2B4-5EAC-46C0-839B-C3880FC27DF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xmlns="" id="{FC05DDB9-0EE1-44AF-99A2-C8592450800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xmlns="" id="{F7BE69E2-20E3-4CB9-AF9D-721750943C7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xmlns="" id="{ED156B54-EAF7-457E-BBAC-54285E3D8AB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xmlns="" id="{F60E6B7E-E0DD-4100-998C-3238E31C2EF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64" name="直線コネクタ 163">
          <a:extLst>
            <a:ext uri="{FF2B5EF4-FFF2-40B4-BE49-F238E27FC236}">
              <a16:creationId xmlns:a16="http://schemas.microsoft.com/office/drawing/2014/main" xmlns="" id="{47EB138C-C5CB-4321-A25F-A141BC9F2CBF}"/>
            </a:ext>
          </a:extLst>
        </xdr:cNvPr>
        <xdr:cNvCxnSpPr/>
      </xdr:nvCxnSpPr>
      <xdr:spPr>
        <a:xfrm flipV="1">
          <a:off x="4634865"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5" name="【体育館・プール】&#10;有形固定資産減価償却率最小値テキスト">
          <a:extLst>
            <a:ext uri="{FF2B5EF4-FFF2-40B4-BE49-F238E27FC236}">
              <a16:creationId xmlns:a16="http://schemas.microsoft.com/office/drawing/2014/main" xmlns="" id="{44F8E65B-4BD5-44DE-86BE-08B1561379CF}"/>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6" name="直線コネクタ 165">
          <a:extLst>
            <a:ext uri="{FF2B5EF4-FFF2-40B4-BE49-F238E27FC236}">
              <a16:creationId xmlns:a16="http://schemas.microsoft.com/office/drawing/2014/main" xmlns="" id="{9BF337DA-2B1D-4394-B1B4-5A7CE39ACD7A}"/>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67" name="【体育館・プール】&#10;有形固定資産減価償却率最大値テキスト">
          <a:extLst>
            <a:ext uri="{FF2B5EF4-FFF2-40B4-BE49-F238E27FC236}">
              <a16:creationId xmlns:a16="http://schemas.microsoft.com/office/drawing/2014/main" xmlns="" id="{BE7728DF-9D9E-4846-A4D6-617FE5D8C0EF}"/>
            </a:ext>
          </a:extLst>
        </xdr:cNvPr>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8" name="直線コネクタ 167">
          <a:extLst>
            <a:ext uri="{FF2B5EF4-FFF2-40B4-BE49-F238E27FC236}">
              <a16:creationId xmlns:a16="http://schemas.microsoft.com/office/drawing/2014/main" xmlns="" id="{35043B17-DD0A-43B9-A4C4-B813F143DD25}"/>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xmlns="" id="{6BD2B413-4000-4A89-909F-39A829F95C79}"/>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70" name="フローチャート: 判断 169">
          <a:extLst>
            <a:ext uri="{FF2B5EF4-FFF2-40B4-BE49-F238E27FC236}">
              <a16:creationId xmlns:a16="http://schemas.microsoft.com/office/drawing/2014/main" xmlns="" id="{CB0F5410-A3E4-4B6A-8AF9-2A8D0D9C984C}"/>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71" name="フローチャート: 判断 170">
          <a:extLst>
            <a:ext uri="{FF2B5EF4-FFF2-40B4-BE49-F238E27FC236}">
              <a16:creationId xmlns:a16="http://schemas.microsoft.com/office/drawing/2014/main" xmlns="" id="{11FE3B4E-0EA4-4510-A91A-B59A6E9F0E2E}"/>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72" name="フローチャート: 判断 171">
          <a:extLst>
            <a:ext uri="{FF2B5EF4-FFF2-40B4-BE49-F238E27FC236}">
              <a16:creationId xmlns:a16="http://schemas.microsoft.com/office/drawing/2014/main" xmlns="" id="{EAD6CEB8-BFB5-42A4-8D2F-043E62EBE5C9}"/>
            </a:ext>
          </a:extLst>
        </xdr:cNvPr>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73" name="フローチャート: 判断 172">
          <a:extLst>
            <a:ext uri="{FF2B5EF4-FFF2-40B4-BE49-F238E27FC236}">
              <a16:creationId xmlns:a16="http://schemas.microsoft.com/office/drawing/2014/main" xmlns="" id="{E9EA04A7-45AF-40ED-9F2B-8D682FC3E65A}"/>
            </a:ext>
          </a:extLst>
        </xdr:cNvPr>
        <xdr:cNvSpPr/>
      </xdr:nvSpPr>
      <xdr:spPr>
        <a:xfrm>
          <a:off x="1968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74" name="フローチャート: 判断 173">
          <a:extLst>
            <a:ext uri="{FF2B5EF4-FFF2-40B4-BE49-F238E27FC236}">
              <a16:creationId xmlns:a16="http://schemas.microsoft.com/office/drawing/2014/main" xmlns="" id="{67B94560-AF68-4731-95AA-2325D490E63D}"/>
            </a:ext>
          </a:extLst>
        </xdr:cNvPr>
        <xdr:cNvSpPr/>
      </xdr:nvSpPr>
      <xdr:spPr>
        <a:xfrm>
          <a:off x="1079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05338946-6539-4128-8610-0F02B94EF24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AA7F14D6-3160-4B30-A605-CF90B442464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C390FCF1-7D70-4C6C-B53F-181B8944AE3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xmlns="" id="{3DC68E51-EB82-426A-8EE8-DAC93C63779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xmlns="" id="{C6A2693E-13E3-42C2-BE60-5D19B45EEC9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38735</xdr:rowOff>
    </xdr:from>
    <xdr:to>
      <xdr:col>20</xdr:col>
      <xdr:colOff>38100</xdr:colOff>
      <xdr:row>60</xdr:row>
      <xdr:rowOff>140335</xdr:rowOff>
    </xdr:to>
    <xdr:sp macro="" textlink="">
      <xdr:nvSpPr>
        <xdr:cNvPr id="180" name="楕円 179">
          <a:extLst>
            <a:ext uri="{FF2B5EF4-FFF2-40B4-BE49-F238E27FC236}">
              <a16:creationId xmlns:a16="http://schemas.microsoft.com/office/drawing/2014/main" xmlns="" id="{9E4F9915-D6AB-4163-A787-0B069636CE68}"/>
            </a:ext>
          </a:extLst>
        </xdr:cNvPr>
        <xdr:cNvSpPr/>
      </xdr:nvSpPr>
      <xdr:spPr>
        <a:xfrm>
          <a:off x="3746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xdr:rowOff>
    </xdr:from>
    <xdr:to>
      <xdr:col>15</xdr:col>
      <xdr:colOff>101600</xdr:colOff>
      <xdr:row>60</xdr:row>
      <xdr:rowOff>106045</xdr:rowOff>
    </xdr:to>
    <xdr:sp macro="" textlink="">
      <xdr:nvSpPr>
        <xdr:cNvPr id="181" name="楕円 180">
          <a:extLst>
            <a:ext uri="{FF2B5EF4-FFF2-40B4-BE49-F238E27FC236}">
              <a16:creationId xmlns:a16="http://schemas.microsoft.com/office/drawing/2014/main" xmlns="" id="{484C58F4-A8B6-4174-A754-97563405BE55}"/>
            </a:ext>
          </a:extLst>
        </xdr:cNvPr>
        <xdr:cNvSpPr/>
      </xdr:nvSpPr>
      <xdr:spPr>
        <a:xfrm>
          <a:off x="2857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55245</xdr:rowOff>
    </xdr:from>
    <xdr:to>
      <xdr:col>19</xdr:col>
      <xdr:colOff>177800</xdr:colOff>
      <xdr:row>60</xdr:row>
      <xdr:rowOff>89535</xdr:rowOff>
    </xdr:to>
    <xdr:cxnSp macro="">
      <xdr:nvCxnSpPr>
        <xdr:cNvPr id="182" name="直線コネクタ 181">
          <a:extLst>
            <a:ext uri="{FF2B5EF4-FFF2-40B4-BE49-F238E27FC236}">
              <a16:creationId xmlns:a16="http://schemas.microsoft.com/office/drawing/2014/main" xmlns="" id="{217FD0C5-2A35-49F6-BD0F-CFB2DC536565}"/>
            </a:ext>
          </a:extLst>
        </xdr:cNvPr>
        <xdr:cNvCxnSpPr/>
      </xdr:nvCxnSpPr>
      <xdr:spPr>
        <a:xfrm>
          <a:off x="2908300" y="103422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141605</xdr:rowOff>
    </xdr:from>
    <xdr:to>
      <xdr:col>10</xdr:col>
      <xdr:colOff>165100</xdr:colOff>
      <xdr:row>60</xdr:row>
      <xdr:rowOff>71755</xdr:rowOff>
    </xdr:to>
    <xdr:sp macro="" textlink="">
      <xdr:nvSpPr>
        <xdr:cNvPr id="183" name="楕円 182">
          <a:extLst>
            <a:ext uri="{FF2B5EF4-FFF2-40B4-BE49-F238E27FC236}">
              <a16:creationId xmlns:a16="http://schemas.microsoft.com/office/drawing/2014/main" xmlns="" id="{05CEBCEB-E21F-4CCD-A15B-D12ACADB95D8}"/>
            </a:ext>
          </a:extLst>
        </xdr:cNvPr>
        <xdr:cNvSpPr/>
      </xdr:nvSpPr>
      <xdr:spPr>
        <a:xfrm>
          <a:off x="1968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20955</xdr:rowOff>
    </xdr:from>
    <xdr:to>
      <xdr:col>15</xdr:col>
      <xdr:colOff>50800</xdr:colOff>
      <xdr:row>60</xdr:row>
      <xdr:rowOff>55245</xdr:rowOff>
    </xdr:to>
    <xdr:cxnSp macro="">
      <xdr:nvCxnSpPr>
        <xdr:cNvPr id="184" name="直線コネクタ 183">
          <a:extLst>
            <a:ext uri="{FF2B5EF4-FFF2-40B4-BE49-F238E27FC236}">
              <a16:creationId xmlns:a16="http://schemas.microsoft.com/office/drawing/2014/main" xmlns="" id="{3D5BBF97-7F25-4B69-A391-DE5547EA79B9}"/>
            </a:ext>
          </a:extLst>
        </xdr:cNvPr>
        <xdr:cNvCxnSpPr/>
      </xdr:nvCxnSpPr>
      <xdr:spPr>
        <a:xfrm>
          <a:off x="2019300" y="103079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44450</xdr:rowOff>
    </xdr:from>
    <xdr:to>
      <xdr:col>6</xdr:col>
      <xdr:colOff>38100</xdr:colOff>
      <xdr:row>59</xdr:row>
      <xdr:rowOff>146050</xdr:rowOff>
    </xdr:to>
    <xdr:sp macro="" textlink="">
      <xdr:nvSpPr>
        <xdr:cNvPr id="185" name="楕円 184">
          <a:extLst>
            <a:ext uri="{FF2B5EF4-FFF2-40B4-BE49-F238E27FC236}">
              <a16:creationId xmlns:a16="http://schemas.microsoft.com/office/drawing/2014/main" xmlns="" id="{6012CCE8-462D-4DAB-B8FA-340B1C8590B3}"/>
            </a:ext>
          </a:extLst>
        </xdr:cNvPr>
        <xdr:cNvSpPr/>
      </xdr:nvSpPr>
      <xdr:spPr>
        <a:xfrm>
          <a:off x="1079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95250</xdr:rowOff>
    </xdr:from>
    <xdr:to>
      <xdr:col>10</xdr:col>
      <xdr:colOff>114300</xdr:colOff>
      <xdr:row>60</xdr:row>
      <xdr:rowOff>20955</xdr:rowOff>
    </xdr:to>
    <xdr:cxnSp macro="">
      <xdr:nvCxnSpPr>
        <xdr:cNvPr id="186" name="直線コネクタ 185">
          <a:extLst>
            <a:ext uri="{FF2B5EF4-FFF2-40B4-BE49-F238E27FC236}">
              <a16:creationId xmlns:a16="http://schemas.microsoft.com/office/drawing/2014/main" xmlns="" id="{9E647DFE-CC4A-4333-8AED-F59F709F6854}"/>
            </a:ext>
          </a:extLst>
        </xdr:cNvPr>
        <xdr:cNvCxnSpPr/>
      </xdr:nvCxnSpPr>
      <xdr:spPr>
        <a:xfrm>
          <a:off x="1130300" y="1021080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87" name="n_1aveValue【体育館・プール】&#10;有形固定資産減価償却率">
          <a:extLst>
            <a:ext uri="{FF2B5EF4-FFF2-40B4-BE49-F238E27FC236}">
              <a16:creationId xmlns:a16="http://schemas.microsoft.com/office/drawing/2014/main" xmlns="" id="{14C693D2-03C9-412C-9B98-173A185EED05}"/>
            </a:ext>
          </a:extLst>
        </xdr:cNvPr>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88" name="n_2aveValue【体育館・プール】&#10;有形固定資産減価償却率">
          <a:extLst>
            <a:ext uri="{FF2B5EF4-FFF2-40B4-BE49-F238E27FC236}">
              <a16:creationId xmlns:a16="http://schemas.microsoft.com/office/drawing/2014/main" xmlns="" id="{5495E362-B695-4597-B32A-B3F85EFB0FAB}"/>
            </a:ext>
          </a:extLst>
        </xdr:cNvPr>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89" name="n_3aveValue【体育館・プール】&#10;有形固定資産減価償却率">
          <a:extLst>
            <a:ext uri="{FF2B5EF4-FFF2-40B4-BE49-F238E27FC236}">
              <a16:creationId xmlns:a16="http://schemas.microsoft.com/office/drawing/2014/main" xmlns="" id="{0AE1C0F8-A3C7-4454-ABE0-7B3395C01B40}"/>
            </a:ext>
          </a:extLst>
        </xdr:cNvPr>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142892</xdr:rowOff>
    </xdr:from>
    <xdr:ext cx="405111" cy="259045"/>
    <xdr:sp macro="" textlink="">
      <xdr:nvSpPr>
        <xdr:cNvPr id="190" name="n_4aveValue【体育館・プール】&#10;有形固定資産減価償却率">
          <a:extLst>
            <a:ext uri="{FF2B5EF4-FFF2-40B4-BE49-F238E27FC236}">
              <a16:creationId xmlns:a16="http://schemas.microsoft.com/office/drawing/2014/main" xmlns="" id="{08DB6F7A-3282-4A50-9CB7-1F17C528C05F}"/>
            </a:ext>
          </a:extLst>
        </xdr:cNvPr>
        <xdr:cNvSpPr txBox="1"/>
      </xdr:nvSpPr>
      <xdr:spPr>
        <a:xfrm>
          <a:off x="927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131462</xdr:rowOff>
    </xdr:from>
    <xdr:ext cx="405111" cy="259045"/>
    <xdr:sp macro="" textlink="">
      <xdr:nvSpPr>
        <xdr:cNvPr id="191" name="n_1mainValue【体育館・プール】&#10;有形固定資産減価償却率">
          <a:extLst>
            <a:ext uri="{FF2B5EF4-FFF2-40B4-BE49-F238E27FC236}">
              <a16:creationId xmlns:a16="http://schemas.microsoft.com/office/drawing/2014/main" xmlns="" id="{5C8371B4-2282-4D8B-BB67-0D078E3AE21F}"/>
            </a:ext>
          </a:extLst>
        </xdr:cNvPr>
        <xdr:cNvSpPr txBox="1"/>
      </xdr:nvSpPr>
      <xdr:spPr>
        <a:xfrm>
          <a:off x="3582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97172</xdr:rowOff>
    </xdr:from>
    <xdr:ext cx="405111" cy="259045"/>
    <xdr:sp macro="" textlink="">
      <xdr:nvSpPr>
        <xdr:cNvPr id="192" name="n_2mainValue【体育館・プール】&#10;有形固定資産減価償却率">
          <a:extLst>
            <a:ext uri="{FF2B5EF4-FFF2-40B4-BE49-F238E27FC236}">
              <a16:creationId xmlns:a16="http://schemas.microsoft.com/office/drawing/2014/main" xmlns="" id="{CC06BB09-3B4A-49CF-ACC3-44F5BA7E843E}"/>
            </a:ext>
          </a:extLst>
        </xdr:cNvPr>
        <xdr:cNvSpPr txBox="1"/>
      </xdr:nvSpPr>
      <xdr:spPr>
        <a:xfrm>
          <a:off x="2705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62882</xdr:rowOff>
    </xdr:from>
    <xdr:ext cx="405111" cy="259045"/>
    <xdr:sp macro="" textlink="">
      <xdr:nvSpPr>
        <xdr:cNvPr id="193" name="n_3mainValue【体育館・プール】&#10;有形固定資産減価償却率">
          <a:extLst>
            <a:ext uri="{FF2B5EF4-FFF2-40B4-BE49-F238E27FC236}">
              <a16:creationId xmlns:a16="http://schemas.microsoft.com/office/drawing/2014/main" xmlns="" id="{837D7480-6454-409D-B5C9-E69CDACFFC89}"/>
            </a:ext>
          </a:extLst>
        </xdr:cNvPr>
        <xdr:cNvSpPr txBox="1"/>
      </xdr:nvSpPr>
      <xdr:spPr>
        <a:xfrm>
          <a:off x="1816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162577</xdr:rowOff>
    </xdr:from>
    <xdr:ext cx="405111" cy="259045"/>
    <xdr:sp macro="" textlink="">
      <xdr:nvSpPr>
        <xdr:cNvPr id="194" name="n_4mainValue【体育館・プール】&#10;有形固定資産減価償却率">
          <a:extLst>
            <a:ext uri="{FF2B5EF4-FFF2-40B4-BE49-F238E27FC236}">
              <a16:creationId xmlns:a16="http://schemas.microsoft.com/office/drawing/2014/main" xmlns="" id="{5110B313-1746-4833-93B1-FEF6F5F42037}"/>
            </a:ext>
          </a:extLst>
        </xdr:cNvPr>
        <xdr:cNvSpPr txBox="1"/>
      </xdr:nvSpPr>
      <xdr:spPr>
        <a:xfrm>
          <a:off x="927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xmlns="" id="{BDB01A37-CA13-4D91-A0DF-5750500E24C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xmlns="" id="{47B9EEEE-0AE4-41EA-9EFF-C092566B680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xmlns="" id="{F99D3C12-A8D4-4D6A-BDA2-194641CA300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xmlns="" id="{0A969661-CA0E-4092-A99D-AD2A523CCE6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xmlns="" id="{54AD5A50-84AC-4F10-AB83-9CC71A4B508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xmlns="" id="{EE216308-F12B-4ECE-87EA-0AEE36E2851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xmlns="" id="{708F63BB-5F9D-4359-A021-86675CA6498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xmlns="" id="{045525AD-026A-47A0-9805-62B91BF68C6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xmlns="" id="{2F8BA0D3-5B71-451B-8891-7C99915B629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xmlns="" id="{F6B62FE8-7A53-46D9-BEF8-390963C86BD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xmlns="" id="{2F0FF5FF-FDF7-4AA8-87EA-80F41F563D6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6" name="テキスト ボックス 205">
          <a:extLst>
            <a:ext uri="{FF2B5EF4-FFF2-40B4-BE49-F238E27FC236}">
              <a16:creationId xmlns:a16="http://schemas.microsoft.com/office/drawing/2014/main" xmlns="" id="{426030CA-8AB0-45A5-A821-A7AF843B11CC}"/>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xmlns="" id="{47C9068F-654C-4568-9911-F38D1528B62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8" name="テキスト ボックス 207">
          <a:extLst>
            <a:ext uri="{FF2B5EF4-FFF2-40B4-BE49-F238E27FC236}">
              <a16:creationId xmlns:a16="http://schemas.microsoft.com/office/drawing/2014/main" xmlns="" id="{6F0B74AF-D795-4EF3-8DB7-F2EC3A5D1F37}"/>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xmlns="" id="{0C8FAC9F-BEC8-4A3D-9758-1C45D8B39DC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0" name="テキスト ボックス 209">
          <a:extLst>
            <a:ext uri="{FF2B5EF4-FFF2-40B4-BE49-F238E27FC236}">
              <a16:creationId xmlns:a16="http://schemas.microsoft.com/office/drawing/2014/main" xmlns="" id="{20617A3F-FBA2-4CA6-A8D3-216486E3C489}"/>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xmlns="" id="{F5785AE6-6E51-4F7C-9A86-89D4279B7D4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2" name="テキスト ボックス 211">
          <a:extLst>
            <a:ext uri="{FF2B5EF4-FFF2-40B4-BE49-F238E27FC236}">
              <a16:creationId xmlns:a16="http://schemas.microsoft.com/office/drawing/2014/main" xmlns="" id="{902F8CF2-F1BB-4F39-95A1-913E20A09C2A}"/>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xmlns="" id="{25A0EAE6-AE1E-45DF-8CED-F345255148C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xmlns="" id="{E581B710-27C1-46C5-BF0A-3B952533743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xmlns="" id="{247580B1-ECAE-4026-9197-385CB0FBD0E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16" name="直線コネクタ 215">
          <a:extLst>
            <a:ext uri="{FF2B5EF4-FFF2-40B4-BE49-F238E27FC236}">
              <a16:creationId xmlns:a16="http://schemas.microsoft.com/office/drawing/2014/main" xmlns="" id="{197CD12E-98C5-40FD-8660-A3A7D4AAE797}"/>
            </a:ext>
          </a:extLst>
        </xdr:cNvPr>
        <xdr:cNvCxnSpPr/>
      </xdr:nvCxnSpPr>
      <xdr:spPr>
        <a:xfrm flipV="1">
          <a:off x="10476865" y="95737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17" name="【体育館・プール】&#10;一人当たり面積最小値テキスト">
          <a:extLst>
            <a:ext uri="{FF2B5EF4-FFF2-40B4-BE49-F238E27FC236}">
              <a16:creationId xmlns:a16="http://schemas.microsoft.com/office/drawing/2014/main" xmlns="" id="{BF9113F1-7A62-4D05-8760-7E79BC2C079D}"/>
            </a:ext>
          </a:extLst>
        </xdr:cNvPr>
        <xdr:cNvSpPr txBox="1"/>
      </xdr:nvSpPr>
      <xdr:spPr>
        <a:xfrm>
          <a:off x="105156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18" name="直線コネクタ 217">
          <a:extLst>
            <a:ext uri="{FF2B5EF4-FFF2-40B4-BE49-F238E27FC236}">
              <a16:creationId xmlns:a16="http://schemas.microsoft.com/office/drawing/2014/main" xmlns="" id="{81FCB4B3-417B-4582-99F6-28C0E86FFA0E}"/>
            </a:ext>
          </a:extLst>
        </xdr:cNvPr>
        <xdr:cNvCxnSpPr/>
      </xdr:nvCxnSpPr>
      <xdr:spPr>
        <a:xfrm>
          <a:off x="10388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19" name="【体育館・プール】&#10;一人当たり面積最大値テキスト">
          <a:extLst>
            <a:ext uri="{FF2B5EF4-FFF2-40B4-BE49-F238E27FC236}">
              <a16:creationId xmlns:a16="http://schemas.microsoft.com/office/drawing/2014/main" xmlns="" id="{24A72E67-3046-4A08-98C5-1D61D38E8C6C}"/>
            </a:ext>
          </a:extLst>
        </xdr:cNvPr>
        <xdr:cNvSpPr txBox="1"/>
      </xdr:nvSpPr>
      <xdr:spPr>
        <a:xfrm>
          <a:off x="10515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20" name="直線コネクタ 219">
          <a:extLst>
            <a:ext uri="{FF2B5EF4-FFF2-40B4-BE49-F238E27FC236}">
              <a16:creationId xmlns:a16="http://schemas.microsoft.com/office/drawing/2014/main" xmlns="" id="{1B7818C1-24F8-49A1-A8F9-A5B7E3831887}"/>
            </a:ext>
          </a:extLst>
        </xdr:cNvPr>
        <xdr:cNvCxnSpPr/>
      </xdr:nvCxnSpPr>
      <xdr:spPr>
        <a:xfrm>
          <a:off x="10388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48785</xdr:rowOff>
    </xdr:from>
    <xdr:ext cx="469744" cy="259045"/>
    <xdr:sp macro="" textlink="">
      <xdr:nvSpPr>
        <xdr:cNvPr id="221" name="【体育館・プール】&#10;一人当たり面積平均値テキスト">
          <a:extLst>
            <a:ext uri="{FF2B5EF4-FFF2-40B4-BE49-F238E27FC236}">
              <a16:creationId xmlns:a16="http://schemas.microsoft.com/office/drawing/2014/main" xmlns="" id="{6B4CAA16-572D-4CA5-BA67-96C066200FB4}"/>
            </a:ext>
          </a:extLst>
        </xdr:cNvPr>
        <xdr:cNvSpPr txBox="1"/>
      </xdr:nvSpPr>
      <xdr:spPr>
        <a:xfrm>
          <a:off x="105156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22" name="フローチャート: 判断 221">
          <a:extLst>
            <a:ext uri="{FF2B5EF4-FFF2-40B4-BE49-F238E27FC236}">
              <a16:creationId xmlns:a16="http://schemas.microsoft.com/office/drawing/2014/main" xmlns="" id="{33A5F501-2BCF-444F-AC6B-48077A9D7B5D}"/>
            </a:ext>
          </a:extLst>
        </xdr:cNvPr>
        <xdr:cNvSpPr/>
      </xdr:nvSpPr>
      <xdr:spPr>
        <a:xfrm>
          <a:off x="10426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3" name="フローチャート: 判断 222">
          <a:extLst>
            <a:ext uri="{FF2B5EF4-FFF2-40B4-BE49-F238E27FC236}">
              <a16:creationId xmlns:a16="http://schemas.microsoft.com/office/drawing/2014/main" xmlns="" id="{3250E59A-7E99-4C01-8C56-70F421905268}"/>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24" name="フローチャート: 判断 223">
          <a:extLst>
            <a:ext uri="{FF2B5EF4-FFF2-40B4-BE49-F238E27FC236}">
              <a16:creationId xmlns:a16="http://schemas.microsoft.com/office/drawing/2014/main" xmlns="" id="{6441AA52-9AED-4553-B999-66D5E3E828EA}"/>
            </a:ext>
          </a:extLst>
        </xdr:cNvPr>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25" name="フローチャート: 判断 224">
          <a:extLst>
            <a:ext uri="{FF2B5EF4-FFF2-40B4-BE49-F238E27FC236}">
              <a16:creationId xmlns:a16="http://schemas.microsoft.com/office/drawing/2014/main" xmlns="" id="{07344E9D-803B-4F89-A507-408E888B8EA8}"/>
            </a:ext>
          </a:extLst>
        </xdr:cNvPr>
        <xdr:cNvSpPr/>
      </xdr:nvSpPr>
      <xdr:spPr>
        <a:xfrm>
          <a:off x="7810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26" name="フローチャート: 判断 225">
          <a:extLst>
            <a:ext uri="{FF2B5EF4-FFF2-40B4-BE49-F238E27FC236}">
              <a16:creationId xmlns:a16="http://schemas.microsoft.com/office/drawing/2014/main" xmlns="" id="{F05FF2F2-A0EC-4F05-972D-B1E50A3ADC49}"/>
            </a:ext>
          </a:extLst>
        </xdr:cNvPr>
        <xdr:cNvSpPr/>
      </xdr:nvSpPr>
      <xdr:spPr>
        <a:xfrm>
          <a:off x="6921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DF99BFBF-E7D6-4403-93C5-09282A40768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ADE1D82C-68E2-464E-A776-51FB0C37AE8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xmlns="" id="{6AC7DB5E-D3CF-4883-85C2-364188A5205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xmlns="" id="{06A0C3C4-4BA5-4C0A-913B-E2364C08CE8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xmlns="" id="{898F46C3-B70F-4D1F-BA99-1BE404C0583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161798</xdr:rowOff>
    </xdr:from>
    <xdr:to>
      <xdr:col>50</xdr:col>
      <xdr:colOff>165100</xdr:colOff>
      <xdr:row>62</xdr:row>
      <xdr:rowOff>91948</xdr:rowOff>
    </xdr:to>
    <xdr:sp macro="" textlink="">
      <xdr:nvSpPr>
        <xdr:cNvPr id="232" name="楕円 231">
          <a:extLst>
            <a:ext uri="{FF2B5EF4-FFF2-40B4-BE49-F238E27FC236}">
              <a16:creationId xmlns:a16="http://schemas.microsoft.com/office/drawing/2014/main" xmlns="" id="{8CABF020-BBCD-4799-B272-0681843BAB8B}"/>
            </a:ext>
          </a:extLst>
        </xdr:cNvPr>
        <xdr:cNvSpPr/>
      </xdr:nvSpPr>
      <xdr:spPr>
        <a:xfrm>
          <a:off x="9588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33" name="楕円 232">
          <a:extLst>
            <a:ext uri="{FF2B5EF4-FFF2-40B4-BE49-F238E27FC236}">
              <a16:creationId xmlns:a16="http://schemas.microsoft.com/office/drawing/2014/main" xmlns="" id="{351B970A-B287-417C-A17A-BE8540307BE2}"/>
            </a:ext>
          </a:extLst>
        </xdr:cNvPr>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41148</xdr:rowOff>
    </xdr:from>
    <xdr:to>
      <xdr:col>50</xdr:col>
      <xdr:colOff>114300</xdr:colOff>
      <xdr:row>62</xdr:row>
      <xdr:rowOff>45720</xdr:rowOff>
    </xdr:to>
    <xdr:cxnSp macro="">
      <xdr:nvCxnSpPr>
        <xdr:cNvPr id="234" name="直線コネクタ 233">
          <a:extLst>
            <a:ext uri="{FF2B5EF4-FFF2-40B4-BE49-F238E27FC236}">
              <a16:creationId xmlns:a16="http://schemas.microsoft.com/office/drawing/2014/main" xmlns="" id="{401F5227-3CB6-4EFA-9935-1CB3F7ED3370}"/>
            </a:ext>
          </a:extLst>
        </xdr:cNvPr>
        <xdr:cNvCxnSpPr/>
      </xdr:nvCxnSpPr>
      <xdr:spPr>
        <a:xfrm flipV="1">
          <a:off x="8750300" y="1067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166370</xdr:rowOff>
    </xdr:from>
    <xdr:to>
      <xdr:col>41</xdr:col>
      <xdr:colOff>101600</xdr:colOff>
      <xdr:row>62</xdr:row>
      <xdr:rowOff>96520</xdr:rowOff>
    </xdr:to>
    <xdr:sp macro="" textlink="">
      <xdr:nvSpPr>
        <xdr:cNvPr id="235" name="楕円 234">
          <a:extLst>
            <a:ext uri="{FF2B5EF4-FFF2-40B4-BE49-F238E27FC236}">
              <a16:creationId xmlns:a16="http://schemas.microsoft.com/office/drawing/2014/main" xmlns="" id="{A864AABE-E3E3-48BC-8058-EB991CB8F65E}"/>
            </a:ext>
          </a:extLst>
        </xdr:cNvPr>
        <xdr:cNvSpPr/>
      </xdr:nvSpPr>
      <xdr:spPr>
        <a:xfrm>
          <a:off x="7810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45720</xdr:rowOff>
    </xdr:from>
    <xdr:to>
      <xdr:col>45</xdr:col>
      <xdr:colOff>177800</xdr:colOff>
      <xdr:row>62</xdr:row>
      <xdr:rowOff>45720</xdr:rowOff>
    </xdr:to>
    <xdr:cxnSp macro="">
      <xdr:nvCxnSpPr>
        <xdr:cNvPr id="236" name="直線コネクタ 235">
          <a:extLst>
            <a:ext uri="{FF2B5EF4-FFF2-40B4-BE49-F238E27FC236}">
              <a16:creationId xmlns:a16="http://schemas.microsoft.com/office/drawing/2014/main" xmlns="" id="{B40BE357-0E4F-4F27-A52D-4F3556999502}"/>
            </a:ext>
          </a:extLst>
        </xdr:cNvPr>
        <xdr:cNvCxnSpPr/>
      </xdr:nvCxnSpPr>
      <xdr:spPr>
        <a:xfrm>
          <a:off x="7861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166370</xdr:rowOff>
    </xdr:from>
    <xdr:to>
      <xdr:col>36</xdr:col>
      <xdr:colOff>165100</xdr:colOff>
      <xdr:row>62</xdr:row>
      <xdr:rowOff>96520</xdr:rowOff>
    </xdr:to>
    <xdr:sp macro="" textlink="">
      <xdr:nvSpPr>
        <xdr:cNvPr id="237" name="楕円 236">
          <a:extLst>
            <a:ext uri="{FF2B5EF4-FFF2-40B4-BE49-F238E27FC236}">
              <a16:creationId xmlns:a16="http://schemas.microsoft.com/office/drawing/2014/main" xmlns="" id="{721C6675-D7AD-42AE-BECB-1B01F6C4D251}"/>
            </a:ext>
          </a:extLst>
        </xdr:cNvPr>
        <xdr:cNvSpPr/>
      </xdr:nvSpPr>
      <xdr:spPr>
        <a:xfrm>
          <a:off x="6921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45720</xdr:rowOff>
    </xdr:from>
    <xdr:to>
      <xdr:col>41</xdr:col>
      <xdr:colOff>50800</xdr:colOff>
      <xdr:row>62</xdr:row>
      <xdr:rowOff>45720</xdr:rowOff>
    </xdr:to>
    <xdr:cxnSp macro="">
      <xdr:nvCxnSpPr>
        <xdr:cNvPr id="238" name="直線コネクタ 237">
          <a:extLst>
            <a:ext uri="{FF2B5EF4-FFF2-40B4-BE49-F238E27FC236}">
              <a16:creationId xmlns:a16="http://schemas.microsoft.com/office/drawing/2014/main" xmlns="" id="{F2D8F59E-851A-46CD-895B-94D8AE50415C}"/>
            </a:ext>
          </a:extLst>
        </xdr:cNvPr>
        <xdr:cNvCxnSpPr/>
      </xdr:nvCxnSpPr>
      <xdr:spPr>
        <a:xfrm>
          <a:off x="6972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39" name="n_1aveValue【体育館・プール】&#10;一人当たり面積">
          <a:extLst>
            <a:ext uri="{FF2B5EF4-FFF2-40B4-BE49-F238E27FC236}">
              <a16:creationId xmlns:a16="http://schemas.microsoft.com/office/drawing/2014/main" xmlns="" id="{8113E7B6-0E01-4BB0-9A69-E1B6D5F5B152}"/>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40" name="n_2aveValue【体育館・プール】&#10;一人当たり面積">
          <a:extLst>
            <a:ext uri="{FF2B5EF4-FFF2-40B4-BE49-F238E27FC236}">
              <a16:creationId xmlns:a16="http://schemas.microsoft.com/office/drawing/2014/main" xmlns="" id="{33A7AA93-8E71-477A-80DD-DC0599B9E0D8}"/>
            </a:ext>
          </a:extLst>
        </xdr:cNvPr>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41" name="n_3aveValue【体育館・プール】&#10;一人当たり面積">
          <a:extLst>
            <a:ext uri="{FF2B5EF4-FFF2-40B4-BE49-F238E27FC236}">
              <a16:creationId xmlns:a16="http://schemas.microsoft.com/office/drawing/2014/main" xmlns="" id="{CF97F228-EA6A-4341-B49D-5C1FC7C1CB88}"/>
            </a:ext>
          </a:extLst>
        </xdr:cNvPr>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42" name="n_4aveValue【体育館・プール】&#10;一人当たり面積">
          <a:extLst>
            <a:ext uri="{FF2B5EF4-FFF2-40B4-BE49-F238E27FC236}">
              <a16:creationId xmlns:a16="http://schemas.microsoft.com/office/drawing/2014/main" xmlns="" id="{D6C8CA3A-0381-4410-9AD2-674B74D556EF}"/>
            </a:ext>
          </a:extLst>
        </xdr:cNvPr>
        <xdr:cNvSpPr txBox="1"/>
      </xdr:nvSpPr>
      <xdr:spPr>
        <a:xfrm>
          <a:off x="6737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83075</xdr:rowOff>
    </xdr:from>
    <xdr:ext cx="469744" cy="259045"/>
    <xdr:sp macro="" textlink="">
      <xdr:nvSpPr>
        <xdr:cNvPr id="243" name="n_1mainValue【体育館・プール】&#10;一人当たり面積">
          <a:extLst>
            <a:ext uri="{FF2B5EF4-FFF2-40B4-BE49-F238E27FC236}">
              <a16:creationId xmlns:a16="http://schemas.microsoft.com/office/drawing/2014/main" xmlns="" id="{EA146611-7150-4600-B3F6-6B266B267E41}"/>
            </a:ext>
          </a:extLst>
        </xdr:cNvPr>
        <xdr:cNvSpPr txBox="1"/>
      </xdr:nvSpPr>
      <xdr:spPr>
        <a:xfrm>
          <a:off x="93917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244" name="n_2mainValue【体育館・プール】&#10;一人当たり面積">
          <a:extLst>
            <a:ext uri="{FF2B5EF4-FFF2-40B4-BE49-F238E27FC236}">
              <a16:creationId xmlns:a16="http://schemas.microsoft.com/office/drawing/2014/main" xmlns="" id="{7B3706AB-24B0-429B-B8EB-7D5105CFC48B}"/>
            </a:ext>
          </a:extLst>
        </xdr:cNvPr>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87647</xdr:rowOff>
    </xdr:from>
    <xdr:ext cx="469744" cy="259045"/>
    <xdr:sp macro="" textlink="">
      <xdr:nvSpPr>
        <xdr:cNvPr id="245" name="n_3mainValue【体育館・プール】&#10;一人当たり面積">
          <a:extLst>
            <a:ext uri="{FF2B5EF4-FFF2-40B4-BE49-F238E27FC236}">
              <a16:creationId xmlns:a16="http://schemas.microsoft.com/office/drawing/2014/main" xmlns="" id="{7B68B35C-1CA6-41EC-A1C2-00BC8609155F}"/>
            </a:ext>
          </a:extLst>
        </xdr:cNvPr>
        <xdr:cNvSpPr txBox="1"/>
      </xdr:nvSpPr>
      <xdr:spPr>
        <a:xfrm>
          <a:off x="7626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87647</xdr:rowOff>
    </xdr:from>
    <xdr:ext cx="469744" cy="259045"/>
    <xdr:sp macro="" textlink="">
      <xdr:nvSpPr>
        <xdr:cNvPr id="246" name="n_4mainValue【体育館・プール】&#10;一人当たり面積">
          <a:extLst>
            <a:ext uri="{FF2B5EF4-FFF2-40B4-BE49-F238E27FC236}">
              <a16:creationId xmlns:a16="http://schemas.microsoft.com/office/drawing/2014/main" xmlns="" id="{18B67CA4-FC8B-4D7E-B087-63CC48F8129A}"/>
            </a:ext>
          </a:extLst>
        </xdr:cNvPr>
        <xdr:cNvSpPr txBox="1"/>
      </xdr:nvSpPr>
      <xdr:spPr>
        <a:xfrm>
          <a:off x="6737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xmlns="" id="{3C678A30-8F44-41A6-B01F-1866A27294D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xmlns="" id="{31C31B82-0483-4ABC-B890-6EE92EF5BC5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xmlns="" id="{948F149C-8B1D-492A-94FD-A088F74DAA8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xmlns="" id="{A795CBF5-1591-4B7D-B5AD-3B11CF545D0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xmlns="" id="{1CBAF8C7-4E1D-4A03-B2A9-661FACE32E2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xmlns="" id="{77AECC9F-9F36-4A48-9449-371BD956F83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xmlns="" id="{11047486-05B2-4EA9-A6E8-A632C9B6707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xmlns="" id="{9B45A3C3-30A3-4D42-A9F1-7F5E037D52A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xmlns="" id="{558ABB4F-9113-48F3-B06D-39A27709C3E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xmlns="" id="{6136FC8E-2509-40BC-B459-FAAEA80EBD6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xmlns="" id="{F50E4855-2171-43A0-A3D0-3762AF30E75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a:extLst>
            <a:ext uri="{FF2B5EF4-FFF2-40B4-BE49-F238E27FC236}">
              <a16:creationId xmlns:a16="http://schemas.microsoft.com/office/drawing/2014/main" xmlns="" id="{20AA418A-A46A-43FB-ACA4-F306EFA7100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a:extLst>
            <a:ext uri="{FF2B5EF4-FFF2-40B4-BE49-F238E27FC236}">
              <a16:creationId xmlns:a16="http://schemas.microsoft.com/office/drawing/2014/main" xmlns="" id="{55187985-BE06-47E2-9172-8C06EA1C112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a:extLst>
            <a:ext uri="{FF2B5EF4-FFF2-40B4-BE49-F238E27FC236}">
              <a16:creationId xmlns:a16="http://schemas.microsoft.com/office/drawing/2014/main" xmlns="" id="{94239FD3-192D-4A63-AD49-E37493B3207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a:extLst>
            <a:ext uri="{FF2B5EF4-FFF2-40B4-BE49-F238E27FC236}">
              <a16:creationId xmlns:a16="http://schemas.microsoft.com/office/drawing/2014/main" xmlns="" id="{9E1DD405-7562-4895-B649-D5D0C8B7993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a:extLst>
            <a:ext uri="{FF2B5EF4-FFF2-40B4-BE49-F238E27FC236}">
              <a16:creationId xmlns:a16="http://schemas.microsoft.com/office/drawing/2014/main" xmlns="" id="{507D89A5-0805-406C-9119-FEFAAEA465F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a:extLst>
            <a:ext uri="{FF2B5EF4-FFF2-40B4-BE49-F238E27FC236}">
              <a16:creationId xmlns:a16="http://schemas.microsoft.com/office/drawing/2014/main" xmlns="" id="{1EDAA3CC-2229-4E71-BB0F-7262B65AA27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a:extLst>
            <a:ext uri="{FF2B5EF4-FFF2-40B4-BE49-F238E27FC236}">
              <a16:creationId xmlns:a16="http://schemas.microsoft.com/office/drawing/2014/main" xmlns="" id="{F394EC52-FC52-4B12-A599-4D23AAD5408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a:extLst>
            <a:ext uri="{FF2B5EF4-FFF2-40B4-BE49-F238E27FC236}">
              <a16:creationId xmlns:a16="http://schemas.microsoft.com/office/drawing/2014/main" xmlns="" id="{2C25FFF1-50F6-4C76-B4D5-BCF31E4BA9C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a:extLst>
            <a:ext uri="{FF2B5EF4-FFF2-40B4-BE49-F238E27FC236}">
              <a16:creationId xmlns:a16="http://schemas.microsoft.com/office/drawing/2014/main" xmlns="" id="{6C54638F-1F32-4709-8762-344F45CCC81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a:extLst>
            <a:ext uri="{FF2B5EF4-FFF2-40B4-BE49-F238E27FC236}">
              <a16:creationId xmlns:a16="http://schemas.microsoft.com/office/drawing/2014/main" xmlns="" id="{D372921C-5C57-400C-B3C0-6690C3A3D67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a:extLst>
            <a:ext uri="{FF2B5EF4-FFF2-40B4-BE49-F238E27FC236}">
              <a16:creationId xmlns:a16="http://schemas.microsoft.com/office/drawing/2014/main" xmlns="" id="{76CB0C9C-BD39-463C-95E2-C5BD96B51B9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a:extLst>
            <a:ext uri="{FF2B5EF4-FFF2-40B4-BE49-F238E27FC236}">
              <a16:creationId xmlns:a16="http://schemas.microsoft.com/office/drawing/2014/main" xmlns="" id="{05E34023-DB30-4074-A16E-46B15465E1E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xmlns="" id="{709146E8-A912-4297-9C87-613E4E24787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xmlns="" id="{16B11B08-AB95-4384-9771-6E48FC5A1B8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72" name="直線コネクタ 271">
          <a:extLst>
            <a:ext uri="{FF2B5EF4-FFF2-40B4-BE49-F238E27FC236}">
              <a16:creationId xmlns:a16="http://schemas.microsoft.com/office/drawing/2014/main" xmlns="" id="{D467878B-613D-48A2-BD31-623EF104A111}"/>
            </a:ext>
          </a:extLst>
        </xdr:cNvPr>
        <xdr:cNvCxnSpPr/>
      </xdr:nvCxnSpPr>
      <xdr:spPr>
        <a:xfrm flipV="1">
          <a:off x="4634865" y="13417731"/>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73" name="【福祉施設】&#10;有形固定資産減価償却率最小値テキスト">
          <a:extLst>
            <a:ext uri="{FF2B5EF4-FFF2-40B4-BE49-F238E27FC236}">
              <a16:creationId xmlns:a16="http://schemas.microsoft.com/office/drawing/2014/main" xmlns="" id="{B609751B-52F0-4F01-A162-136FE624BE35}"/>
            </a:ext>
          </a:extLst>
        </xdr:cNvPr>
        <xdr:cNvSpPr txBox="1"/>
      </xdr:nvSpPr>
      <xdr:spPr>
        <a:xfrm>
          <a:off x="4673600" y="1468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74" name="直線コネクタ 273">
          <a:extLst>
            <a:ext uri="{FF2B5EF4-FFF2-40B4-BE49-F238E27FC236}">
              <a16:creationId xmlns:a16="http://schemas.microsoft.com/office/drawing/2014/main" xmlns="" id="{443B70F7-1F8C-423F-B367-FCA325F2D013}"/>
            </a:ext>
          </a:extLst>
        </xdr:cNvPr>
        <xdr:cNvCxnSpPr/>
      </xdr:nvCxnSpPr>
      <xdr:spPr>
        <a:xfrm>
          <a:off x="4546600" y="1468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75" name="【福祉施設】&#10;有形固定資産減価償却率最大値テキスト">
          <a:extLst>
            <a:ext uri="{FF2B5EF4-FFF2-40B4-BE49-F238E27FC236}">
              <a16:creationId xmlns:a16="http://schemas.microsoft.com/office/drawing/2014/main" xmlns="" id="{D0D06732-F6DE-4CAA-81D2-F8A09790460D}"/>
            </a:ext>
          </a:extLst>
        </xdr:cNvPr>
        <xdr:cNvSpPr txBox="1"/>
      </xdr:nvSpPr>
      <xdr:spPr>
        <a:xfrm>
          <a:off x="4673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76" name="直線コネクタ 275">
          <a:extLst>
            <a:ext uri="{FF2B5EF4-FFF2-40B4-BE49-F238E27FC236}">
              <a16:creationId xmlns:a16="http://schemas.microsoft.com/office/drawing/2014/main" xmlns="" id="{2A6C9B30-236F-42DC-8E98-EA90734A855A}"/>
            </a:ext>
          </a:extLst>
        </xdr:cNvPr>
        <xdr:cNvCxnSpPr/>
      </xdr:nvCxnSpPr>
      <xdr:spPr>
        <a:xfrm>
          <a:off x="4546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77" name="【福祉施設】&#10;有形固定資産減価償却率平均値テキスト">
          <a:extLst>
            <a:ext uri="{FF2B5EF4-FFF2-40B4-BE49-F238E27FC236}">
              <a16:creationId xmlns:a16="http://schemas.microsoft.com/office/drawing/2014/main" xmlns="" id="{9EACE036-439D-46F5-83C5-777FA7FF8A24}"/>
            </a:ext>
          </a:extLst>
        </xdr:cNvPr>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78" name="フローチャート: 判断 277">
          <a:extLst>
            <a:ext uri="{FF2B5EF4-FFF2-40B4-BE49-F238E27FC236}">
              <a16:creationId xmlns:a16="http://schemas.microsoft.com/office/drawing/2014/main" xmlns="" id="{622F9978-2DE6-406A-94DD-76999C13109D}"/>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79" name="フローチャート: 判断 278">
          <a:extLst>
            <a:ext uri="{FF2B5EF4-FFF2-40B4-BE49-F238E27FC236}">
              <a16:creationId xmlns:a16="http://schemas.microsoft.com/office/drawing/2014/main" xmlns="" id="{A04F1358-1798-4E97-8A76-026F0C29D5F9}"/>
            </a:ext>
          </a:extLst>
        </xdr:cNvPr>
        <xdr:cNvSpPr/>
      </xdr:nvSpPr>
      <xdr:spPr>
        <a:xfrm>
          <a:off x="3746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80" name="フローチャート: 判断 279">
          <a:extLst>
            <a:ext uri="{FF2B5EF4-FFF2-40B4-BE49-F238E27FC236}">
              <a16:creationId xmlns:a16="http://schemas.microsoft.com/office/drawing/2014/main" xmlns="" id="{80F87D73-A16E-4702-9192-D55026BE9DFE}"/>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1" name="フローチャート: 判断 280">
          <a:extLst>
            <a:ext uri="{FF2B5EF4-FFF2-40B4-BE49-F238E27FC236}">
              <a16:creationId xmlns:a16="http://schemas.microsoft.com/office/drawing/2014/main" xmlns="" id="{D94526D1-6132-45CB-AB94-9C94E8488F00}"/>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82" name="フローチャート: 判断 281">
          <a:extLst>
            <a:ext uri="{FF2B5EF4-FFF2-40B4-BE49-F238E27FC236}">
              <a16:creationId xmlns:a16="http://schemas.microsoft.com/office/drawing/2014/main" xmlns="" id="{431E13CA-DBEB-4628-9341-9CADC640C391}"/>
            </a:ext>
          </a:extLst>
        </xdr:cNvPr>
        <xdr:cNvSpPr/>
      </xdr:nvSpPr>
      <xdr:spPr>
        <a:xfrm>
          <a:off x="1079500" y="140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xmlns="" id="{99861461-F165-49AA-B44D-FA9693AFBE0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xmlns="" id="{08B9B93F-7B1F-4384-9CDE-15DBE339F4E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xmlns="" id="{29C0543B-1D65-47B6-AACA-FAEAAE34682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xmlns="" id="{F80B84D5-3DD0-46C7-945C-7071E521CDD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BABB48CD-0B8B-4361-9CEA-A728E5BD60E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363</xdr:rowOff>
    </xdr:from>
    <xdr:to>
      <xdr:col>20</xdr:col>
      <xdr:colOff>38100</xdr:colOff>
      <xdr:row>82</xdr:row>
      <xdr:rowOff>101963</xdr:rowOff>
    </xdr:to>
    <xdr:sp macro="" textlink="">
      <xdr:nvSpPr>
        <xdr:cNvPr id="288" name="楕円 287">
          <a:extLst>
            <a:ext uri="{FF2B5EF4-FFF2-40B4-BE49-F238E27FC236}">
              <a16:creationId xmlns:a16="http://schemas.microsoft.com/office/drawing/2014/main" xmlns="" id="{051B8358-98F3-4E5D-8F4B-0BEF12CCFAB3}"/>
            </a:ext>
          </a:extLst>
        </xdr:cNvPr>
        <xdr:cNvSpPr/>
      </xdr:nvSpPr>
      <xdr:spPr>
        <a:xfrm>
          <a:off x="3746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89" name="楕円 288">
          <a:extLst>
            <a:ext uri="{FF2B5EF4-FFF2-40B4-BE49-F238E27FC236}">
              <a16:creationId xmlns:a16="http://schemas.microsoft.com/office/drawing/2014/main" xmlns="" id="{F9D77E42-78CB-4A0B-A5A7-DE8396759A11}"/>
            </a:ext>
          </a:extLst>
        </xdr:cNvPr>
        <xdr:cNvSpPr/>
      </xdr:nvSpPr>
      <xdr:spPr>
        <a:xfrm>
          <a:off x="2857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41366</xdr:rowOff>
    </xdr:from>
    <xdr:to>
      <xdr:col>19</xdr:col>
      <xdr:colOff>177800</xdr:colOff>
      <xdr:row>82</xdr:row>
      <xdr:rowOff>51163</xdr:rowOff>
    </xdr:to>
    <xdr:cxnSp macro="">
      <xdr:nvCxnSpPr>
        <xdr:cNvPr id="290" name="直線コネクタ 289">
          <a:extLst>
            <a:ext uri="{FF2B5EF4-FFF2-40B4-BE49-F238E27FC236}">
              <a16:creationId xmlns:a16="http://schemas.microsoft.com/office/drawing/2014/main" xmlns="" id="{14CA477B-D0EA-46CE-89FC-41F4B10D79DD}"/>
            </a:ext>
          </a:extLst>
        </xdr:cNvPr>
        <xdr:cNvCxnSpPr/>
      </xdr:nvCxnSpPr>
      <xdr:spPr>
        <a:xfrm>
          <a:off x="2908300" y="141002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153851</xdr:rowOff>
    </xdr:from>
    <xdr:to>
      <xdr:col>10</xdr:col>
      <xdr:colOff>165100</xdr:colOff>
      <xdr:row>82</xdr:row>
      <xdr:rowOff>84001</xdr:rowOff>
    </xdr:to>
    <xdr:sp macro="" textlink="">
      <xdr:nvSpPr>
        <xdr:cNvPr id="291" name="楕円 290">
          <a:extLst>
            <a:ext uri="{FF2B5EF4-FFF2-40B4-BE49-F238E27FC236}">
              <a16:creationId xmlns:a16="http://schemas.microsoft.com/office/drawing/2014/main" xmlns="" id="{4D16FE36-B1F0-4042-B668-8F977576BAC7}"/>
            </a:ext>
          </a:extLst>
        </xdr:cNvPr>
        <xdr:cNvSpPr/>
      </xdr:nvSpPr>
      <xdr:spPr>
        <a:xfrm>
          <a:off x="1968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33201</xdr:rowOff>
    </xdr:from>
    <xdr:to>
      <xdr:col>15</xdr:col>
      <xdr:colOff>50800</xdr:colOff>
      <xdr:row>82</xdr:row>
      <xdr:rowOff>41366</xdr:rowOff>
    </xdr:to>
    <xdr:cxnSp macro="">
      <xdr:nvCxnSpPr>
        <xdr:cNvPr id="292" name="直線コネクタ 291">
          <a:extLst>
            <a:ext uri="{FF2B5EF4-FFF2-40B4-BE49-F238E27FC236}">
              <a16:creationId xmlns:a16="http://schemas.microsoft.com/office/drawing/2014/main" xmlns="" id="{8791BAAE-4A5D-4A50-AAB2-654D6A3260F2}"/>
            </a:ext>
          </a:extLst>
        </xdr:cNvPr>
        <xdr:cNvCxnSpPr/>
      </xdr:nvCxnSpPr>
      <xdr:spPr>
        <a:xfrm>
          <a:off x="2019300" y="1409210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42818</xdr:rowOff>
    </xdr:from>
    <xdr:to>
      <xdr:col>6</xdr:col>
      <xdr:colOff>38100</xdr:colOff>
      <xdr:row>82</xdr:row>
      <xdr:rowOff>144418</xdr:rowOff>
    </xdr:to>
    <xdr:sp macro="" textlink="">
      <xdr:nvSpPr>
        <xdr:cNvPr id="293" name="楕円 292">
          <a:extLst>
            <a:ext uri="{FF2B5EF4-FFF2-40B4-BE49-F238E27FC236}">
              <a16:creationId xmlns:a16="http://schemas.microsoft.com/office/drawing/2014/main" xmlns="" id="{97AFC27C-96E9-4465-ACD1-9D371887D4AD}"/>
            </a:ext>
          </a:extLst>
        </xdr:cNvPr>
        <xdr:cNvSpPr/>
      </xdr:nvSpPr>
      <xdr:spPr>
        <a:xfrm>
          <a:off x="1079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33201</xdr:rowOff>
    </xdr:from>
    <xdr:to>
      <xdr:col>10</xdr:col>
      <xdr:colOff>114300</xdr:colOff>
      <xdr:row>82</xdr:row>
      <xdr:rowOff>93618</xdr:rowOff>
    </xdr:to>
    <xdr:cxnSp macro="">
      <xdr:nvCxnSpPr>
        <xdr:cNvPr id="294" name="直線コネクタ 293">
          <a:extLst>
            <a:ext uri="{FF2B5EF4-FFF2-40B4-BE49-F238E27FC236}">
              <a16:creationId xmlns:a16="http://schemas.microsoft.com/office/drawing/2014/main" xmlns="" id="{54F85F55-FFE9-4F7F-92E9-A6C9E922A9FC}"/>
            </a:ext>
          </a:extLst>
        </xdr:cNvPr>
        <xdr:cNvCxnSpPr/>
      </xdr:nvCxnSpPr>
      <xdr:spPr>
        <a:xfrm flipV="1">
          <a:off x="1130300" y="1409210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158404</xdr:rowOff>
    </xdr:from>
    <xdr:ext cx="405111" cy="259045"/>
    <xdr:sp macro="" textlink="">
      <xdr:nvSpPr>
        <xdr:cNvPr id="295" name="n_1aveValue【福祉施設】&#10;有形固定資産減価償却率">
          <a:extLst>
            <a:ext uri="{FF2B5EF4-FFF2-40B4-BE49-F238E27FC236}">
              <a16:creationId xmlns:a16="http://schemas.microsoft.com/office/drawing/2014/main" xmlns="" id="{E8962A08-8638-4F4B-8E14-41FF0276A312}"/>
            </a:ext>
          </a:extLst>
        </xdr:cNvPr>
        <xdr:cNvSpPr txBox="1"/>
      </xdr:nvSpPr>
      <xdr:spPr>
        <a:xfrm>
          <a:off x="35820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296" name="n_2aveValue【福祉施設】&#10;有形固定資産減価償却率">
          <a:extLst>
            <a:ext uri="{FF2B5EF4-FFF2-40B4-BE49-F238E27FC236}">
              <a16:creationId xmlns:a16="http://schemas.microsoft.com/office/drawing/2014/main" xmlns="" id="{83782C3A-6DEA-486A-A5F3-278DEE2DC5D5}"/>
            </a:ext>
          </a:extLst>
        </xdr:cNvPr>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297" name="n_3aveValue【福祉施設】&#10;有形固定資産減価償却率">
          <a:extLst>
            <a:ext uri="{FF2B5EF4-FFF2-40B4-BE49-F238E27FC236}">
              <a16:creationId xmlns:a16="http://schemas.microsoft.com/office/drawing/2014/main" xmlns="" id="{8E2987D6-EE69-4BBD-87AD-D7C484E90805}"/>
            </a:ext>
          </a:extLst>
        </xdr:cNvPr>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298" name="n_4aveValue【福祉施設】&#10;有形固定資産減価償却率">
          <a:extLst>
            <a:ext uri="{FF2B5EF4-FFF2-40B4-BE49-F238E27FC236}">
              <a16:creationId xmlns:a16="http://schemas.microsoft.com/office/drawing/2014/main" xmlns="" id="{4DE39DCD-42D9-4800-A6D3-1AD488A6EA3D}"/>
            </a:ext>
          </a:extLst>
        </xdr:cNvPr>
        <xdr:cNvSpPr txBox="1"/>
      </xdr:nvSpPr>
      <xdr:spPr>
        <a:xfrm>
          <a:off x="927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118490</xdr:rowOff>
    </xdr:from>
    <xdr:ext cx="405111" cy="259045"/>
    <xdr:sp macro="" textlink="">
      <xdr:nvSpPr>
        <xdr:cNvPr id="299" name="n_1mainValue【福祉施設】&#10;有形固定資産減価償却率">
          <a:extLst>
            <a:ext uri="{FF2B5EF4-FFF2-40B4-BE49-F238E27FC236}">
              <a16:creationId xmlns:a16="http://schemas.microsoft.com/office/drawing/2014/main" xmlns="" id="{A7F42ED2-1EA5-4017-8D88-D58853E996CB}"/>
            </a:ext>
          </a:extLst>
        </xdr:cNvPr>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108693</xdr:rowOff>
    </xdr:from>
    <xdr:ext cx="405111" cy="259045"/>
    <xdr:sp macro="" textlink="">
      <xdr:nvSpPr>
        <xdr:cNvPr id="300" name="n_2mainValue【福祉施設】&#10;有形固定資産減価償却率">
          <a:extLst>
            <a:ext uri="{FF2B5EF4-FFF2-40B4-BE49-F238E27FC236}">
              <a16:creationId xmlns:a16="http://schemas.microsoft.com/office/drawing/2014/main" xmlns="" id="{4FF771E5-F58F-4BB8-ACB6-7F639F79B817}"/>
            </a:ext>
          </a:extLst>
        </xdr:cNvPr>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100528</xdr:rowOff>
    </xdr:from>
    <xdr:ext cx="405111" cy="259045"/>
    <xdr:sp macro="" textlink="">
      <xdr:nvSpPr>
        <xdr:cNvPr id="301" name="n_3mainValue【福祉施設】&#10;有形固定資産減価償却率">
          <a:extLst>
            <a:ext uri="{FF2B5EF4-FFF2-40B4-BE49-F238E27FC236}">
              <a16:creationId xmlns:a16="http://schemas.microsoft.com/office/drawing/2014/main" xmlns="" id="{5F0A5C00-E28D-4C76-A184-BBEB2C416E3D}"/>
            </a:ext>
          </a:extLst>
        </xdr:cNvPr>
        <xdr:cNvSpPr txBox="1"/>
      </xdr:nvSpPr>
      <xdr:spPr>
        <a:xfrm>
          <a:off x="18167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135545</xdr:rowOff>
    </xdr:from>
    <xdr:ext cx="405111" cy="259045"/>
    <xdr:sp macro="" textlink="">
      <xdr:nvSpPr>
        <xdr:cNvPr id="302" name="n_4mainValue【福祉施設】&#10;有形固定資産減価償却率">
          <a:extLst>
            <a:ext uri="{FF2B5EF4-FFF2-40B4-BE49-F238E27FC236}">
              <a16:creationId xmlns:a16="http://schemas.microsoft.com/office/drawing/2014/main" xmlns="" id="{98AB01F9-AAE2-4CA7-9E00-79E0451C98DE}"/>
            </a:ext>
          </a:extLst>
        </xdr:cNvPr>
        <xdr:cNvSpPr txBox="1"/>
      </xdr:nvSpPr>
      <xdr:spPr>
        <a:xfrm>
          <a:off x="9277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xmlns="" id="{9307F8CD-75D3-48E7-9477-2EF28ABCCF1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xmlns="" id="{64AA03A3-D3AD-47D2-B119-31ADCDA2A69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xmlns="" id="{EBB30E8D-C185-40EA-A5A7-B3008E9A819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xmlns="" id="{0AF771B8-C717-4A04-8057-5A6D25E04F1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xmlns="" id="{5097F9F6-FF8E-4154-B37C-D94F4CDFE22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xmlns="" id="{A662509E-7053-46EA-92D1-DA803AFEDFD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xmlns="" id="{95831CAD-2C2C-499E-9629-C90877C62EF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xmlns="" id="{9332D03C-75EA-45AF-8E2A-D3E0DE0A8F8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xmlns="" id="{D4597309-BD95-4713-8A2B-D4722C28854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xmlns="" id="{4C98F48F-5C4A-46B7-84F2-FA3C61B6291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xmlns="" id="{650DE8B3-F4F2-4D5E-8F82-91B68B01AAF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xmlns="" id="{5DD24E3B-000E-4EF5-994F-25ABE9FF191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xmlns="" id="{0E576A47-C30D-4D84-AF7D-5D51C68CB78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xmlns="" id="{FC1E96FA-AA84-48D5-A6A2-9077F525674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xmlns="" id="{72EDACBE-4210-40DE-B6AA-D3246D2AB2D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xmlns="" id="{DFBA7D83-964C-4BD6-94BE-683C621C44C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xmlns="" id="{4FFEAA36-A88E-4298-8194-DAEF6F7BC8B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xmlns="" id="{6B22FE07-2335-4AAB-952E-4508DA53780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xmlns="" id="{24A211B1-52EF-449C-AFEC-4933F9919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xmlns="" id="{18F91D6D-EAA0-4A17-AFFB-CD55DFC1E91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xmlns="" id="{C8575BA1-B7CA-45C8-84D0-36A1EA198B4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xmlns="" id="{1DF20E0F-FE2C-464A-806C-56E6EF9ADBE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xmlns="" id="{AF81FD1C-F08A-441F-9081-BC5B3B160FA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26" name="直線コネクタ 325">
          <a:extLst>
            <a:ext uri="{FF2B5EF4-FFF2-40B4-BE49-F238E27FC236}">
              <a16:creationId xmlns:a16="http://schemas.microsoft.com/office/drawing/2014/main" xmlns="" id="{92FECF61-540F-4CCC-B050-E8CD64CA08B8}"/>
            </a:ext>
          </a:extLst>
        </xdr:cNvPr>
        <xdr:cNvCxnSpPr/>
      </xdr:nvCxnSpPr>
      <xdr:spPr>
        <a:xfrm flipV="1">
          <a:off x="10476865" y="133350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27" name="【福祉施設】&#10;一人当たり面積最小値テキスト">
          <a:extLst>
            <a:ext uri="{FF2B5EF4-FFF2-40B4-BE49-F238E27FC236}">
              <a16:creationId xmlns:a16="http://schemas.microsoft.com/office/drawing/2014/main" xmlns="" id="{0B237927-4E45-48D7-8A48-FD7E800B4EAF}"/>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28" name="直線コネクタ 327">
          <a:extLst>
            <a:ext uri="{FF2B5EF4-FFF2-40B4-BE49-F238E27FC236}">
              <a16:creationId xmlns:a16="http://schemas.microsoft.com/office/drawing/2014/main" xmlns="" id="{936E053C-CFEB-4F16-9D17-F300BECDDB64}"/>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29" name="【福祉施設】&#10;一人当たり面積最大値テキスト">
          <a:extLst>
            <a:ext uri="{FF2B5EF4-FFF2-40B4-BE49-F238E27FC236}">
              <a16:creationId xmlns:a16="http://schemas.microsoft.com/office/drawing/2014/main" xmlns="" id="{26959DAB-A141-4D23-AFD0-BB0D11AF5E4B}"/>
            </a:ext>
          </a:extLst>
        </xdr:cNvPr>
        <xdr:cNvSpPr txBox="1"/>
      </xdr:nvSpPr>
      <xdr:spPr>
        <a:xfrm>
          <a:off x="10515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30" name="直線コネクタ 329">
          <a:extLst>
            <a:ext uri="{FF2B5EF4-FFF2-40B4-BE49-F238E27FC236}">
              <a16:creationId xmlns:a16="http://schemas.microsoft.com/office/drawing/2014/main" xmlns="" id="{DAA2D6F1-CFC0-47D3-A0D2-544066B0AA88}"/>
            </a:ext>
          </a:extLst>
        </xdr:cNvPr>
        <xdr:cNvCxnSpPr/>
      </xdr:nvCxnSpPr>
      <xdr:spPr>
        <a:xfrm>
          <a:off x="10388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31" name="【福祉施設】&#10;一人当たり面積平均値テキスト">
          <a:extLst>
            <a:ext uri="{FF2B5EF4-FFF2-40B4-BE49-F238E27FC236}">
              <a16:creationId xmlns:a16="http://schemas.microsoft.com/office/drawing/2014/main" xmlns="" id="{8E6A1A7C-984F-49FC-96DD-54DCFBD41464}"/>
            </a:ext>
          </a:extLst>
        </xdr:cNvPr>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32" name="フローチャート: 判断 331">
          <a:extLst>
            <a:ext uri="{FF2B5EF4-FFF2-40B4-BE49-F238E27FC236}">
              <a16:creationId xmlns:a16="http://schemas.microsoft.com/office/drawing/2014/main" xmlns="" id="{994991C2-A925-4C1A-A27E-8BD584CDA257}"/>
            </a:ext>
          </a:extLst>
        </xdr:cNvPr>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33" name="フローチャート: 判断 332">
          <a:extLst>
            <a:ext uri="{FF2B5EF4-FFF2-40B4-BE49-F238E27FC236}">
              <a16:creationId xmlns:a16="http://schemas.microsoft.com/office/drawing/2014/main" xmlns="" id="{ABAAF34F-863F-42B6-BABD-C7E4733FACAE}"/>
            </a:ext>
          </a:extLst>
        </xdr:cNvPr>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34" name="フローチャート: 判断 333">
          <a:extLst>
            <a:ext uri="{FF2B5EF4-FFF2-40B4-BE49-F238E27FC236}">
              <a16:creationId xmlns:a16="http://schemas.microsoft.com/office/drawing/2014/main" xmlns="" id="{6E4F0922-03F7-4E5D-A760-8551BD45126A}"/>
            </a:ext>
          </a:extLst>
        </xdr:cNvPr>
        <xdr:cNvSpPr/>
      </xdr:nvSpPr>
      <xdr:spPr>
        <a:xfrm>
          <a:off x="8699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35" name="フローチャート: 判断 334">
          <a:extLst>
            <a:ext uri="{FF2B5EF4-FFF2-40B4-BE49-F238E27FC236}">
              <a16:creationId xmlns:a16="http://schemas.microsoft.com/office/drawing/2014/main" xmlns="" id="{F83F968C-33EF-4AEC-9F2B-6B791117EE69}"/>
            </a:ext>
          </a:extLst>
        </xdr:cNvPr>
        <xdr:cNvSpPr/>
      </xdr:nvSpPr>
      <xdr:spPr>
        <a:xfrm>
          <a:off x="7810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36" name="フローチャート: 判断 335">
          <a:extLst>
            <a:ext uri="{FF2B5EF4-FFF2-40B4-BE49-F238E27FC236}">
              <a16:creationId xmlns:a16="http://schemas.microsoft.com/office/drawing/2014/main" xmlns="" id="{4DECEEC8-358C-4080-9C2D-556CEF0904F6}"/>
            </a:ext>
          </a:extLst>
        </xdr:cNvPr>
        <xdr:cNvSpPr/>
      </xdr:nvSpPr>
      <xdr:spPr>
        <a:xfrm>
          <a:off x="6921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xmlns="" id="{2B9F11E7-66AF-4DCD-B696-9C49BC9FA3F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xmlns="" id="{15B6D009-38D0-4B28-A1BB-F8C7B718A72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xmlns="" id="{8C4B2399-29DB-4C00-9C68-3DCFEA28CD2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xmlns="" id="{90F704C3-5479-47F3-AC02-5D0403064C8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xmlns="" id="{B61D485D-DAFE-4281-A244-9A26EE83467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69850</xdr:rowOff>
    </xdr:from>
    <xdr:to>
      <xdr:col>50</xdr:col>
      <xdr:colOff>165100</xdr:colOff>
      <xdr:row>82</xdr:row>
      <xdr:rowOff>0</xdr:rowOff>
    </xdr:to>
    <xdr:sp macro="" textlink="">
      <xdr:nvSpPr>
        <xdr:cNvPr id="342" name="楕円 341">
          <a:extLst>
            <a:ext uri="{FF2B5EF4-FFF2-40B4-BE49-F238E27FC236}">
              <a16:creationId xmlns:a16="http://schemas.microsoft.com/office/drawing/2014/main" xmlns="" id="{E8C07F77-3B5D-49A2-AC8B-91E19AFFC6F9}"/>
            </a:ext>
          </a:extLst>
        </xdr:cNvPr>
        <xdr:cNvSpPr/>
      </xdr:nvSpPr>
      <xdr:spPr>
        <a:xfrm>
          <a:off x="9588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19050</xdr:rowOff>
    </xdr:from>
    <xdr:to>
      <xdr:col>46</xdr:col>
      <xdr:colOff>38100</xdr:colOff>
      <xdr:row>81</xdr:row>
      <xdr:rowOff>120650</xdr:rowOff>
    </xdr:to>
    <xdr:sp macro="" textlink="">
      <xdr:nvSpPr>
        <xdr:cNvPr id="343" name="楕円 342">
          <a:extLst>
            <a:ext uri="{FF2B5EF4-FFF2-40B4-BE49-F238E27FC236}">
              <a16:creationId xmlns:a16="http://schemas.microsoft.com/office/drawing/2014/main" xmlns="" id="{95C1468D-9D4B-4E70-93AC-ED46F5BD55B7}"/>
            </a:ext>
          </a:extLst>
        </xdr:cNvPr>
        <xdr:cNvSpPr/>
      </xdr:nvSpPr>
      <xdr:spPr>
        <a:xfrm>
          <a:off x="8699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69850</xdr:rowOff>
    </xdr:from>
    <xdr:to>
      <xdr:col>50</xdr:col>
      <xdr:colOff>114300</xdr:colOff>
      <xdr:row>81</xdr:row>
      <xdr:rowOff>120650</xdr:rowOff>
    </xdr:to>
    <xdr:cxnSp macro="">
      <xdr:nvCxnSpPr>
        <xdr:cNvPr id="344" name="直線コネクタ 343">
          <a:extLst>
            <a:ext uri="{FF2B5EF4-FFF2-40B4-BE49-F238E27FC236}">
              <a16:creationId xmlns:a16="http://schemas.microsoft.com/office/drawing/2014/main" xmlns="" id="{B7F7E41F-0FD0-4F1B-B68F-32496D81D09F}"/>
            </a:ext>
          </a:extLst>
        </xdr:cNvPr>
        <xdr:cNvCxnSpPr/>
      </xdr:nvCxnSpPr>
      <xdr:spPr>
        <a:xfrm>
          <a:off x="8750300" y="13957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0</xdr:rowOff>
    </xdr:from>
    <xdr:to>
      <xdr:col>41</xdr:col>
      <xdr:colOff>101600</xdr:colOff>
      <xdr:row>82</xdr:row>
      <xdr:rowOff>101600</xdr:rowOff>
    </xdr:to>
    <xdr:sp macro="" textlink="">
      <xdr:nvSpPr>
        <xdr:cNvPr id="345" name="楕円 344">
          <a:extLst>
            <a:ext uri="{FF2B5EF4-FFF2-40B4-BE49-F238E27FC236}">
              <a16:creationId xmlns:a16="http://schemas.microsoft.com/office/drawing/2014/main" xmlns="" id="{4F661F37-CD73-4898-9D1C-597D785940E1}"/>
            </a:ext>
          </a:extLst>
        </xdr:cNvPr>
        <xdr:cNvSpPr/>
      </xdr:nvSpPr>
      <xdr:spPr>
        <a:xfrm>
          <a:off x="7810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69850</xdr:rowOff>
    </xdr:from>
    <xdr:to>
      <xdr:col>45</xdr:col>
      <xdr:colOff>177800</xdr:colOff>
      <xdr:row>82</xdr:row>
      <xdr:rowOff>50800</xdr:rowOff>
    </xdr:to>
    <xdr:cxnSp macro="">
      <xdr:nvCxnSpPr>
        <xdr:cNvPr id="346" name="直線コネクタ 345">
          <a:extLst>
            <a:ext uri="{FF2B5EF4-FFF2-40B4-BE49-F238E27FC236}">
              <a16:creationId xmlns:a16="http://schemas.microsoft.com/office/drawing/2014/main" xmlns="" id="{A903EB4D-93D2-48A8-A3BB-5EA7892CD156}"/>
            </a:ext>
          </a:extLst>
        </xdr:cNvPr>
        <xdr:cNvCxnSpPr/>
      </xdr:nvCxnSpPr>
      <xdr:spPr>
        <a:xfrm flipV="1">
          <a:off x="7861300" y="1395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57150</xdr:rowOff>
    </xdr:from>
    <xdr:to>
      <xdr:col>36</xdr:col>
      <xdr:colOff>165100</xdr:colOff>
      <xdr:row>81</xdr:row>
      <xdr:rowOff>158750</xdr:rowOff>
    </xdr:to>
    <xdr:sp macro="" textlink="">
      <xdr:nvSpPr>
        <xdr:cNvPr id="347" name="楕円 346">
          <a:extLst>
            <a:ext uri="{FF2B5EF4-FFF2-40B4-BE49-F238E27FC236}">
              <a16:creationId xmlns:a16="http://schemas.microsoft.com/office/drawing/2014/main" xmlns="" id="{E10B03BA-FDA4-4C4A-82B8-A16D40ADC99F}"/>
            </a:ext>
          </a:extLst>
        </xdr:cNvPr>
        <xdr:cNvSpPr/>
      </xdr:nvSpPr>
      <xdr:spPr>
        <a:xfrm>
          <a:off x="6921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107950</xdr:rowOff>
    </xdr:from>
    <xdr:to>
      <xdr:col>41</xdr:col>
      <xdr:colOff>50800</xdr:colOff>
      <xdr:row>82</xdr:row>
      <xdr:rowOff>50800</xdr:rowOff>
    </xdr:to>
    <xdr:cxnSp macro="">
      <xdr:nvCxnSpPr>
        <xdr:cNvPr id="348" name="直線コネクタ 347">
          <a:extLst>
            <a:ext uri="{FF2B5EF4-FFF2-40B4-BE49-F238E27FC236}">
              <a16:creationId xmlns:a16="http://schemas.microsoft.com/office/drawing/2014/main" xmlns="" id="{45034F57-548F-4E4E-9BD0-5EFEA7076F53}"/>
            </a:ext>
          </a:extLst>
        </xdr:cNvPr>
        <xdr:cNvCxnSpPr/>
      </xdr:nvCxnSpPr>
      <xdr:spPr>
        <a:xfrm>
          <a:off x="6972300" y="1399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99077</xdr:rowOff>
    </xdr:from>
    <xdr:ext cx="469744" cy="259045"/>
    <xdr:sp macro="" textlink="">
      <xdr:nvSpPr>
        <xdr:cNvPr id="349" name="n_1aveValue【福祉施設】&#10;一人当たり面積">
          <a:extLst>
            <a:ext uri="{FF2B5EF4-FFF2-40B4-BE49-F238E27FC236}">
              <a16:creationId xmlns:a16="http://schemas.microsoft.com/office/drawing/2014/main" xmlns="" id="{FF454948-46F5-49E5-8709-C5CED3085A2E}"/>
            </a:ext>
          </a:extLst>
        </xdr:cNvPr>
        <xdr:cNvSpPr txBox="1"/>
      </xdr:nvSpPr>
      <xdr:spPr>
        <a:xfrm>
          <a:off x="9391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73677</xdr:rowOff>
    </xdr:from>
    <xdr:ext cx="469744" cy="259045"/>
    <xdr:sp macro="" textlink="">
      <xdr:nvSpPr>
        <xdr:cNvPr id="350" name="n_2aveValue【福祉施設】&#10;一人当たり面積">
          <a:extLst>
            <a:ext uri="{FF2B5EF4-FFF2-40B4-BE49-F238E27FC236}">
              <a16:creationId xmlns:a16="http://schemas.microsoft.com/office/drawing/2014/main" xmlns="" id="{B58FED31-786D-4719-895C-FD610A786156}"/>
            </a:ext>
          </a:extLst>
        </xdr:cNvPr>
        <xdr:cNvSpPr txBox="1"/>
      </xdr:nvSpPr>
      <xdr:spPr>
        <a:xfrm>
          <a:off x="8515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86377</xdr:rowOff>
    </xdr:from>
    <xdr:ext cx="469744" cy="259045"/>
    <xdr:sp macro="" textlink="">
      <xdr:nvSpPr>
        <xdr:cNvPr id="351" name="n_3aveValue【福祉施設】&#10;一人当たり面積">
          <a:extLst>
            <a:ext uri="{FF2B5EF4-FFF2-40B4-BE49-F238E27FC236}">
              <a16:creationId xmlns:a16="http://schemas.microsoft.com/office/drawing/2014/main" xmlns="" id="{E4E09B12-2B84-4443-A5A8-4EC94F2D7BB5}"/>
            </a:ext>
          </a:extLst>
        </xdr:cNvPr>
        <xdr:cNvSpPr txBox="1"/>
      </xdr:nvSpPr>
      <xdr:spPr>
        <a:xfrm>
          <a:off x="7626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41927</xdr:rowOff>
    </xdr:from>
    <xdr:ext cx="469744" cy="259045"/>
    <xdr:sp macro="" textlink="">
      <xdr:nvSpPr>
        <xdr:cNvPr id="352" name="n_4aveValue【福祉施設】&#10;一人当たり面積">
          <a:extLst>
            <a:ext uri="{FF2B5EF4-FFF2-40B4-BE49-F238E27FC236}">
              <a16:creationId xmlns:a16="http://schemas.microsoft.com/office/drawing/2014/main" xmlns="" id="{D35A19E6-E13B-48B9-B482-A7138525ADE1}"/>
            </a:ext>
          </a:extLst>
        </xdr:cNvPr>
        <xdr:cNvSpPr txBox="1"/>
      </xdr:nvSpPr>
      <xdr:spPr>
        <a:xfrm>
          <a:off x="6737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16527</xdr:rowOff>
    </xdr:from>
    <xdr:ext cx="469744" cy="259045"/>
    <xdr:sp macro="" textlink="">
      <xdr:nvSpPr>
        <xdr:cNvPr id="353" name="n_1mainValue【福祉施設】&#10;一人当たり面積">
          <a:extLst>
            <a:ext uri="{FF2B5EF4-FFF2-40B4-BE49-F238E27FC236}">
              <a16:creationId xmlns:a16="http://schemas.microsoft.com/office/drawing/2014/main" xmlns="" id="{0B5B5FA0-3C6B-4F3E-947E-187653420598}"/>
            </a:ext>
          </a:extLst>
        </xdr:cNvPr>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137177</xdr:rowOff>
    </xdr:from>
    <xdr:ext cx="469744" cy="259045"/>
    <xdr:sp macro="" textlink="">
      <xdr:nvSpPr>
        <xdr:cNvPr id="354" name="n_2mainValue【福祉施設】&#10;一人当たり面積">
          <a:extLst>
            <a:ext uri="{FF2B5EF4-FFF2-40B4-BE49-F238E27FC236}">
              <a16:creationId xmlns:a16="http://schemas.microsoft.com/office/drawing/2014/main" xmlns="" id="{3B2986F0-3966-43FB-A809-EDA583B0EB63}"/>
            </a:ext>
          </a:extLst>
        </xdr:cNvPr>
        <xdr:cNvSpPr txBox="1"/>
      </xdr:nvSpPr>
      <xdr:spPr>
        <a:xfrm>
          <a:off x="85154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118127</xdr:rowOff>
    </xdr:from>
    <xdr:ext cx="469744" cy="259045"/>
    <xdr:sp macro="" textlink="">
      <xdr:nvSpPr>
        <xdr:cNvPr id="355" name="n_3mainValue【福祉施設】&#10;一人当たり面積">
          <a:extLst>
            <a:ext uri="{FF2B5EF4-FFF2-40B4-BE49-F238E27FC236}">
              <a16:creationId xmlns:a16="http://schemas.microsoft.com/office/drawing/2014/main" xmlns="" id="{9E0BDBD7-129B-4ADA-925D-4E17F89A6B6D}"/>
            </a:ext>
          </a:extLst>
        </xdr:cNvPr>
        <xdr:cNvSpPr txBox="1"/>
      </xdr:nvSpPr>
      <xdr:spPr>
        <a:xfrm>
          <a:off x="7626427"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3827</xdr:rowOff>
    </xdr:from>
    <xdr:ext cx="469744" cy="259045"/>
    <xdr:sp macro="" textlink="">
      <xdr:nvSpPr>
        <xdr:cNvPr id="356" name="n_4mainValue【福祉施設】&#10;一人当たり面積">
          <a:extLst>
            <a:ext uri="{FF2B5EF4-FFF2-40B4-BE49-F238E27FC236}">
              <a16:creationId xmlns:a16="http://schemas.microsoft.com/office/drawing/2014/main" xmlns="" id="{51832E92-6AA9-40DC-86D8-015DF8A47BEC}"/>
            </a:ext>
          </a:extLst>
        </xdr:cNvPr>
        <xdr:cNvSpPr txBox="1"/>
      </xdr:nvSpPr>
      <xdr:spPr>
        <a:xfrm>
          <a:off x="67374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xmlns="" id="{BD75F28A-C1B7-4424-A38C-14814685235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xmlns="" id="{E09A85F7-7D9F-4CFA-A7E7-7DD2C0E3A9E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xmlns="" id="{9A57E0A7-0830-4BB3-8BD1-94B65C68730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xmlns="" id="{D131E7B0-EDB5-40A5-A29B-FB03C3EEC9A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xmlns="" id="{06832E41-DC87-479F-9D82-5D4366246DE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xmlns="" id="{143D18EB-296A-4224-8609-931BE5D01A5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xmlns="" id="{41DEFF51-B40A-4C3D-94E4-E51B044A0B5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xmlns="" id="{7FFDCA88-CF75-4DCB-AF2C-1F878C607CE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xmlns="" id="{28657B31-4B91-4ED1-B9A4-74FB2C813E6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xmlns="" id="{EDFC9B7E-B927-42E2-9E28-A24F44892B1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xmlns="" id="{CDC195E8-2EB5-4D50-9021-5D6646DE439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a:extLst>
            <a:ext uri="{FF2B5EF4-FFF2-40B4-BE49-F238E27FC236}">
              <a16:creationId xmlns:a16="http://schemas.microsoft.com/office/drawing/2014/main" xmlns="" id="{41915879-CF35-4A5B-BE8C-518A7D116BD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a:extLst>
            <a:ext uri="{FF2B5EF4-FFF2-40B4-BE49-F238E27FC236}">
              <a16:creationId xmlns:a16="http://schemas.microsoft.com/office/drawing/2014/main" xmlns="" id="{097FB55B-8EE0-4F58-9C24-6EC260A4936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a:extLst>
            <a:ext uri="{FF2B5EF4-FFF2-40B4-BE49-F238E27FC236}">
              <a16:creationId xmlns:a16="http://schemas.microsoft.com/office/drawing/2014/main" xmlns="" id="{202A5746-FB08-4571-AEEB-F8BE81CB7089}"/>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a:extLst>
            <a:ext uri="{FF2B5EF4-FFF2-40B4-BE49-F238E27FC236}">
              <a16:creationId xmlns:a16="http://schemas.microsoft.com/office/drawing/2014/main" xmlns="" id="{523FC24A-47BE-4FB1-A161-11E688190DC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a:extLst>
            <a:ext uri="{FF2B5EF4-FFF2-40B4-BE49-F238E27FC236}">
              <a16:creationId xmlns:a16="http://schemas.microsoft.com/office/drawing/2014/main" xmlns="" id="{DE069D4A-CD2C-4CD6-B284-A2FDFDD1F437}"/>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a:extLst>
            <a:ext uri="{FF2B5EF4-FFF2-40B4-BE49-F238E27FC236}">
              <a16:creationId xmlns:a16="http://schemas.microsoft.com/office/drawing/2014/main" xmlns="" id="{1F02FD0D-0F96-4529-B006-900CF8C06E2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a:extLst>
            <a:ext uri="{FF2B5EF4-FFF2-40B4-BE49-F238E27FC236}">
              <a16:creationId xmlns:a16="http://schemas.microsoft.com/office/drawing/2014/main" xmlns="" id="{C7FE7DF6-B182-48AC-89E4-16F1D7DA03B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a:extLst>
            <a:ext uri="{FF2B5EF4-FFF2-40B4-BE49-F238E27FC236}">
              <a16:creationId xmlns:a16="http://schemas.microsoft.com/office/drawing/2014/main" xmlns="" id="{EB57ED91-E0CA-472D-B766-0B3408E0C8C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a:extLst>
            <a:ext uri="{FF2B5EF4-FFF2-40B4-BE49-F238E27FC236}">
              <a16:creationId xmlns:a16="http://schemas.microsoft.com/office/drawing/2014/main" xmlns="" id="{859F6408-FF8A-499F-86DC-FA5E313BBA4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a:extLst>
            <a:ext uri="{FF2B5EF4-FFF2-40B4-BE49-F238E27FC236}">
              <a16:creationId xmlns:a16="http://schemas.microsoft.com/office/drawing/2014/main" xmlns="" id="{1BFE739E-DBBA-48EA-9BDE-7D1BF38E2E8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a:extLst>
            <a:ext uri="{FF2B5EF4-FFF2-40B4-BE49-F238E27FC236}">
              <a16:creationId xmlns:a16="http://schemas.microsoft.com/office/drawing/2014/main" xmlns="" id="{E6FF1554-322E-49ED-B227-A45435625EF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a:extLst>
            <a:ext uri="{FF2B5EF4-FFF2-40B4-BE49-F238E27FC236}">
              <a16:creationId xmlns:a16="http://schemas.microsoft.com/office/drawing/2014/main" xmlns="" id="{F63AE683-F12E-44E2-84BA-ECFDC70BC3E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xmlns="" id="{50412353-AD4E-4CB3-80E4-FC77AF1CE68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a:extLst>
            <a:ext uri="{FF2B5EF4-FFF2-40B4-BE49-F238E27FC236}">
              <a16:creationId xmlns:a16="http://schemas.microsoft.com/office/drawing/2014/main" xmlns="" id="{94063BCF-A1D8-48B2-B80D-AE61E9CC5C7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82" name="直線コネクタ 381">
          <a:extLst>
            <a:ext uri="{FF2B5EF4-FFF2-40B4-BE49-F238E27FC236}">
              <a16:creationId xmlns:a16="http://schemas.microsoft.com/office/drawing/2014/main" xmlns="" id="{42030DBE-079F-410E-9B27-CD3C5117F506}"/>
            </a:ext>
          </a:extLst>
        </xdr:cNvPr>
        <xdr:cNvCxnSpPr/>
      </xdr:nvCxnSpPr>
      <xdr:spPr>
        <a:xfrm flipV="1">
          <a:off x="4634865" y="172685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83" name="【市民会館】&#10;有形固定資産減価償却率最小値テキスト">
          <a:extLst>
            <a:ext uri="{FF2B5EF4-FFF2-40B4-BE49-F238E27FC236}">
              <a16:creationId xmlns:a16="http://schemas.microsoft.com/office/drawing/2014/main" xmlns="" id="{BF129EF7-3ADC-40FD-8224-9FFE43E94205}"/>
            </a:ext>
          </a:extLst>
        </xdr:cNvPr>
        <xdr:cNvSpPr txBox="1"/>
      </xdr:nvSpPr>
      <xdr:spPr>
        <a:xfrm>
          <a:off x="46736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84" name="直線コネクタ 383">
          <a:extLst>
            <a:ext uri="{FF2B5EF4-FFF2-40B4-BE49-F238E27FC236}">
              <a16:creationId xmlns:a16="http://schemas.microsoft.com/office/drawing/2014/main" xmlns="" id="{CC6912BC-751E-425E-BE36-597F5A0910E0}"/>
            </a:ext>
          </a:extLst>
        </xdr:cNvPr>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85" name="【市民会館】&#10;有形固定資産減価償却率最大値テキスト">
          <a:extLst>
            <a:ext uri="{FF2B5EF4-FFF2-40B4-BE49-F238E27FC236}">
              <a16:creationId xmlns:a16="http://schemas.microsoft.com/office/drawing/2014/main" xmlns="" id="{44B90B0A-4421-41FE-A252-37FBE817CD10}"/>
            </a:ext>
          </a:extLst>
        </xdr:cNvPr>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86" name="直線コネクタ 385">
          <a:extLst>
            <a:ext uri="{FF2B5EF4-FFF2-40B4-BE49-F238E27FC236}">
              <a16:creationId xmlns:a16="http://schemas.microsoft.com/office/drawing/2014/main" xmlns="" id="{26D22BFC-1D59-4076-B788-BB3126C9E2D8}"/>
            </a:ext>
          </a:extLst>
        </xdr:cNvPr>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87" name="【市民会館】&#10;有形固定資産減価償却率平均値テキスト">
          <a:extLst>
            <a:ext uri="{FF2B5EF4-FFF2-40B4-BE49-F238E27FC236}">
              <a16:creationId xmlns:a16="http://schemas.microsoft.com/office/drawing/2014/main" xmlns="" id="{E8349070-E1E8-4F92-861A-F7EFC773C65E}"/>
            </a:ext>
          </a:extLst>
        </xdr:cNvPr>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8" name="フローチャート: 判断 387">
          <a:extLst>
            <a:ext uri="{FF2B5EF4-FFF2-40B4-BE49-F238E27FC236}">
              <a16:creationId xmlns:a16="http://schemas.microsoft.com/office/drawing/2014/main" xmlns="" id="{982D72E6-BE97-436E-B365-D7128E0C91ED}"/>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89" name="フローチャート: 判断 388">
          <a:extLst>
            <a:ext uri="{FF2B5EF4-FFF2-40B4-BE49-F238E27FC236}">
              <a16:creationId xmlns:a16="http://schemas.microsoft.com/office/drawing/2014/main" xmlns="" id="{9BBB42DA-EDBC-4B6A-87F3-A5C85063916D}"/>
            </a:ext>
          </a:extLst>
        </xdr:cNvPr>
        <xdr:cNvSpPr/>
      </xdr:nvSpPr>
      <xdr:spPr>
        <a:xfrm>
          <a:off x="3746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90" name="フローチャート: 判断 389">
          <a:extLst>
            <a:ext uri="{FF2B5EF4-FFF2-40B4-BE49-F238E27FC236}">
              <a16:creationId xmlns:a16="http://schemas.microsoft.com/office/drawing/2014/main" xmlns="" id="{E692E02F-283B-48BA-A9D5-9BBD2C53A8D2}"/>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91" name="フローチャート: 判断 390">
          <a:extLst>
            <a:ext uri="{FF2B5EF4-FFF2-40B4-BE49-F238E27FC236}">
              <a16:creationId xmlns:a16="http://schemas.microsoft.com/office/drawing/2014/main" xmlns="" id="{10122D4C-DC06-493D-AF19-56A7BA24DE08}"/>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392" name="フローチャート: 判断 391">
          <a:extLst>
            <a:ext uri="{FF2B5EF4-FFF2-40B4-BE49-F238E27FC236}">
              <a16:creationId xmlns:a16="http://schemas.microsoft.com/office/drawing/2014/main" xmlns="" id="{A33FA80C-6672-427A-AA40-0C33A976DE36}"/>
            </a:ext>
          </a:extLst>
        </xdr:cNvPr>
        <xdr:cNvSpPr/>
      </xdr:nvSpPr>
      <xdr:spPr>
        <a:xfrm>
          <a:off x="1079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xmlns="" id="{416C3DD9-19C3-4C5F-8E34-F7AEE15B0D5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xmlns="" id="{B52CEE6F-2E05-4C0C-8582-A74CF1CD003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xmlns="" id="{06304753-7138-4EF0-8B53-03E29AE95CE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xmlns="" id="{9F4B9B34-0190-4760-A39C-5DA33D5E05A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xmlns="" id="{0DE457AE-F325-4FB7-BD2E-0067CB03B10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59689</xdr:rowOff>
    </xdr:from>
    <xdr:to>
      <xdr:col>20</xdr:col>
      <xdr:colOff>38100</xdr:colOff>
      <xdr:row>106</xdr:row>
      <xdr:rowOff>161289</xdr:rowOff>
    </xdr:to>
    <xdr:sp macro="" textlink="">
      <xdr:nvSpPr>
        <xdr:cNvPr id="398" name="楕円 397">
          <a:extLst>
            <a:ext uri="{FF2B5EF4-FFF2-40B4-BE49-F238E27FC236}">
              <a16:creationId xmlns:a16="http://schemas.microsoft.com/office/drawing/2014/main" xmlns="" id="{48A47FB5-A399-4C0C-B859-21EF8E4A0562}"/>
            </a:ext>
          </a:extLst>
        </xdr:cNvPr>
        <xdr:cNvSpPr/>
      </xdr:nvSpPr>
      <xdr:spPr>
        <a:xfrm>
          <a:off x="3746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36830</xdr:rowOff>
    </xdr:from>
    <xdr:to>
      <xdr:col>15</xdr:col>
      <xdr:colOff>101600</xdr:colOff>
      <xdr:row>106</xdr:row>
      <xdr:rowOff>138430</xdr:rowOff>
    </xdr:to>
    <xdr:sp macro="" textlink="">
      <xdr:nvSpPr>
        <xdr:cNvPr id="399" name="楕円 398">
          <a:extLst>
            <a:ext uri="{FF2B5EF4-FFF2-40B4-BE49-F238E27FC236}">
              <a16:creationId xmlns:a16="http://schemas.microsoft.com/office/drawing/2014/main" xmlns="" id="{819D6989-26A2-4D75-AA1E-367456CC12A8}"/>
            </a:ext>
          </a:extLst>
        </xdr:cNvPr>
        <xdr:cNvSpPr/>
      </xdr:nvSpPr>
      <xdr:spPr>
        <a:xfrm>
          <a:off x="2857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87630</xdr:rowOff>
    </xdr:from>
    <xdr:to>
      <xdr:col>19</xdr:col>
      <xdr:colOff>177800</xdr:colOff>
      <xdr:row>106</xdr:row>
      <xdr:rowOff>110489</xdr:rowOff>
    </xdr:to>
    <xdr:cxnSp macro="">
      <xdr:nvCxnSpPr>
        <xdr:cNvPr id="400" name="直線コネクタ 399">
          <a:extLst>
            <a:ext uri="{FF2B5EF4-FFF2-40B4-BE49-F238E27FC236}">
              <a16:creationId xmlns:a16="http://schemas.microsoft.com/office/drawing/2014/main" xmlns="" id="{3ED3EAA0-FA4E-4428-A067-AE23F4691277}"/>
            </a:ext>
          </a:extLst>
        </xdr:cNvPr>
        <xdr:cNvCxnSpPr/>
      </xdr:nvCxnSpPr>
      <xdr:spPr>
        <a:xfrm>
          <a:off x="2908300" y="182613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4173</xdr:rowOff>
    </xdr:from>
    <xdr:to>
      <xdr:col>10</xdr:col>
      <xdr:colOff>165100</xdr:colOff>
      <xdr:row>106</xdr:row>
      <xdr:rowOff>105773</xdr:rowOff>
    </xdr:to>
    <xdr:sp macro="" textlink="">
      <xdr:nvSpPr>
        <xdr:cNvPr id="401" name="楕円 400">
          <a:extLst>
            <a:ext uri="{FF2B5EF4-FFF2-40B4-BE49-F238E27FC236}">
              <a16:creationId xmlns:a16="http://schemas.microsoft.com/office/drawing/2014/main" xmlns="" id="{F2E98EBA-4FF5-4292-87BE-7ECA62D1EE08}"/>
            </a:ext>
          </a:extLst>
        </xdr:cNvPr>
        <xdr:cNvSpPr/>
      </xdr:nvSpPr>
      <xdr:spPr>
        <a:xfrm>
          <a:off x="1968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54973</xdr:rowOff>
    </xdr:from>
    <xdr:to>
      <xdr:col>15</xdr:col>
      <xdr:colOff>50800</xdr:colOff>
      <xdr:row>106</xdr:row>
      <xdr:rowOff>87630</xdr:rowOff>
    </xdr:to>
    <xdr:cxnSp macro="">
      <xdr:nvCxnSpPr>
        <xdr:cNvPr id="402" name="直線コネクタ 401">
          <a:extLst>
            <a:ext uri="{FF2B5EF4-FFF2-40B4-BE49-F238E27FC236}">
              <a16:creationId xmlns:a16="http://schemas.microsoft.com/office/drawing/2014/main" xmlns="" id="{2F2BB30E-98D8-4B73-9D57-89A5BC8DFB29}"/>
            </a:ext>
          </a:extLst>
        </xdr:cNvPr>
        <xdr:cNvCxnSpPr/>
      </xdr:nvCxnSpPr>
      <xdr:spPr>
        <a:xfrm>
          <a:off x="2019300" y="182286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403" name="n_1aveValue【市民会館】&#10;有形固定資産減価償却率">
          <a:extLst>
            <a:ext uri="{FF2B5EF4-FFF2-40B4-BE49-F238E27FC236}">
              <a16:creationId xmlns:a16="http://schemas.microsoft.com/office/drawing/2014/main" xmlns="" id="{ABB83CE0-BCA9-4372-A788-0104FF174B80}"/>
            </a:ext>
          </a:extLst>
        </xdr:cNvPr>
        <xdr:cNvSpPr txBox="1"/>
      </xdr:nvSpPr>
      <xdr:spPr>
        <a:xfrm>
          <a:off x="35820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404" name="n_2aveValue【市民会館】&#10;有形固定資産減価償却率">
          <a:extLst>
            <a:ext uri="{FF2B5EF4-FFF2-40B4-BE49-F238E27FC236}">
              <a16:creationId xmlns:a16="http://schemas.microsoft.com/office/drawing/2014/main" xmlns="" id="{2CE6CBB7-2073-4CD4-8A14-709FBEC897F4}"/>
            </a:ext>
          </a:extLst>
        </xdr:cNvPr>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05" name="n_3aveValue【市民会館】&#10;有形固定資産減価償却率">
          <a:extLst>
            <a:ext uri="{FF2B5EF4-FFF2-40B4-BE49-F238E27FC236}">
              <a16:creationId xmlns:a16="http://schemas.microsoft.com/office/drawing/2014/main" xmlns="" id="{9405E343-AC15-49F5-8C23-0207A06E1290}"/>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406" name="n_4aveValue【市民会館】&#10;有形固定資産減価償却率">
          <a:extLst>
            <a:ext uri="{FF2B5EF4-FFF2-40B4-BE49-F238E27FC236}">
              <a16:creationId xmlns:a16="http://schemas.microsoft.com/office/drawing/2014/main" xmlns="" id="{8709A5C4-BA9C-46B1-9422-91194BF79AC8}"/>
            </a:ext>
          </a:extLst>
        </xdr:cNvPr>
        <xdr:cNvSpPr txBox="1"/>
      </xdr:nvSpPr>
      <xdr:spPr>
        <a:xfrm>
          <a:off x="927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152416</xdr:rowOff>
    </xdr:from>
    <xdr:ext cx="405111" cy="259045"/>
    <xdr:sp macro="" textlink="">
      <xdr:nvSpPr>
        <xdr:cNvPr id="407" name="n_1mainValue【市民会館】&#10;有形固定資産減価償却率">
          <a:extLst>
            <a:ext uri="{FF2B5EF4-FFF2-40B4-BE49-F238E27FC236}">
              <a16:creationId xmlns:a16="http://schemas.microsoft.com/office/drawing/2014/main" xmlns="" id="{F4E14F26-2482-4C63-9D9D-DA83216DB17A}"/>
            </a:ext>
          </a:extLst>
        </xdr:cNvPr>
        <xdr:cNvSpPr txBox="1"/>
      </xdr:nvSpPr>
      <xdr:spPr>
        <a:xfrm>
          <a:off x="35820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129557</xdr:rowOff>
    </xdr:from>
    <xdr:ext cx="405111" cy="259045"/>
    <xdr:sp macro="" textlink="">
      <xdr:nvSpPr>
        <xdr:cNvPr id="408" name="n_2mainValue【市民会館】&#10;有形固定資産減価償却率">
          <a:extLst>
            <a:ext uri="{FF2B5EF4-FFF2-40B4-BE49-F238E27FC236}">
              <a16:creationId xmlns:a16="http://schemas.microsoft.com/office/drawing/2014/main" xmlns="" id="{90CF8710-8EEC-42C8-8C92-69F9C85089EA}"/>
            </a:ext>
          </a:extLst>
        </xdr:cNvPr>
        <xdr:cNvSpPr txBox="1"/>
      </xdr:nvSpPr>
      <xdr:spPr>
        <a:xfrm>
          <a:off x="2705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96900</xdr:rowOff>
    </xdr:from>
    <xdr:ext cx="405111" cy="259045"/>
    <xdr:sp macro="" textlink="">
      <xdr:nvSpPr>
        <xdr:cNvPr id="409" name="n_3mainValue【市民会館】&#10;有形固定資産減価償却率">
          <a:extLst>
            <a:ext uri="{FF2B5EF4-FFF2-40B4-BE49-F238E27FC236}">
              <a16:creationId xmlns:a16="http://schemas.microsoft.com/office/drawing/2014/main" xmlns="" id="{3DFF5C66-D09B-442D-8B51-F2F83C128698}"/>
            </a:ext>
          </a:extLst>
        </xdr:cNvPr>
        <xdr:cNvSpPr txBox="1"/>
      </xdr:nvSpPr>
      <xdr:spPr>
        <a:xfrm>
          <a:off x="1816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xmlns="" id="{D4E710C3-DBC8-4D7F-A437-1B75AE685B7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xmlns="" id="{D88FBBBF-9675-4D84-AA88-FFEB1752C21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xmlns="" id="{852C90AA-B9FF-4041-A947-B9B0DD22184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xmlns="" id="{312D49FC-BFBA-4409-8B31-BB7A7D79EA1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xmlns="" id="{0DF330F8-126A-4285-8309-189A194A340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xmlns="" id="{7B9B8F94-43E9-42C4-B74C-2F215F690D5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xmlns="" id="{82648B7D-B87F-4DD9-91B3-12A48BA5514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xmlns="" id="{4ACFEC71-932B-4C48-B467-6F3B7F593CE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xmlns="" id="{03200C5F-A5A3-46A9-A371-B81935F8559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xmlns="" id="{37BB081E-6029-467A-AEFC-B28901B6B6A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0" name="直線コネクタ 419">
          <a:extLst>
            <a:ext uri="{FF2B5EF4-FFF2-40B4-BE49-F238E27FC236}">
              <a16:creationId xmlns:a16="http://schemas.microsoft.com/office/drawing/2014/main" xmlns="" id="{BE5F7133-0766-45A7-8159-5F70B773770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1" name="テキスト ボックス 420">
          <a:extLst>
            <a:ext uri="{FF2B5EF4-FFF2-40B4-BE49-F238E27FC236}">
              <a16:creationId xmlns:a16="http://schemas.microsoft.com/office/drawing/2014/main" xmlns="" id="{13BC5C95-51CC-4775-AEFC-4E101D76460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2" name="直線コネクタ 421">
          <a:extLst>
            <a:ext uri="{FF2B5EF4-FFF2-40B4-BE49-F238E27FC236}">
              <a16:creationId xmlns:a16="http://schemas.microsoft.com/office/drawing/2014/main" xmlns="" id="{D1138E29-3C5C-4D34-9412-ABAA8F3A2B6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3" name="テキスト ボックス 422">
          <a:extLst>
            <a:ext uri="{FF2B5EF4-FFF2-40B4-BE49-F238E27FC236}">
              <a16:creationId xmlns:a16="http://schemas.microsoft.com/office/drawing/2014/main" xmlns="" id="{DE18134B-776D-4411-AAFC-6FDF7A33976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4" name="直線コネクタ 423">
          <a:extLst>
            <a:ext uri="{FF2B5EF4-FFF2-40B4-BE49-F238E27FC236}">
              <a16:creationId xmlns:a16="http://schemas.microsoft.com/office/drawing/2014/main" xmlns="" id="{27B170C1-AED8-424B-AF25-7410DF3A453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5" name="テキスト ボックス 424">
          <a:extLst>
            <a:ext uri="{FF2B5EF4-FFF2-40B4-BE49-F238E27FC236}">
              <a16:creationId xmlns:a16="http://schemas.microsoft.com/office/drawing/2014/main" xmlns="" id="{E8ADDF1A-FDF7-421E-9709-8BC223DA2A5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6" name="直線コネクタ 425">
          <a:extLst>
            <a:ext uri="{FF2B5EF4-FFF2-40B4-BE49-F238E27FC236}">
              <a16:creationId xmlns:a16="http://schemas.microsoft.com/office/drawing/2014/main" xmlns="" id="{003BCEC5-D6DC-4729-A5D2-5CBC05F0C53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7" name="テキスト ボックス 426">
          <a:extLst>
            <a:ext uri="{FF2B5EF4-FFF2-40B4-BE49-F238E27FC236}">
              <a16:creationId xmlns:a16="http://schemas.microsoft.com/office/drawing/2014/main" xmlns="" id="{9F370D48-E042-4CD6-A7F6-B5CA218627A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8" name="直線コネクタ 427">
          <a:extLst>
            <a:ext uri="{FF2B5EF4-FFF2-40B4-BE49-F238E27FC236}">
              <a16:creationId xmlns:a16="http://schemas.microsoft.com/office/drawing/2014/main" xmlns="" id="{7994822A-441E-4764-9D19-CEC0B8D5638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9" name="テキスト ボックス 428">
          <a:extLst>
            <a:ext uri="{FF2B5EF4-FFF2-40B4-BE49-F238E27FC236}">
              <a16:creationId xmlns:a16="http://schemas.microsoft.com/office/drawing/2014/main" xmlns="" id="{8406974C-7AAC-41FC-817C-10E020551AB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a:extLst>
            <a:ext uri="{FF2B5EF4-FFF2-40B4-BE49-F238E27FC236}">
              <a16:creationId xmlns:a16="http://schemas.microsoft.com/office/drawing/2014/main" xmlns="" id="{AAB22526-048E-4343-9A9A-ED4DD18C285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1" name="テキスト ボックス 430">
          <a:extLst>
            <a:ext uri="{FF2B5EF4-FFF2-40B4-BE49-F238E27FC236}">
              <a16:creationId xmlns:a16="http://schemas.microsoft.com/office/drawing/2014/main" xmlns="" id="{DB2A7907-F7AC-4AF7-ACA4-29FAB5E23D2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市民会館】&#10;一人当たり面積グラフ枠">
          <a:extLst>
            <a:ext uri="{FF2B5EF4-FFF2-40B4-BE49-F238E27FC236}">
              <a16:creationId xmlns:a16="http://schemas.microsoft.com/office/drawing/2014/main" xmlns="" id="{A4F0CAC2-EA69-4036-8974-C37AB475C7A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33" name="直線コネクタ 432">
          <a:extLst>
            <a:ext uri="{FF2B5EF4-FFF2-40B4-BE49-F238E27FC236}">
              <a16:creationId xmlns:a16="http://schemas.microsoft.com/office/drawing/2014/main" xmlns="" id="{A6FE3AA0-F83C-4C4D-8467-2F9E38F46577}"/>
            </a:ext>
          </a:extLst>
        </xdr:cNvPr>
        <xdr:cNvCxnSpPr/>
      </xdr:nvCxnSpPr>
      <xdr:spPr>
        <a:xfrm flipV="1">
          <a:off x="10476865" y="17381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34" name="【市民会館】&#10;一人当たり面積最小値テキスト">
          <a:extLst>
            <a:ext uri="{FF2B5EF4-FFF2-40B4-BE49-F238E27FC236}">
              <a16:creationId xmlns:a16="http://schemas.microsoft.com/office/drawing/2014/main" xmlns="" id="{9A66EBB7-39F3-47B8-A5BE-297D0CE08901}"/>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35" name="直線コネクタ 434">
          <a:extLst>
            <a:ext uri="{FF2B5EF4-FFF2-40B4-BE49-F238E27FC236}">
              <a16:creationId xmlns:a16="http://schemas.microsoft.com/office/drawing/2014/main" xmlns="" id="{9E94BA2A-FF8D-4E45-AB44-660F5F4F3811}"/>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36" name="【市民会館】&#10;一人当たり面積最大値テキスト">
          <a:extLst>
            <a:ext uri="{FF2B5EF4-FFF2-40B4-BE49-F238E27FC236}">
              <a16:creationId xmlns:a16="http://schemas.microsoft.com/office/drawing/2014/main" xmlns="" id="{C154E6D5-5B0E-4316-99E8-9135A054BCE8}"/>
            </a:ext>
          </a:extLst>
        </xdr:cNvPr>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37" name="直線コネクタ 436">
          <a:extLst>
            <a:ext uri="{FF2B5EF4-FFF2-40B4-BE49-F238E27FC236}">
              <a16:creationId xmlns:a16="http://schemas.microsoft.com/office/drawing/2014/main" xmlns="" id="{689ED533-0B92-4A49-9762-B22CFC56F356}"/>
            </a:ext>
          </a:extLst>
        </xdr:cNvPr>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83838</xdr:rowOff>
    </xdr:from>
    <xdr:ext cx="469744" cy="259045"/>
    <xdr:sp macro="" textlink="">
      <xdr:nvSpPr>
        <xdr:cNvPr id="438" name="【市民会館】&#10;一人当たり面積平均値テキスト">
          <a:extLst>
            <a:ext uri="{FF2B5EF4-FFF2-40B4-BE49-F238E27FC236}">
              <a16:creationId xmlns:a16="http://schemas.microsoft.com/office/drawing/2014/main" xmlns="" id="{AE5FBB38-E439-4EAA-8598-C1CAD4918A14}"/>
            </a:ext>
          </a:extLst>
        </xdr:cNvPr>
        <xdr:cNvSpPr txBox="1"/>
      </xdr:nvSpPr>
      <xdr:spPr>
        <a:xfrm>
          <a:off x="10515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39" name="フローチャート: 判断 438">
          <a:extLst>
            <a:ext uri="{FF2B5EF4-FFF2-40B4-BE49-F238E27FC236}">
              <a16:creationId xmlns:a16="http://schemas.microsoft.com/office/drawing/2014/main" xmlns="" id="{0FB44325-F0A8-418C-9767-54E2A760F44E}"/>
            </a:ext>
          </a:extLst>
        </xdr:cNvPr>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40" name="フローチャート: 判断 439">
          <a:extLst>
            <a:ext uri="{FF2B5EF4-FFF2-40B4-BE49-F238E27FC236}">
              <a16:creationId xmlns:a16="http://schemas.microsoft.com/office/drawing/2014/main" xmlns="" id="{3A25A7AF-CDDA-4C36-85E2-43951B79568A}"/>
            </a:ext>
          </a:extLst>
        </xdr:cNvPr>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41" name="フローチャート: 判断 440">
          <a:extLst>
            <a:ext uri="{FF2B5EF4-FFF2-40B4-BE49-F238E27FC236}">
              <a16:creationId xmlns:a16="http://schemas.microsoft.com/office/drawing/2014/main" xmlns="" id="{CCC8FD9B-FBD8-4CFF-BADE-0AD6FBF8A2F2}"/>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42" name="フローチャート: 判断 441">
          <a:extLst>
            <a:ext uri="{FF2B5EF4-FFF2-40B4-BE49-F238E27FC236}">
              <a16:creationId xmlns:a16="http://schemas.microsoft.com/office/drawing/2014/main" xmlns="" id="{EDA34BC4-D832-4BFE-8F05-4C4CE185D179}"/>
            </a:ext>
          </a:extLst>
        </xdr:cNvPr>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43" name="フローチャート: 判断 442">
          <a:extLst>
            <a:ext uri="{FF2B5EF4-FFF2-40B4-BE49-F238E27FC236}">
              <a16:creationId xmlns:a16="http://schemas.microsoft.com/office/drawing/2014/main" xmlns="" id="{A781DBE5-2AE0-4BD2-BACE-81289585C074}"/>
            </a:ext>
          </a:extLst>
        </xdr:cNvPr>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xmlns="" id="{83184FFE-A4D8-459B-8B52-9C93961D28C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xmlns="" id="{D059431E-ECDC-41D5-8DD0-282EDB20E9E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xmlns="" id="{63238829-F898-4C6A-87DC-43C027786B1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xmlns="" id="{B8ABBAF9-7C24-4A96-84AF-05BF7652551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xmlns="" id="{DD3622DB-5C45-443A-8F3C-D2DD026B0A9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52070</xdr:rowOff>
    </xdr:from>
    <xdr:to>
      <xdr:col>50</xdr:col>
      <xdr:colOff>165100</xdr:colOff>
      <xdr:row>107</xdr:row>
      <xdr:rowOff>153670</xdr:rowOff>
    </xdr:to>
    <xdr:sp macro="" textlink="">
      <xdr:nvSpPr>
        <xdr:cNvPr id="449" name="楕円 448">
          <a:extLst>
            <a:ext uri="{FF2B5EF4-FFF2-40B4-BE49-F238E27FC236}">
              <a16:creationId xmlns:a16="http://schemas.microsoft.com/office/drawing/2014/main" xmlns="" id="{E24767B4-DEC6-4A90-BA69-261FA463C5EA}"/>
            </a:ext>
          </a:extLst>
        </xdr:cNvPr>
        <xdr:cNvSpPr/>
      </xdr:nvSpPr>
      <xdr:spPr>
        <a:xfrm>
          <a:off x="9588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52070</xdr:rowOff>
    </xdr:from>
    <xdr:to>
      <xdr:col>46</xdr:col>
      <xdr:colOff>38100</xdr:colOff>
      <xdr:row>107</xdr:row>
      <xdr:rowOff>153670</xdr:rowOff>
    </xdr:to>
    <xdr:sp macro="" textlink="">
      <xdr:nvSpPr>
        <xdr:cNvPr id="450" name="楕円 449">
          <a:extLst>
            <a:ext uri="{FF2B5EF4-FFF2-40B4-BE49-F238E27FC236}">
              <a16:creationId xmlns:a16="http://schemas.microsoft.com/office/drawing/2014/main" xmlns="" id="{EA8B9CF2-5F03-473C-92C0-F685789AC4A9}"/>
            </a:ext>
          </a:extLst>
        </xdr:cNvPr>
        <xdr:cNvSpPr/>
      </xdr:nvSpPr>
      <xdr:spPr>
        <a:xfrm>
          <a:off x="8699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102870</xdr:rowOff>
    </xdr:from>
    <xdr:to>
      <xdr:col>50</xdr:col>
      <xdr:colOff>114300</xdr:colOff>
      <xdr:row>107</xdr:row>
      <xdr:rowOff>102870</xdr:rowOff>
    </xdr:to>
    <xdr:cxnSp macro="">
      <xdr:nvCxnSpPr>
        <xdr:cNvPr id="451" name="直線コネクタ 450">
          <a:extLst>
            <a:ext uri="{FF2B5EF4-FFF2-40B4-BE49-F238E27FC236}">
              <a16:creationId xmlns:a16="http://schemas.microsoft.com/office/drawing/2014/main" xmlns="" id="{1331DE62-284A-4A31-8AFE-D9781961FFC9}"/>
            </a:ext>
          </a:extLst>
        </xdr:cNvPr>
        <xdr:cNvCxnSpPr/>
      </xdr:nvCxnSpPr>
      <xdr:spPr>
        <a:xfrm>
          <a:off x="8750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52070</xdr:rowOff>
    </xdr:from>
    <xdr:to>
      <xdr:col>41</xdr:col>
      <xdr:colOff>101600</xdr:colOff>
      <xdr:row>107</xdr:row>
      <xdr:rowOff>153670</xdr:rowOff>
    </xdr:to>
    <xdr:sp macro="" textlink="">
      <xdr:nvSpPr>
        <xdr:cNvPr id="452" name="楕円 451">
          <a:extLst>
            <a:ext uri="{FF2B5EF4-FFF2-40B4-BE49-F238E27FC236}">
              <a16:creationId xmlns:a16="http://schemas.microsoft.com/office/drawing/2014/main" xmlns="" id="{97D73B39-C88F-4C35-837F-D45621E9A058}"/>
            </a:ext>
          </a:extLst>
        </xdr:cNvPr>
        <xdr:cNvSpPr/>
      </xdr:nvSpPr>
      <xdr:spPr>
        <a:xfrm>
          <a:off x="7810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102870</xdr:rowOff>
    </xdr:from>
    <xdr:to>
      <xdr:col>45</xdr:col>
      <xdr:colOff>177800</xdr:colOff>
      <xdr:row>107</xdr:row>
      <xdr:rowOff>102870</xdr:rowOff>
    </xdr:to>
    <xdr:cxnSp macro="">
      <xdr:nvCxnSpPr>
        <xdr:cNvPr id="453" name="直線コネクタ 452">
          <a:extLst>
            <a:ext uri="{FF2B5EF4-FFF2-40B4-BE49-F238E27FC236}">
              <a16:creationId xmlns:a16="http://schemas.microsoft.com/office/drawing/2014/main" xmlns="" id="{A588DD57-0324-4EED-8D3E-80F31EABF210}"/>
            </a:ext>
          </a:extLst>
        </xdr:cNvPr>
        <xdr:cNvCxnSpPr/>
      </xdr:nvCxnSpPr>
      <xdr:spPr>
        <a:xfrm>
          <a:off x="7861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54" name="n_1aveValue【市民会館】&#10;一人当たり面積">
          <a:extLst>
            <a:ext uri="{FF2B5EF4-FFF2-40B4-BE49-F238E27FC236}">
              <a16:creationId xmlns:a16="http://schemas.microsoft.com/office/drawing/2014/main" xmlns="" id="{60CA9905-BE33-4441-ADED-01D76C4E5C38}"/>
            </a:ext>
          </a:extLst>
        </xdr:cNvPr>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55" name="n_2aveValue【市民会館】&#10;一人当たり面積">
          <a:extLst>
            <a:ext uri="{FF2B5EF4-FFF2-40B4-BE49-F238E27FC236}">
              <a16:creationId xmlns:a16="http://schemas.microsoft.com/office/drawing/2014/main" xmlns="" id="{2F964AB0-831F-4ECD-AE9C-71B206F46113}"/>
            </a:ext>
          </a:extLst>
        </xdr:cNvPr>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456" name="n_3aveValue【市民会館】&#10;一人当たり面積">
          <a:extLst>
            <a:ext uri="{FF2B5EF4-FFF2-40B4-BE49-F238E27FC236}">
              <a16:creationId xmlns:a16="http://schemas.microsoft.com/office/drawing/2014/main" xmlns="" id="{CBE33B2A-9A39-479F-B91E-8568F9D4B750}"/>
            </a:ext>
          </a:extLst>
        </xdr:cNvPr>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457" name="n_4aveValue【市民会館】&#10;一人当たり面積">
          <a:extLst>
            <a:ext uri="{FF2B5EF4-FFF2-40B4-BE49-F238E27FC236}">
              <a16:creationId xmlns:a16="http://schemas.microsoft.com/office/drawing/2014/main" xmlns="" id="{9A2FF074-4DC8-4FBC-B554-71D05AFFCEAD}"/>
            </a:ext>
          </a:extLst>
        </xdr:cNvPr>
        <xdr:cNvSpPr txBox="1"/>
      </xdr:nvSpPr>
      <xdr:spPr>
        <a:xfrm>
          <a:off x="6737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144797</xdr:rowOff>
    </xdr:from>
    <xdr:ext cx="469744" cy="259045"/>
    <xdr:sp macro="" textlink="">
      <xdr:nvSpPr>
        <xdr:cNvPr id="458" name="n_1mainValue【市民会館】&#10;一人当たり面積">
          <a:extLst>
            <a:ext uri="{FF2B5EF4-FFF2-40B4-BE49-F238E27FC236}">
              <a16:creationId xmlns:a16="http://schemas.microsoft.com/office/drawing/2014/main" xmlns="" id="{602091F2-1F10-4412-8571-B7290BD00D31}"/>
            </a:ext>
          </a:extLst>
        </xdr:cNvPr>
        <xdr:cNvSpPr txBox="1"/>
      </xdr:nvSpPr>
      <xdr:spPr>
        <a:xfrm>
          <a:off x="93917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144797</xdr:rowOff>
    </xdr:from>
    <xdr:ext cx="469744" cy="259045"/>
    <xdr:sp macro="" textlink="">
      <xdr:nvSpPr>
        <xdr:cNvPr id="459" name="n_2mainValue【市民会館】&#10;一人当たり面積">
          <a:extLst>
            <a:ext uri="{FF2B5EF4-FFF2-40B4-BE49-F238E27FC236}">
              <a16:creationId xmlns:a16="http://schemas.microsoft.com/office/drawing/2014/main" xmlns="" id="{12EEDBB4-C3F4-49F1-B0F4-CDC5C88AD094}"/>
            </a:ext>
          </a:extLst>
        </xdr:cNvPr>
        <xdr:cNvSpPr txBox="1"/>
      </xdr:nvSpPr>
      <xdr:spPr>
        <a:xfrm>
          <a:off x="8515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144797</xdr:rowOff>
    </xdr:from>
    <xdr:ext cx="469744" cy="259045"/>
    <xdr:sp macro="" textlink="">
      <xdr:nvSpPr>
        <xdr:cNvPr id="460" name="n_3mainValue【市民会館】&#10;一人当たり面積">
          <a:extLst>
            <a:ext uri="{FF2B5EF4-FFF2-40B4-BE49-F238E27FC236}">
              <a16:creationId xmlns:a16="http://schemas.microsoft.com/office/drawing/2014/main" xmlns="" id="{B3001E19-1DC3-4D7A-937A-7768FCA3B4E2}"/>
            </a:ext>
          </a:extLst>
        </xdr:cNvPr>
        <xdr:cNvSpPr txBox="1"/>
      </xdr:nvSpPr>
      <xdr:spPr>
        <a:xfrm>
          <a:off x="7626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a:extLst>
            <a:ext uri="{FF2B5EF4-FFF2-40B4-BE49-F238E27FC236}">
              <a16:creationId xmlns:a16="http://schemas.microsoft.com/office/drawing/2014/main" xmlns="" id="{22D2347C-F333-48D9-859B-ECE77F64C34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a:extLst>
            <a:ext uri="{FF2B5EF4-FFF2-40B4-BE49-F238E27FC236}">
              <a16:creationId xmlns:a16="http://schemas.microsoft.com/office/drawing/2014/main" xmlns="" id="{AD136732-F0B2-45F8-90F0-B8F3128D500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a:extLst>
            <a:ext uri="{FF2B5EF4-FFF2-40B4-BE49-F238E27FC236}">
              <a16:creationId xmlns:a16="http://schemas.microsoft.com/office/drawing/2014/main" xmlns="" id="{585DD6C9-8830-42FD-9B5B-E9CAC12D742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a:extLst>
            <a:ext uri="{FF2B5EF4-FFF2-40B4-BE49-F238E27FC236}">
              <a16:creationId xmlns:a16="http://schemas.microsoft.com/office/drawing/2014/main" xmlns="" id="{17EAC4CA-BA14-4C99-8D17-1155DF8C898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a:extLst>
            <a:ext uri="{FF2B5EF4-FFF2-40B4-BE49-F238E27FC236}">
              <a16:creationId xmlns:a16="http://schemas.microsoft.com/office/drawing/2014/main" xmlns="" id="{43432D64-21EF-4E74-A532-C9363ACE3EF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a:extLst>
            <a:ext uri="{FF2B5EF4-FFF2-40B4-BE49-F238E27FC236}">
              <a16:creationId xmlns:a16="http://schemas.microsoft.com/office/drawing/2014/main" xmlns="" id="{B296A236-FFC1-4AF3-B749-4F29D1038F8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a:extLst>
            <a:ext uri="{FF2B5EF4-FFF2-40B4-BE49-F238E27FC236}">
              <a16:creationId xmlns:a16="http://schemas.microsoft.com/office/drawing/2014/main" xmlns="" id="{52C06F4D-73BD-462B-BB91-1F94190E101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a:extLst>
            <a:ext uri="{FF2B5EF4-FFF2-40B4-BE49-F238E27FC236}">
              <a16:creationId xmlns:a16="http://schemas.microsoft.com/office/drawing/2014/main" xmlns="" id="{40C13889-0421-48D2-81A2-7BEB5BC5B97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a:extLst>
            <a:ext uri="{FF2B5EF4-FFF2-40B4-BE49-F238E27FC236}">
              <a16:creationId xmlns:a16="http://schemas.microsoft.com/office/drawing/2014/main" xmlns="" id="{B314C973-A993-4155-BAF3-2EF351CDBDD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a:extLst>
            <a:ext uri="{FF2B5EF4-FFF2-40B4-BE49-F238E27FC236}">
              <a16:creationId xmlns:a16="http://schemas.microsoft.com/office/drawing/2014/main" xmlns="" id="{82FDD6D6-8840-4BE2-B4E6-DC0F5A577FA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a:extLst>
            <a:ext uri="{FF2B5EF4-FFF2-40B4-BE49-F238E27FC236}">
              <a16:creationId xmlns:a16="http://schemas.microsoft.com/office/drawing/2014/main" xmlns="" id="{DCCC98E1-0D15-4B7E-8AB4-1CEC10AFFCD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a:extLst>
            <a:ext uri="{FF2B5EF4-FFF2-40B4-BE49-F238E27FC236}">
              <a16:creationId xmlns:a16="http://schemas.microsoft.com/office/drawing/2014/main" xmlns="" id="{0DE6E225-96AE-4518-85E2-26E768105C8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3" name="テキスト ボックス 472">
          <a:extLst>
            <a:ext uri="{FF2B5EF4-FFF2-40B4-BE49-F238E27FC236}">
              <a16:creationId xmlns:a16="http://schemas.microsoft.com/office/drawing/2014/main" xmlns="" id="{FC746394-E95C-4FDB-902A-75E6119FB9B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a:extLst>
            <a:ext uri="{FF2B5EF4-FFF2-40B4-BE49-F238E27FC236}">
              <a16:creationId xmlns:a16="http://schemas.microsoft.com/office/drawing/2014/main" xmlns="" id="{6CE21247-CDA7-4BE6-80A6-2826AB96774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a:extLst>
            <a:ext uri="{FF2B5EF4-FFF2-40B4-BE49-F238E27FC236}">
              <a16:creationId xmlns:a16="http://schemas.microsoft.com/office/drawing/2014/main" xmlns="" id="{3AAC97F3-DCBE-462F-93AC-65564C592DC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a:extLst>
            <a:ext uri="{FF2B5EF4-FFF2-40B4-BE49-F238E27FC236}">
              <a16:creationId xmlns:a16="http://schemas.microsoft.com/office/drawing/2014/main" xmlns="" id="{C800E51D-EF11-4432-9103-3DA547D2F38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a:extLst>
            <a:ext uri="{FF2B5EF4-FFF2-40B4-BE49-F238E27FC236}">
              <a16:creationId xmlns:a16="http://schemas.microsoft.com/office/drawing/2014/main" xmlns="" id="{ADAB0FB6-9989-4B84-B41E-633078E3897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a:extLst>
            <a:ext uri="{FF2B5EF4-FFF2-40B4-BE49-F238E27FC236}">
              <a16:creationId xmlns:a16="http://schemas.microsoft.com/office/drawing/2014/main" xmlns="" id="{68D92B7E-D283-46F8-BF1D-EC4BB27403E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a:extLst>
            <a:ext uri="{FF2B5EF4-FFF2-40B4-BE49-F238E27FC236}">
              <a16:creationId xmlns:a16="http://schemas.microsoft.com/office/drawing/2014/main" xmlns="" id="{F49D1F24-684A-49E9-8D80-274CFC8E5FB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a:extLst>
            <a:ext uri="{FF2B5EF4-FFF2-40B4-BE49-F238E27FC236}">
              <a16:creationId xmlns:a16="http://schemas.microsoft.com/office/drawing/2014/main" xmlns="" id="{CB7C4E1D-2970-47B7-A7C8-13FBA7B0E36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1" name="テキスト ボックス 480">
          <a:extLst>
            <a:ext uri="{FF2B5EF4-FFF2-40B4-BE49-F238E27FC236}">
              <a16:creationId xmlns:a16="http://schemas.microsoft.com/office/drawing/2014/main" xmlns="" id="{4716A52C-07F9-450A-9613-49C7171F2C4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a:extLst>
            <a:ext uri="{FF2B5EF4-FFF2-40B4-BE49-F238E27FC236}">
              <a16:creationId xmlns:a16="http://schemas.microsoft.com/office/drawing/2014/main" xmlns="" id="{C3C4F097-A5F2-40C8-AB81-5D905AE2C88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3" name="テキスト ボックス 482">
          <a:extLst>
            <a:ext uri="{FF2B5EF4-FFF2-40B4-BE49-F238E27FC236}">
              <a16:creationId xmlns:a16="http://schemas.microsoft.com/office/drawing/2014/main" xmlns="" id="{A3A86619-0497-458F-9F10-F582D0FBC5A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a:extLst>
            <a:ext uri="{FF2B5EF4-FFF2-40B4-BE49-F238E27FC236}">
              <a16:creationId xmlns:a16="http://schemas.microsoft.com/office/drawing/2014/main" xmlns="" id="{E852A908-05A5-45C8-9E7F-A991CD3DEFE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485" name="直線コネクタ 484">
          <a:extLst>
            <a:ext uri="{FF2B5EF4-FFF2-40B4-BE49-F238E27FC236}">
              <a16:creationId xmlns:a16="http://schemas.microsoft.com/office/drawing/2014/main" xmlns="" id="{21ED9825-0937-477D-A78C-6A3FACDEE8AF}"/>
            </a:ext>
          </a:extLst>
        </xdr:cNvPr>
        <xdr:cNvCxnSpPr/>
      </xdr:nvCxnSpPr>
      <xdr:spPr>
        <a:xfrm flipV="1">
          <a:off x="16318864" y="59131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86" name="【一般廃棄物処理施設】&#10;有形固定資産減価償却率最小値テキスト">
          <a:extLst>
            <a:ext uri="{FF2B5EF4-FFF2-40B4-BE49-F238E27FC236}">
              <a16:creationId xmlns:a16="http://schemas.microsoft.com/office/drawing/2014/main" xmlns="" id="{6CC7EB9F-29FF-43AD-A268-CDBFA9DE92E1}"/>
            </a:ext>
          </a:extLst>
        </xdr:cNvPr>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87" name="直線コネクタ 486">
          <a:extLst>
            <a:ext uri="{FF2B5EF4-FFF2-40B4-BE49-F238E27FC236}">
              <a16:creationId xmlns:a16="http://schemas.microsoft.com/office/drawing/2014/main" xmlns="" id="{32DEB35D-31CD-496C-9A8F-E7F1BE9B353D}"/>
            </a:ext>
          </a:extLst>
        </xdr:cNvPr>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488" name="【一般廃棄物処理施設】&#10;有形固定資産減価償却率最大値テキスト">
          <a:extLst>
            <a:ext uri="{FF2B5EF4-FFF2-40B4-BE49-F238E27FC236}">
              <a16:creationId xmlns:a16="http://schemas.microsoft.com/office/drawing/2014/main" xmlns="" id="{0028C0CA-D695-4805-8E67-1D220015E9CA}"/>
            </a:ext>
          </a:extLst>
        </xdr:cNvPr>
        <xdr:cNvSpPr txBox="1"/>
      </xdr:nvSpPr>
      <xdr:spPr>
        <a:xfrm>
          <a:off x="16357600" y="56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489" name="直線コネクタ 488">
          <a:extLst>
            <a:ext uri="{FF2B5EF4-FFF2-40B4-BE49-F238E27FC236}">
              <a16:creationId xmlns:a16="http://schemas.microsoft.com/office/drawing/2014/main" xmlns="" id="{1C393C60-F479-4FE4-82D9-E1C078B41A57}"/>
            </a:ext>
          </a:extLst>
        </xdr:cNvPr>
        <xdr:cNvCxnSpPr/>
      </xdr:nvCxnSpPr>
      <xdr:spPr>
        <a:xfrm>
          <a:off x="16230600" y="591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490" name="【一般廃棄物処理施設】&#10;有形固定資産減価償却率平均値テキスト">
          <a:extLst>
            <a:ext uri="{FF2B5EF4-FFF2-40B4-BE49-F238E27FC236}">
              <a16:creationId xmlns:a16="http://schemas.microsoft.com/office/drawing/2014/main" xmlns="" id="{C9B5602B-5A52-4A68-9915-BC4DD24EFEEE}"/>
            </a:ext>
          </a:extLst>
        </xdr:cNvPr>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91" name="フローチャート: 判断 490">
          <a:extLst>
            <a:ext uri="{FF2B5EF4-FFF2-40B4-BE49-F238E27FC236}">
              <a16:creationId xmlns:a16="http://schemas.microsoft.com/office/drawing/2014/main" xmlns="" id="{5CEFB569-4AAE-473E-AD8C-6D9C7EC0F0F1}"/>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92" name="フローチャート: 判断 491">
          <a:extLst>
            <a:ext uri="{FF2B5EF4-FFF2-40B4-BE49-F238E27FC236}">
              <a16:creationId xmlns:a16="http://schemas.microsoft.com/office/drawing/2014/main" xmlns="" id="{45AE08FA-9074-4901-ACB8-CDF294375FE4}"/>
            </a:ext>
          </a:extLst>
        </xdr:cNvPr>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93" name="フローチャート: 判断 492">
          <a:extLst>
            <a:ext uri="{FF2B5EF4-FFF2-40B4-BE49-F238E27FC236}">
              <a16:creationId xmlns:a16="http://schemas.microsoft.com/office/drawing/2014/main" xmlns="" id="{F476ED0D-941D-4BF0-AB5B-C25EB2289883}"/>
            </a:ext>
          </a:extLst>
        </xdr:cNvPr>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94" name="フローチャート: 判断 493">
          <a:extLst>
            <a:ext uri="{FF2B5EF4-FFF2-40B4-BE49-F238E27FC236}">
              <a16:creationId xmlns:a16="http://schemas.microsoft.com/office/drawing/2014/main" xmlns="" id="{D1A62C89-5977-439C-8BA4-457FB5EEC906}"/>
            </a:ext>
          </a:extLst>
        </xdr:cNvPr>
        <xdr:cNvSpPr/>
      </xdr:nvSpPr>
      <xdr:spPr>
        <a:xfrm>
          <a:off x="13652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495" name="フローチャート: 判断 494">
          <a:extLst>
            <a:ext uri="{FF2B5EF4-FFF2-40B4-BE49-F238E27FC236}">
              <a16:creationId xmlns:a16="http://schemas.microsoft.com/office/drawing/2014/main" xmlns="" id="{5D16557A-B476-4700-933A-67F31661E011}"/>
            </a:ext>
          </a:extLst>
        </xdr:cNvPr>
        <xdr:cNvSpPr/>
      </xdr:nvSpPr>
      <xdr:spPr>
        <a:xfrm>
          <a:off x="1276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xmlns="" id="{E1440BC1-0974-4AE4-83C0-923039A5224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xmlns="" id="{EEAFA3F1-22DD-4D04-B778-E7FA38F4FD9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xmlns="" id="{2F3311A6-A589-4502-AFC2-AB36BD12A39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xmlns="" id="{CF6422F4-1843-4EBB-BF6C-D67A77081E0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xmlns="" id="{965130A2-E227-4F79-9F74-0835D48D598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12065</xdr:rowOff>
    </xdr:from>
    <xdr:to>
      <xdr:col>81</xdr:col>
      <xdr:colOff>101600</xdr:colOff>
      <xdr:row>36</xdr:row>
      <xdr:rowOff>113665</xdr:rowOff>
    </xdr:to>
    <xdr:sp macro="" textlink="">
      <xdr:nvSpPr>
        <xdr:cNvPr id="501" name="楕円 500">
          <a:extLst>
            <a:ext uri="{FF2B5EF4-FFF2-40B4-BE49-F238E27FC236}">
              <a16:creationId xmlns:a16="http://schemas.microsoft.com/office/drawing/2014/main" xmlns="" id="{C2AFD126-EFBD-47FE-A6B7-B18024A7CE36}"/>
            </a:ext>
          </a:extLst>
        </xdr:cNvPr>
        <xdr:cNvSpPr/>
      </xdr:nvSpPr>
      <xdr:spPr>
        <a:xfrm>
          <a:off x="15430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502" name="楕円 501">
          <a:extLst>
            <a:ext uri="{FF2B5EF4-FFF2-40B4-BE49-F238E27FC236}">
              <a16:creationId xmlns:a16="http://schemas.microsoft.com/office/drawing/2014/main" xmlns="" id="{2A39ED55-CBD8-4232-A26A-00D16684C895}"/>
            </a:ext>
          </a:extLst>
        </xdr:cNvPr>
        <xdr:cNvSpPr/>
      </xdr:nvSpPr>
      <xdr:spPr>
        <a:xfrm>
          <a:off x="14541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62865</xdr:rowOff>
    </xdr:from>
    <xdr:to>
      <xdr:col>81</xdr:col>
      <xdr:colOff>50800</xdr:colOff>
      <xdr:row>38</xdr:row>
      <xdr:rowOff>91440</xdr:rowOff>
    </xdr:to>
    <xdr:cxnSp macro="">
      <xdr:nvCxnSpPr>
        <xdr:cNvPr id="503" name="直線コネクタ 502">
          <a:extLst>
            <a:ext uri="{FF2B5EF4-FFF2-40B4-BE49-F238E27FC236}">
              <a16:creationId xmlns:a16="http://schemas.microsoft.com/office/drawing/2014/main" xmlns="" id="{61AC00F3-91AE-4D32-87E2-4C835E3247FA}"/>
            </a:ext>
          </a:extLst>
        </xdr:cNvPr>
        <xdr:cNvCxnSpPr/>
      </xdr:nvCxnSpPr>
      <xdr:spPr>
        <a:xfrm flipV="1">
          <a:off x="14592300" y="6235065"/>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168275</xdr:rowOff>
    </xdr:from>
    <xdr:to>
      <xdr:col>72</xdr:col>
      <xdr:colOff>38100</xdr:colOff>
      <xdr:row>38</xdr:row>
      <xdr:rowOff>98425</xdr:rowOff>
    </xdr:to>
    <xdr:sp macro="" textlink="">
      <xdr:nvSpPr>
        <xdr:cNvPr id="504" name="楕円 503">
          <a:extLst>
            <a:ext uri="{FF2B5EF4-FFF2-40B4-BE49-F238E27FC236}">
              <a16:creationId xmlns:a16="http://schemas.microsoft.com/office/drawing/2014/main" xmlns="" id="{6EBA7D8A-0D71-4D54-B28B-1317D2D67D61}"/>
            </a:ext>
          </a:extLst>
        </xdr:cNvPr>
        <xdr:cNvSpPr/>
      </xdr:nvSpPr>
      <xdr:spPr>
        <a:xfrm>
          <a:off x="13652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47625</xdr:rowOff>
    </xdr:from>
    <xdr:to>
      <xdr:col>76</xdr:col>
      <xdr:colOff>114300</xdr:colOff>
      <xdr:row>38</xdr:row>
      <xdr:rowOff>91440</xdr:rowOff>
    </xdr:to>
    <xdr:cxnSp macro="">
      <xdr:nvCxnSpPr>
        <xdr:cNvPr id="505" name="直線コネクタ 504">
          <a:extLst>
            <a:ext uri="{FF2B5EF4-FFF2-40B4-BE49-F238E27FC236}">
              <a16:creationId xmlns:a16="http://schemas.microsoft.com/office/drawing/2014/main" xmlns="" id="{E0F6C9FB-B7AA-4085-8472-F5D4380E77CE}"/>
            </a:ext>
          </a:extLst>
        </xdr:cNvPr>
        <xdr:cNvCxnSpPr/>
      </xdr:nvCxnSpPr>
      <xdr:spPr>
        <a:xfrm>
          <a:off x="13703300" y="65627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635</xdr:rowOff>
    </xdr:from>
    <xdr:to>
      <xdr:col>67</xdr:col>
      <xdr:colOff>101600</xdr:colOff>
      <xdr:row>36</xdr:row>
      <xdr:rowOff>102235</xdr:rowOff>
    </xdr:to>
    <xdr:sp macro="" textlink="">
      <xdr:nvSpPr>
        <xdr:cNvPr id="506" name="楕円 505">
          <a:extLst>
            <a:ext uri="{FF2B5EF4-FFF2-40B4-BE49-F238E27FC236}">
              <a16:creationId xmlns:a16="http://schemas.microsoft.com/office/drawing/2014/main" xmlns="" id="{A8C77D8D-1321-4E05-887F-9884D525EB02}"/>
            </a:ext>
          </a:extLst>
        </xdr:cNvPr>
        <xdr:cNvSpPr/>
      </xdr:nvSpPr>
      <xdr:spPr>
        <a:xfrm>
          <a:off x="12763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51435</xdr:rowOff>
    </xdr:from>
    <xdr:to>
      <xdr:col>71</xdr:col>
      <xdr:colOff>177800</xdr:colOff>
      <xdr:row>38</xdr:row>
      <xdr:rowOff>47625</xdr:rowOff>
    </xdr:to>
    <xdr:cxnSp macro="">
      <xdr:nvCxnSpPr>
        <xdr:cNvPr id="507" name="直線コネクタ 506">
          <a:extLst>
            <a:ext uri="{FF2B5EF4-FFF2-40B4-BE49-F238E27FC236}">
              <a16:creationId xmlns:a16="http://schemas.microsoft.com/office/drawing/2014/main" xmlns="" id="{25F8E299-5DEB-4065-BBDA-B3B5FE83416C}"/>
            </a:ext>
          </a:extLst>
        </xdr:cNvPr>
        <xdr:cNvCxnSpPr/>
      </xdr:nvCxnSpPr>
      <xdr:spPr>
        <a:xfrm>
          <a:off x="12814300" y="6223635"/>
          <a:ext cx="889000" cy="3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508" name="n_1aveValue【一般廃棄物処理施設】&#10;有形固定資産減価償却率">
          <a:extLst>
            <a:ext uri="{FF2B5EF4-FFF2-40B4-BE49-F238E27FC236}">
              <a16:creationId xmlns:a16="http://schemas.microsoft.com/office/drawing/2014/main" xmlns="" id="{32B8D1B5-12F4-4F8C-8D96-396F4794D739}"/>
            </a:ext>
          </a:extLst>
        </xdr:cNvPr>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163847</xdr:rowOff>
    </xdr:from>
    <xdr:ext cx="405111" cy="259045"/>
    <xdr:sp macro="" textlink="">
      <xdr:nvSpPr>
        <xdr:cNvPr id="509" name="n_2aveValue【一般廃棄物処理施設】&#10;有形固定資産減価償却率">
          <a:extLst>
            <a:ext uri="{FF2B5EF4-FFF2-40B4-BE49-F238E27FC236}">
              <a16:creationId xmlns:a16="http://schemas.microsoft.com/office/drawing/2014/main" xmlns="" id="{726FB53B-DE94-460D-B757-2843D3874488}"/>
            </a:ext>
          </a:extLst>
        </xdr:cNvPr>
        <xdr:cNvSpPr txBox="1"/>
      </xdr:nvSpPr>
      <xdr:spPr>
        <a:xfrm>
          <a:off x="14389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116222</xdr:rowOff>
    </xdr:from>
    <xdr:ext cx="405111" cy="259045"/>
    <xdr:sp macro="" textlink="">
      <xdr:nvSpPr>
        <xdr:cNvPr id="510" name="n_3aveValue【一般廃棄物処理施設】&#10;有形固定資産減価償却率">
          <a:extLst>
            <a:ext uri="{FF2B5EF4-FFF2-40B4-BE49-F238E27FC236}">
              <a16:creationId xmlns:a16="http://schemas.microsoft.com/office/drawing/2014/main" xmlns="" id="{E696563A-C1ED-4E0C-84B1-74A04152C8C0}"/>
            </a:ext>
          </a:extLst>
        </xdr:cNvPr>
        <xdr:cNvSpPr txBox="1"/>
      </xdr:nvSpPr>
      <xdr:spPr>
        <a:xfrm>
          <a:off x="13500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511" name="n_4aveValue【一般廃棄物処理施設】&#10;有形固定資産減価償却率">
          <a:extLst>
            <a:ext uri="{FF2B5EF4-FFF2-40B4-BE49-F238E27FC236}">
              <a16:creationId xmlns:a16="http://schemas.microsoft.com/office/drawing/2014/main" xmlns="" id="{090184A4-91D0-413C-A4B6-F609F339B6B0}"/>
            </a:ext>
          </a:extLst>
        </xdr:cNvPr>
        <xdr:cNvSpPr txBox="1"/>
      </xdr:nvSpPr>
      <xdr:spPr>
        <a:xfrm>
          <a:off x="12611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130192</xdr:rowOff>
    </xdr:from>
    <xdr:ext cx="405111" cy="259045"/>
    <xdr:sp macro="" textlink="">
      <xdr:nvSpPr>
        <xdr:cNvPr id="512" name="n_1mainValue【一般廃棄物処理施設】&#10;有形固定資産減価償却率">
          <a:extLst>
            <a:ext uri="{FF2B5EF4-FFF2-40B4-BE49-F238E27FC236}">
              <a16:creationId xmlns:a16="http://schemas.microsoft.com/office/drawing/2014/main" xmlns="" id="{A5D6903C-62FB-4028-AA77-FBD8A698DA0A}"/>
            </a:ext>
          </a:extLst>
        </xdr:cNvPr>
        <xdr:cNvSpPr txBox="1"/>
      </xdr:nvSpPr>
      <xdr:spPr>
        <a:xfrm>
          <a:off x="152660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513" name="n_2mainValue【一般廃棄物処理施設】&#10;有形固定資産減価償却率">
          <a:extLst>
            <a:ext uri="{FF2B5EF4-FFF2-40B4-BE49-F238E27FC236}">
              <a16:creationId xmlns:a16="http://schemas.microsoft.com/office/drawing/2014/main" xmlns="" id="{12D47220-7F73-438A-9FC5-AE50C90014EE}"/>
            </a:ext>
          </a:extLst>
        </xdr:cNvPr>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114952</xdr:rowOff>
    </xdr:from>
    <xdr:ext cx="405111" cy="259045"/>
    <xdr:sp macro="" textlink="">
      <xdr:nvSpPr>
        <xdr:cNvPr id="514" name="n_3mainValue【一般廃棄物処理施設】&#10;有形固定資産減価償却率">
          <a:extLst>
            <a:ext uri="{FF2B5EF4-FFF2-40B4-BE49-F238E27FC236}">
              <a16:creationId xmlns:a16="http://schemas.microsoft.com/office/drawing/2014/main" xmlns="" id="{E4CE9349-7C1D-404C-9F9A-48067BFDCAF9}"/>
            </a:ext>
          </a:extLst>
        </xdr:cNvPr>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118762</xdr:rowOff>
    </xdr:from>
    <xdr:ext cx="405111" cy="259045"/>
    <xdr:sp macro="" textlink="">
      <xdr:nvSpPr>
        <xdr:cNvPr id="515" name="n_4mainValue【一般廃棄物処理施設】&#10;有形固定資産減価償却率">
          <a:extLst>
            <a:ext uri="{FF2B5EF4-FFF2-40B4-BE49-F238E27FC236}">
              <a16:creationId xmlns:a16="http://schemas.microsoft.com/office/drawing/2014/main" xmlns="" id="{017C13BC-0B45-4102-8A45-E14AD60637C7}"/>
            </a:ext>
          </a:extLst>
        </xdr:cNvPr>
        <xdr:cNvSpPr txBox="1"/>
      </xdr:nvSpPr>
      <xdr:spPr>
        <a:xfrm>
          <a:off x="12611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a:extLst>
            <a:ext uri="{FF2B5EF4-FFF2-40B4-BE49-F238E27FC236}">
              <a16:creationId xmlns:a16="http://schemas.microsoft.com/office/drawing/2014/main" xmlns="" id="{6063C6E2-BA35-4233-9B5D-1C154E623A8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a:extLst>
            <a:ext uri="{FF2B5EF4-FFF2-40B4-BE49-F238E27FC236}">
              <a16:creationId xmlns:a16="http://schemas.microsoft.com/office/drawing/2014/main" xmlns="" id="{F8877DC4-1C93-4BEE-8178-4B10F04AF55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a:extLst>
            <a:ext uri="{FF2B5EF4-FFF2-40B4-BE49-F238E27FC236}">
              <a16:creationId xmlns:a16="http://schemas.microsoft.com/office/drawing/2014/main" xmlns="" id="{CB16AB57-82B3-4A61-9003-0F855F6ADD0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a:extLst>
            <a:ext uri="{FF2B5EF4-FFF2-40B4-BE49-F238E27FC236}">
              <a16:creationId xmlns:a16="http://schemas.microsoft.com/office/drawing/2014/main" xmlns="" id="{1BA115CA-C727-40A3-B43F-D49FDF5F0C4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a:extLst>
            <a:ext uri="{FF2B5EF4-FFF2-40B4-BE49-F238E27FC236}">
              <a16:creationId xmlns:a16="http://schemas.microsoft.com/office/drawing/2014/main" xmlns="" id="{89D9DDCF-6ACE-4104-AD28-D2D499D4949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a:extLst>
            <a:ext uri="{FF2B5EF4-FFF2-40B4-BE49-F238E27FC236}">
              <a16:creationId xmlns:a16="http://schemas.microsoft.com/office/drawing/2014/main" xmlns="" id="{88A5C1EE-A380-4B04-B88E-FD929CB34DD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a:extLst>
            <a:ext uri="{FF2B5EF4-FFF2-40B4-BE49-F238E27FC236}">
              <a16:creationId xmlns:a16="http://schemas.microsoft.com/office/drawing/2014/main" xmlns="" id="{028927B2-3528-4A4E-BA2D-023BD485925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a:extLst>
            <a:ext uri="{FF2B5EF4-FFF2-40B4-BE49-F238E27FC236}">
              <a16:creationId xmlns:a16="http://schemas.microsoft.com/office/drawing/2014/main" xmlns="" id="{E040D999-3344-400D-BDA4-049092FB3EE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a:extLst>
            <a:ext uri="{FF2B5EF4-FFF2-40B4-BE49-F238E27FC236}">
              <a16:creationId xmlns:a16="http://schemas.microsoft.com/office/drawing/2014/main" xmlns="" id="{F523BE11-E18F-4B6C-8990-75F0016B3AF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a:extLst>
            <a:ext uri="{FF2B5EF4-FFF2-40B4-BE49-F238E27FC236}">
              <a16:creationId xmlns:a16="http://schemas.microsoft.com/office/drawing/2014/main" xmlns="" id="{DD014CBC-1769-4E1E-B5C7-1CEDEB1DA52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6" name="直線コネクタ 525">
          <a:extLst>
            <a:ext uri="{FF2B5EF4-FFF2-40B4-BE49-F238E27FC236}">
              <a16:creationId xmlns:a16="http://schemas.microsoft.com/office/drawing/2014/main" xmlns="" id="{BC8933FB-FC1D-40D9-B7F2-4C764C2764B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7" name="テキスト ボックス 526">
          <a:extLst>
            <a:ext uri="{FF2B5EF4-FFF2-40B4-BE49-F238E27FC236}">
              <a16:creationId xmlns:a16="http://schemas.microsoft.com/office/drawing/2014/main" xmlns="" id="{9492A0FD-074C-41E3-8BE7-5632A09EC73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8" name="直線コネクタ 527">
          <a:extLst>
            <a:ext uri="{FF2B5EF4-FFF2-40B4-BE49-F238E27FC236}">
              <a16:creationId xmlns:a16="http://schemas.microsoft.com/office/drawing/2014/main" xmlns="" id="{95F76FB7-9C90-4D39-B909-694201EB846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9" name="テキスト ボックス 528">
          <a:extLst>
            <a:ext uri="{FF2B5EF4-FFF2-40B4-BE49-F238E27FC236}">
              <a16:creationId xmlns:a16="http://schemas.microsoft.com/office/drawing/2014/main" xmlns="" id="{F200084E-885D-4269-9548-DCA951D5E24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a:extLst>
            <a:ext uri="{FF2B5EF4-FFF2-40B4-BE49-F238E27FC236}">
              <a16:creationId xmlns:a16="http://schemas.microsoft.com/office/drawing/2014/main" xmlns="" id="{D56D15D6-9A32-459F-BA8E-AE3395D68AE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1" name="テキスト ボックス 530">
          <a:extLst>
            <a:ext uri="{FF2B5EF4-FFF2-40B4-BE49-F238E27FC236}">
              <a16:creationId xmlns:a16="http://schemas.microsoft.com/office/drawing/2014/main" xmlns="" id="{59602ECA-417B-4552-9057-CDB34F42E48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2" name="直線コネクタ 531">
          <a:extLst>
            <a:ext uri="{FF2B5EF4-FFF2-40B4-BE49-F238E27FC236}">
              <a16:creationId xmlns:a16="http://schemas.microsoft.com/office/drawing/2014/main" xmlns="" id="{7BA002CC-E709-44B8-BFE5-094A3CBB2E4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3" name="テキスト ボックス 532">
          <a:extLst>
            <a:ext uri="{FF2B5EF4-FFF2-40B4-BE49-F238E27FC236}">
              <a16:creationId xmlns:a16="http://schemas.microsoft.com/office/drawing/2014/main" xmlns="" id="{82681E8C-D634-416B-A087-2F389CF23AAE}"/>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4" name="直線コネクタ 533">
          <a:extLst>
            <a:ext uri="{FF2B5EF4-FFF2-40B4-BE49-F238E27FC236}">
              <a16:creationId xmlns:a16="http://schemas.microsoft.com/office/drawing/2014/main" xmlns="" id="{29CCCC2F-268A-4FF2-AF1A-398D14C9351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5" name="テキスト ボックス 534">
          <a:extLst>
            <a:ext uri="{FF2B5EF4-FFF2-40B4-BE49-F238E27FC236}">
              <a16:creationId xmlns:a16="http://schemas.microsoft.com/office/drawing/2014/main" xmlns="" id="{24EEE306-6B62-43E2-B6DD-5A2515538B01}"/>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a:extLst>
            <a:ext uri="{FF2B5EF4-FFF2-40B4-BE49-F238E27FC236}">
              <a16:creationId xmlns:a16="http://schemas.microsoft.com/office/drawing/2014/main" xmlns="" id="{C9686610-25E5-4964-9CA8-EF22A30ED51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7" name="テキスト ボックス 536">
          <a:extLst>
            <a:ext uri="{FF2B5EF4-FFF2-40B4-BE49-F238E27FC236}">
              <a16:creationId xmlns:a16="http://schemas.microsoft.com/office/drawing/2014/main" xmlns="" id="{4F597EC2-D02C-4D40-A6A0-5D981117A84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一般廃棄物処理施設】&#10;一人当たり有形固定資産（償却資産）額グラフ枠">
          <a:extLst>
            <a:ext uri="{FF2B5EF4-FFF2-40B4-BE49-F238E27FC236}">
              <a16:creationId xmlns:a16="http://schemas.microsoft.com/office/drawing/2014/main" xmlns="" id="{C38ED2FF-6D4F-4554-B958-8AC3F0C0FAD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39" name="直線コネクタ 538">
          <a:extLst>
            <a:ext uri="{FF2B5EF4-FFF2-40B4-BE49-F238E27FC236}">
              <a16:creationId xmlns:a16="http://schemas.microsoft.com/office/drawing/2014/main" xmlns="" id="{8F3974D0-6A4A-4632-BE5D-68639B0A68B1}"/>
            </a:ext>
          </a:extLst>
        </xdr:cNvPr>
        <xdr:cNvCxnSpPr/>
      </xdr:nvCxnSpPr>
      <xdr:spPr>
        <a:xfrm flipV="1">
          <a:off x="22160864" y="5970034"/>
          <a:ext cx="0" cy="123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40" name="【一般廃棄物処理施設】&#10;一人当たり有形固定資産（償却資産）額最小値テキスト">
          <a:extLst>
            <a:ext uri="{FF2B5EF4-FFF2-40B4-BE49-F238E27FC236}">
              <a16:creationId xmlns:a16="http://schemas.microsoft.com/office/drawing/2014/main" xmlns="" id="{1CE8BE02-9420-4FAC-8753-BD5E0727DAA5}"/>
            </a:ext>
          </a:extLst>
        </xdr:cNvPr>
        <xdr:cNvSpPr txBox="1"/>
      </xdr:nvSpPr>
      <xdr:spPr>
        <a:xfrm>
          <a:off x="22199600" y="721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41" name="直線コネクタ 540">
          <a:extLst>
            <a:ext uri="{FF2B5EF4-FFF2-40B4-BE49-F238E27FC236}">
              <a16:creationId xmlns:a16="http://schemas.microsoft.com/office/drawing/2014/main" xmlns="" id="{22796A78-0980-457B-BE4D-31AE8D8434BD}"/>
            </a:ext>
          </a:extLst>
        </xdr:cNvPr>
        <xdr:cNvCxnSpPr/>
      </xdr:nvCxnSpPr>
      <xdr:spPr>
        <a:xfrm>
          <a:off x="22072600" y="72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42" name="【一般廃棄物処理施設】&#10;一人当たり有形固定資産（償却資産）額最大値テキスト">
          <a:extLst>
            <a:ext uri="{FF2B5EF4-FFF2-40B4-BE49-F238E27FC236}">
              <a16:creationId xmlns:a16="http://schemas.microsoft.com/office/drawing/2014/main" xmlns="" id="{D55C3684-179F-43BE-9F49-1C9CDF2967AB}"/>
            </a:ext>
          </a:extLst>
        </xdr:cNvPr>
        <xdr:cNvSpPr txBox="1"/>
      </xdr:nvSpPr>
      <xdr:spPr>
        <a:xfrm>
          <a:off x="22199600" y="574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43" name="直線コネクタ 542">
          <a:extLst>
            <a:ext uri="{FF2B5EF4-FFF2-40B4-BE49-F238E27FC236}">
              <a16:creationId xmlns:a16="http://schemas.microsoft.com/office/drawing/2014/main" xmlns="" id="{4A2F6DA6-F142-4F89-B7BA-6777726E4D53}"/>
            </a:ext>
          </a:extLst>
        </xdr:cNvPr>
        <xdr:cNvCxnSpPr/>
      </xdr:nvCxnSpPr>
      <xdr:spPr>
        <a:xfrm>
          <a:off x="22072600" y="59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58836</xdr:rowOff>
    </xdr:from>
    <xdr:ext cx="534377" cy="259045"/>
    <xdr:sp macro="" textlink="">
      <xdr:nvSpPr>
        <xdr:cNvPr id="544" name="【一般廃棄物処理施設】&#10;一人当たり有形固定資産（償却資産）額平均値テキスト">
          <a:extLst>
            <a:ext uri="{FF2B5EF4-FFF2-40B4-BE49-F238E27FC236}">
              <a16:creationId xmlns:a16="http://schemas.microsoft.com/office/drawing/2014/main" xmlns="" id="{E68ED8D0-3E1A-465C-B201-30530D0EFD51}"/>
            </a:ext>
          </a:extLst>
        </xdr:cNvPr>
        <xdr:cNvSpPr txBox="1"/>
      </xdr:nvSpPr>
      <xdr:spPr>
        <a:xfrm>
          <a:off x="22199600" y="6745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45" name="フローチャート: 判断 544">
          <a:extLst>
            <a:ext uri="{FF2B5EF4-FFF2-40B4-BE49-F238E27FC236}">
              <a16:creationId xmlns:a16="http://schemas.microsoft.com/office/drawing/2014/main" xmlns="" id="{A89ADDBE-3235-449E-B3FC-6A6AF87439A0}"/>
            </a:ext>
          </a:extLst>
        </xdr:cNvPr>
        <xdr:cNvSpPr/>
      </xdr:nvSpPr>
      <xdr:spPr>
        <a:xfrm>
          <a:off x="22110700" y="67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46" name="フローチャート: 判断 545">
          <a:extLst>
            <a:ext uri="{FF2B5EF4-FFF2-40B4-BE49-F238E27FC236}">
              <a16:creationId xmlns:a16="http://schemas.microsoft.com/office/drawing/2014/main" xmlns="" id="{272DC9BB-4FF1-4D65-BF42-CFED069F5111}"/>
            </a:ext>
          </a:extLst>
        </xdr:cNvPr>
        <xdr:cNvSpPr/>
      </xdr:nvSpPr>
      <xdr:spPr>
        <a:xfrm>
          <a:off x="21272500" y="6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47" name="フローチャート: 判断 546">
          <a:extLst>
            <a:ext uri="{FF2B5EF4-FFF2-40B4-BE49-F238E27FC236}">
              <a16:creationId xmlns:a16="http://schemas.microsoft.com/office/drawing/2014/main" xmlns="" id="{4DC8EE4D-CA51-4991-8149-376E8DD5EFE4}"/>
            </a:ext>
          </a:extLst>
        </xdr:cNvPr>
        <xdr:cNvSpPr/>
      </xdr:nvSpPr>
      <xdr:spPr>
        <a:xfrm>
          <a:off x="20383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48" name="フローチャート: 判断 547">
          <a:extLst>
            <a:ext uri="{FF2B5EF4-FFF2-40B4-BE49-F238E27FC236}">
              <a16:creationId xmlns:a16="http://schemas.microsoft.com/office/drawing/2014/main" xmlns="" id="{4583FA6E-FB90-491E-8AFC-F2C93B9342A1}"/>
            </a:ext>
          </a:extLst>
        </xdr:cNvPr>
        <xdr:cNvSpPr/>
      </xdr:nvSpPr>
      <xdr:spPr>
        <a:xfrm>
          <a:off x="19494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49" name="フローチャート: 判断 548">
          <a:extLst>
            <a:ext uri="{FF2B5EF4-FFF2-40B4-BE49-F238E27FC236}">
              <a16:creationId xmlns:a16="http://schemas.microsoft.com/office/drawing/2014/main" xmlns="" id="{9B8D1D26-B118-413B-896A-31B1A0273747}"/>
            </a:ext>
          </a:extLst>
        </xdr:cNvPr>
        <xdr:cNvSpPr/>
      </xdr:nvSpPr>
      <xdr:spPr>
        <a:xfrm>
          <a:off x="18605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xmlns="" id="{4F1CADFF-4E76-4E03-AE74-9D5462D8572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xmlns="" id="{CF8704C0-D8F0-4DE2-8B07-9E445FEA1A4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xmlns="" id="{30EB78B8-A829-40BC-9B49-D541A6B5D87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xmlns="" id="{F6D766DD-C451-4675-BC2C-E8E759DBC33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xmlns="" id="{625ECF3E-9BD1-495E-930A-6AB49421C62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168351</xdr:rowOff>
    </xdr:from>
    <xdr:to>
      <xdr:col>112</xdr:col>
      <xdr:colOff>38100</xdr:colOff>
      <xdr:row>40</xdr:row>
      <xdr:rowOff>98501</xdr:rowOff>
    </xdr:to>
    <xdr:sp macro="" textlink="">
      <xdr:nvSpPr>
        <xdr:cNvPr id="555" name="楕円 554">
          <a:extLst>
            <a:ext uri="{FF2B5EF4-FFF2-40B4-BE49-F238E27FC236}">
              <a16:creationId xmlns:a16="http://schemas.microsoft.com/office/drawing/2014/main" xmlns="" id="{C9EA73EB-E607-42CF-B88A-F41318496269}"/>
            </a:ext>
          </a:extLst>
        </xdr:cNvPr>
        <xdr:cNvSpPr/>
      </xdr:nvSpPr>
      <xdr:spPr>
        <a:xfrm>
          <a:off x="21272500" y="68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108367</xdr:rowOff>
    </xdr:from>
    <xdr:to>
      <xdr:col>107</xdr:col>
      <xdr:colOff>101600</xdr:colOff>
      <xdr:row>34</xdr:row>
      <xdr:rowOff>38517</xdr:rowOff>
    </xdr:to>
    <xdr:sp macro="" textlink="">
      <xdr:nvSpPr>
        <xdr:cNvPr id="556" name="楕円 555">
          <a:extLst>
            <a:ext uri="{FF2B5EF4-FFF2-40B4-BE49-F238E27FC236}">
              <a16:creationId xmlns:a16="http://schemas.microsoft.com/office/drawing/2014/main" xmlns="" id="{C7B333C8-2518-4950-BD11-54B40953CBAD}"/>
            </a:ext>
          </a:extLst>
        </xdr:cNvPr>
        <xdr:cNvSpPr/>
      </xdr:nvSpPr>
      <xdr:spPr>
        <a:xfrm>
          <a:off x="20383500" y="57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159167</xdr:rowOff>
    </xdr:from>
    <xdr:to>
      <xdr:col>111</xdr:col>
      <xdr:colOff>177800</xdr:colOff>
      <xdr:row>40</xdr:row>
      <xdr:rowOff>47701</xdr:rowOff>
    </xdr:to>
    <xdr:cxnSp macro="">
      <xdr:nvCxnSpPr>
        <xdr:cNvPr id="557" name="直線コネクタ 556">
          <a:extLst>
            <a:ext uri="{FF2B5EF4-FFF2-40B4-BE49-F238E27FC236}">
              <a16:creationId xmlns:a16="http://schemas.microsoft.com/office/drawing/2014/main" xmlns="" id="{7D13426B-5D9A-4674-B75D-DD8B53168139}"/>
            </a:ext>
          </a:extLst>
        </xdr:cNvPr>
        <xdr:cNvCxnSpPr/>
      </xdr:nvCxnSpPr>
      <xdr:spPr>
        <a:xfrm>
          <a:off x="20434300" y="5817017"/>
          <a:ext cx="889000" cy="108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109586</xdr:rowOff>
    </xdr:from>
    <xdr:to>
      <xdr:col>102</xdr:col>
      <xdr:colOff>165100</xdr:colOff>
      <xdr:row>34</xdr:row>
      <xdr:rowOff>39736</xdr:rowOff>
    </xdr:to>
    <xdr:sp macro="" textlink="">
      <xdr:nvSpPr>
        <xdr:cNvPr id="558" name="楕円 557">
          <a:extLst>
            <a:ext uri="{FF2B5EF4-FFF2-40B4-BE49-F238E27FC236}">
              <a16:creationId xmlns:a16="http://schemas.microsoft.com/office/drawing/2014/main" xmlns="" id="{D9689A17-4BCD-4479-9E58-0817C7143CE2}"/>
            </a:ext>
          </a:extLst>
        </xdr:cNvPr>
        <xdr:cNvSpPr/>
      </xdr:nvSpPr>
      <xdr:spPr>
        <a:xfrm>
          <a:off x="19494500" y="57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159167</xdr:rowOff>
    </xdr:from>
    <xdr:to>
      <xdr:col>107</xdr:col>
      <xdr:colOff>50800</xdr:colOff>
      <xdr:row>33</xdr:row>
      <xdr:rowOff>160386</xdr:rowOff>
    </xdr:to>
    <xdr:cxnSp macro="">
      <xdr:nvCxnSpPr>
        <xdr:cNvPr id="559" name="直線コネクタ 558">
          <a:extLst>
            <a:ext uri="{FF2B5EF4-FFF2-40B4-BE49-F238E27FC236}">
              <a16:creationId xmlns:a16="http://schemas.microsoft.com/office/drawing/2014/main" xmlns="" id="{0453BE7A-F11D-41AF-9875-903D465071B8}"/>
            </a:ext>
          </a:extLst>
        </xdr:cNvPr>
        <xdr:cNvCxnSpPr/>
      </xdr:nvCxnSpPr>
      <xdr:spPr>
        <a:xfrm flipV="1">
          <a:off x="19545300" y="581701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131501</xdr:rowOff>
    </xdr:from>
    <xdr:to>
      <xdr:col>98</xdr:col>
      <xdr:colOff>38100</xdr:colOff>
      <xdr:row>40</xdr:row>
      <xdr:rowOff>61651</xdr:rowOff>
    </xdr:to>
    <xdr:sp macro="" textlink="">
      <xdr:nvSpPr>
        <xdr:cNvPr id="560" name="楕円 559">
          <a:extLst>
            <a:ext uri="{FF2B5EF4-FFF2-40B4-BE49-F238E27FC236}">
              <a16:creationId xmlns:a16="http://schemas.microsoft.com/office/drawing/2014/main" xmlns="" id="{3C29F677-BAF8-4B99-AD7E-E020C5CF8CB9}"/>
            </a:ext>
          </a:extLst>
        </xdr:cNvPr>
        <xdr:cNvSpPr/>
      </xdr:nvSpPr>
      <xdr:spPr>
        <a:xfrm>
          <a:off x="18605500" y="68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160386</xdr:rowOff>
    </xdr:from>
    <xdr:to>
      <xdr:col>102</xdr:col>
      <xdr:colOff>114300</xdr:colOff>
      <xdr:row>40</xdr:row>
      <xdr:rowOff>10851</xdr:rowOff>
    </xdr:to>
    <xdr:cxnSp macro="">
      <xdr:nvCxnSpPr>
        <xdr:cNvPr id="561" name="直線コネクタ 560">
          <a:extLst>
            <a:ext uri="{FF2B5EF4-FFF2-40B4-BE49-F238E27FC236}">
              <a16:creationId xmlns:a16="http://schemas.microsoft.com/office/drawing/2014/main" xmlns="" id="{06A3C865-491E-4114-AE97-D9EEDEEC3FC1}"/>
            </a:ext>
          </a:extLst>
        </xdr:cNvPr>
        <xdr:cNvCxnSpPr/>
      </xdr:nvCxnSpPr>
      <xdr:spPr>
        <a:xfrm flipV="1">
          <a:off x="18656300" y="5818236"/>
          <a:ext cx="889000" cy="105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42044</xdr:rowOff>
    </xdr:from>
    <xdr:ext cx="534377" cy="259045"/>
    <xdr:sp macro="" textlink="">
      <xdr:nvSpPr>
        <xdr:cNvPr id="562" name="n_1aveValue【一般廃棄物処理施設】&#10;一人当たり有形固定資産（償却資産）額">
          <a:extLst>
            <a:ext uri="{FF2B5EF4-FFF2-40B4-BE49-F238E27FC236}">
              <a16:creationId xmlns:a16="http://schemas.microsoft.com/office/drawing/2014/main" xmlns="" id="{A339C6EF-3B0F-4CFA-AE0D-30A8C1E44FFE}"/>
            </a:ext>
          </a:extLst>
        </xdr:cNvPr>
        <xdr:cNvSpPr txBox="1"/>
      </xdr:nvSpPr>
      <xdr:spPr>
        <a:xfrm>
          <a:off x="21043411" y="65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136041</xdr:rowOff>
    </xdr:from>
    <xdr:ext cx="534377" cy="259045"/>
    <xdr:sp macro="" textlink="">
      <xdr:nvSpPr>
        <xdr:cNvPr id="563" name="n_2aveValue【一般廃棄物処理施設】&#10;一人当たり有形固定資産（償却資産）額">
          <a:extLst>
            <a:ext uri="{FF2B5EF4-FFF2-40B4-BE49-F238E27FC236}">
              <a16:creationId xmlns:a16="http://schemas.microsoft.com/office/drawing/2014/main" xmlns="" id="{EF1D8B6C-4D5A-4E7A-8523-A42B28020D10}"/>
            </a:ext>
          </a:extLst>
        </xdr:cNvPr>
        <xdr:cNvSpPr txBox="1"/>
      </xdr:nvSpPr>
      <xdr:spPr>
        <a:xfrm>
          <a:off x="20167111" y="68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134083</xdr:rowOff>
    </xdr:from>
    <xdr:ext cx="534377" cy="259045"/>
    <xdr:sp macro="" textlink="">
      <xdr:nvSpPr>
        <xdr:cNvPr id="564" name="n_3aveValue【一般廃棄物処理施設】&#10;一人当たり有形固定資産（償却資産）額">
          <a:extLst>
            <a:ext uri="{FF2B5EF4-FFF2-40B4-BE49-F238E27FC236}">
              <a16:creationId xmlns:a16="http://schemas.microsoft.com/office/drawing/2014/main" xmlns="" id="{7F6B2DA5-D195-4162-AE94-6EAC1F39F599}"/>
            </a:ext>
          </a:extLst>
        </xdr:cNvPr>
        <xdr:cNvSpPr txBox="1"/>
      </xdr:nvSpPr>
      <xdr:spPr>
        <a:xfrm>
          <a:off x="192781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81010</xdr:rowOff>
    </xdr:from>
    <xdr:ext cx="534377" cy="259045"/>
    <xdr:sp macro="" textlink="">
      <xdr:nvSpPr>
        <xdr:cNvPr id="565" name="n_4aveValue【一般廃棄物処理施設】&#10;一人当たり有形固定資産（償却資産）額">
          <a:extLst>
            <a:ext uri="{FF2B5EF4-FFF2-40B4-BE49-F238E27FC236}">
              <a16:creationId xmlns:a16="http://schemas.microsoft.com/office/drawing/2014/main" xmlns="" id="{7A57C41E-2DF4-43F7-B354-92E1B75F21ED}"/>
            </a:ext>
          </a:extLst>
        </xdr:cNvPr>
        <xdr:cNvSpPr txBox="1"/>
      </xdr:nvSpPr>
      <xdr:spPr>
        <a:xfrm>
          <a:off x="18389111" y="69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89628</xdr:rowOff>
    </xdr:from>
    <xdr:ext cx="534377" cy="259045"/>
    <xdr:sp macro="" textlink="">
      <xdr:nvSpPr>
        <xdr:cNvPr id="566" name="n_1mainValue【一般廃棄物処理施設】&#10;一人当たり有形固定資産（償却資産）額">
          <a:extLst>
            <a:ext uri="{FF2B5EF4-FFF2-40B4-BE49-F238E27FC236}">
              <a16:creationId xmlns:a16="http://schemas.microsoft.com/office/drawing/2014/main" xmlns="" id="{10FCE227-043F-4913-9EFB-9081BFF19F16}"/>
            </a:ext>
          </a:extLst>
        </xdr:cNvPr>
        <xdr:cNvSpPr txBox="1"/>
      </xdr:nvSpPr>
      <xdr:spPr>
        <a:xfrm>
          <a:off x="21043411" y="69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55044</xdr:rowOff>
    </xdr:from>
    <xdr:ext cx="599010" cy="259045"/>
    <xdr:sp macro="" textlink="">
      <xdr:nvSpPr>
        <xdr:cNvPr id="567" name="n_2mainValue【一般廃棄物処理施設】&#10;一人当たり有形固定資産（償却資産）額">
          <a:extLst>
            <a:ext uri="{FF2B5EF4-FFF2-40B4-BE49-F238E27FC236}">
              <a16:creationId xmlns:a16="http://schemas.microsoft.com/office/drawing/2014/main" xmlns="" id="{F74F57DE-6257-4EA0-B800-D09C7D04277F}"/>
            </a:ext>
          </a:extLst>
        </xdr:cNvPr>
        <xdr:cNvSpPr txBox="1"/>
      </xdr:nvSpPr>
      <xdr:spPr>
        <a:xfrm>
          <a:off x="20134795" y="554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56263</xdr:rowOff>
    </xdr:from>
    <xdr:ext cx="599010" cy="259045"/>
    <xdr:sp macro="" textlink="">
      <xdr:nvSpPr>
        <xdr:cNvPr id="568" name="n_3mainValue【一般廃棄物処理施設】&#10;一人当たり有形固定資産（償却資産）額">
          <a:extLst>
            <a:ext uri="{FF2B5EF4-FFF2-40B4-BE49-F238E27FC236}">
              <a16:creationId xmlns:a16="http://schemas.microsoft.com/office/drawing/2014/main" xmlns="" id="{6061A517-1217-47CC-A117-67C57BDE438D}"/>
            </a:ext>
          </a:extLst>
        </xdr:cNvPr>
        <xdr:cNvSpPr txBox="1"/>
      </xdr:nvSpPr>
      <xdr:spPr>
        <a:xfrm>
          <a:off x="19245795" y="554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78178</xdr:rowOff>
    </xdr:from>
    <xdr:ext cx="534377" cy="259045"/>
    <xdr:sp macro="" textlink="">
      <xdr:nvSpPr>
        <xdr:cNvPr id="569" name="n_4mainValue【一般廃棄物処理施設】&#10;一人当たり有形固定資産（償却資産）額">
          <a:extLst>
            <a:ext uri="{FF2B5EF4-FFF2-40B4-BE49-F238E27FC236}">
              <a16:creationId xmlns:a16="http://schemas.microsoft.com/office/drawing/2014/main" xmlns="" id="{DD78C045-BF2B-4D07-AE6B-3963D0A0B6F8}"/>
            </a:ext>
          </a:extLst>
        </xdr:cNvPr>
        <xdr:cNvSpPr txBox="1"/>
      </xdr:nvSpPr>
      <xdr:spPr>
        <a:xfrm>
          <a:off x="18389111" y="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a:extLst>
            <a:ext uri="{FF2B5EF4-FFF2-40B4-BE49-F238E27FC236}">
              <a16:creationId xmlns:a16="http://schemas.microsoft.com/office/drawing/2014/main" xmlns="" id="{01E23E27-4869-40E2-97BE-B12C716498A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a:extLst>
            <a:ext uri="{FF2B5EF4-FFF2-40B4-BE49-F238E27FC236}">
              <a16:creationId xmlns:a16="http://schemas.microsoft.com/office/drawing/2014/main" xmlns="" id="{05C7EA66-8242-44E0-B202-1F0F7AEE841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a:extLst>
            <a:ext uri="{FF2B5EF4-FFF2-40B4-BE49-F238E27FC236}">
              <a16:creationId xmlns:a16="http://schemas.microsoft.com/office/drawing/2014/main" xmlns="" id="{60BD3887-B47B-4EB5-9B26-B092CB739BC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a:extLst>
            <a:ext uri="{FF2B5EF4-FFF2-40B4-BE49-F238E27FC236}">
              <a16:creationId xmlns:a16="http://schemas.microsoft.com/office/drawing/2014/main" xmlns="" id="{1635868B-93EC-4C4D-96C1-7D4E63C927E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a:extLst>
            <a:ext uri="{FF2B5EF4-FFF2-40B4-BE49-F238E27FC236}">
              <a16:creationId xmlns:a16="http://schemas.microsoft.com/office/drawing/2014/main" xmlns="" id="{C5035F52-B18D-4715-A880-DEF421B2FAB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a:extLst>
            <a:ext uri="{FF2B5EF4-FFF2-40B4-BE49-F238E27FC236}">
              <a16:creationId xmlns:a16="http://schemas.microsoft.com/office/drawing/2014/main" xmlns="" id="{049B734E-D633-4C0B-A972-42DC372D686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a:extLst>
            <a:ext uri="{FF2B5EF4-FFF2-40B4-BE49-F238E27FC236}">
              <a16:creationId xmlns:a16="http://schemas.microsoft.com/office/drawing/2014/main" xmlns="" id="{557F80D0-EA46-468B-80A5-4D95BEBEEA6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a:extLst>
            <a:ext uri="{FF2B5EF4-FFF2-40B4-BE49-F238E27FC236}">
              <a16:creationId xmlns:a16="http://schemas.microsoft.com/office/drawing/2014/main" xmlns="" id="{20B34446-8E72-4868-8F25-891CD09E5893}"/>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a:extLst>
            <a:ext uri="{FF2B5EF4-FFF2-40B4-BE49-F238E27FC236}">
              <a16:creationId xmlns:a16="http://schemas.microsoft.com/office/drawing/2014/main" xmlns="" id="{870E6175-E8D2-47A5-91F6-9FC2D1F9FC6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a:extLst>
            <a:ext uri="{FF2B5EF4-FFF2-40B4-BE49-F238E27FC236}">
              <a16:creationId xmlns:a16="http://schemas.microsoft.com/office/drawing/2014/main" xmlns="" id="{43535AB8-664E-48FA-85B9-71656801FE8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a:extLst>
            <a:ext uri="{FF2B5EF4-FFF2-40B4-BE49-F238E27FC236}">
              <a16:creationId xmlns:a16="http://schemas.microsoft.com/office/drawing/2014/main" xmlns="" id="{A5FFBC27-9FFC-4C79-8FB2-16D369C7B76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a:extLst>
            <a:ext uri="{FF2B5EF4-FFF2-40B4-BE49-F238E27FC236}">
              <a16:creationId xmlns:a16="http://schemas.microsoft.com/office/drawing/2014/main" xmlns="" id="{4E037194-551C-4116-B75F-AFBB0536619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a:extLst>
            <a:ext uri="{FF2B5EF4-FFF2-40B4-BE49-F238E27FC236}">
              <a16:creationId xmlns:a16="http://schemas.microsoft.com/office/drawing/2014/main" xmlns="" id="{9BA3FC26-3AE1-4EA5-AD71-5F9960370CD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a:extLst>
            <a:ext uri="{FF2B5EF4-FFF2-40B4-BE49-F238E27FC236}">
              <a16:creationId xmlns:a16="http://schemas.microsoft.com/office/drawing/2014/main" xmlns="" id="{3892866E-613C-4D77-BCCC-FD5A43A110C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a:extLst>
            <a:ext uri="{FF2B5EF4-FFF2-40B4-BE49-F238E27FC236}">
              <a16:creationId xmlns:a16="http://schemas.microsoft.com/office/drawing/2014/main" xmlns="" id="{C7776AB2-AF7E-4CC6-8276-E4F85CC9E1A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a:extLst>
            <a:ext uri="{FF2B5EF4-FFF2-40B4-BE49-F238E27FC236}">
              <a16:creationId xmlns:a16="http://schemas.microsoft.com/office/drawing/2014/main" xmlns="" id="{EFE76A28-98C9-4E7E-A321-A41C2546F9A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a:extLst>
            <a:ext uri="{FF2B5EF4-FFF2-40B4-BE49-F238E27FC236}">
              <a16:creationId xmlns:a16="http://schemas.microsoft.com/office/drawing/2014/main" xmlns="" id="{5D2389AB-62D3-4E07-B43C-44755AF99BC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a:extLst>
            <a:ext uri="{FF2B5EF4-FFF2-40B4-BE49-F238E27FC236}">
              <a16:creationId xmlns:a16="http://schemas.microsoft.com/office/drawing/2014/main" xmlns="" id="{0C70CB13-CDDA-46D7-8C34-7C22F65421A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a:extLst>
            <a:ext uri="{FF2B5EF4-FFF2-40B4-BE49-F238E27FC236}">
              <a16:creationId xmlns:a16="http://schemas.microsoft.com/office/drawing/2014/main" xmlns="" id="{355A7E0C-8440-438D-A26B-79670F52AD1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a:extLst>
            <a:ext uri="{FF2B5EF4-FFF2-40B4-BE49-F238E27FC236}">
              <a16:creationId xmlns:a16="http://schemas.microsoft.com/office/drawing/2014/main" xmlns="" id="{D224B825-E7E8-4392-BDD5-5319C6232B9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a:extLst>
            <a:ext uri="{FF2B5EF4-FFF2-40B4-BE49-F238E27FC236}">
              <a16:creationId xmlns:a16="http://schemas.microsoft.com/office/drawing/2014/main" xmlns="" id="{B4B06C57-348C-4A14-9605-CBF1E48E910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a:extLst>
            <a:ext uri="{FF2B5EF4-FFF2-40B4-BE49-F238E27FC236}">
              <a16:creationId xmlns:a16="http://schemas.microsoft.com/office/drawing/2014/main" xmlns="" id="{4E336B0D-FD77-4DF7-AA00-3918F3F2891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a:extLst>
            <a:ext uri="{FF2B5EF4-FFF2-40B4-BE49-F238E27FC236}">
              <a16:creationId xmlns:a16="http://schemas.microsoft.com/office/drawing/2014/main" xmlns="" id="{33FCAFA2-F10E-431E-9CB5-ABE3493E44C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a:extLst>
            <a:ext uri="{FF2B5EF4-FFF2-40B4-BE49-F238E27FC236}">
              <a16:creationId xmlns:a16="http://schemas.microsoft.com/office/drawing/2014/main" xmlns="" id="{102A7399-A27E-43AC-A2D8-729CD92B949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a:extLst>
            <a:ext uri="{FF2B5EF4-FFF2-40B4-BE49-F238E27FC236}">
              <a16:creationId xmlns:a16="http://schemas.microsoft.com/office/drawing/2014/main" xmlns="" id="{2307E74E-5264-4789-B85E-9E7E61C71D3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a:extLst>
            <a:ext uri="{FF2B5EF4-FFF2-40B4-BE49-F238E27FC236}">
              <a16:creationId xmlns:a16="http://schemas.microsoft.com/office/drawing/2014/main" xmlns="" id="{DFBEAC08-AC2C-4964-AC24-7AFD253F939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a:extLst>
            <a:ext uri="{FF2B5EF4-FFF2-40B4-BE49-F238E27FC236}">
              <a16:creationId xmlns:a16="http://schemas.microsoft.com/office/drawing/2014/main" xmlns="" id="{707E0987-1575-4131-A084-E89312FAA16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97" name="直線コネクタ 596">
          <a:extLst>
            <a:ext uri="{FF2B5EF4-FFF2-40B4-BE49-F238E27FC236}">
              <a16:creationId xmlns:a16="http://schemas.microsoft.com/office/drawing/2014/main" xmlns="" id="{8A7CB65F-A0B4-4AD1-9322-9036CE8C83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98" name="テキスト ボックス 597">
          <a:extLst>
            <a:ext uri="{FF2B5EF4-FFF2-40B4-BE49-F238E27FC236}">
              <a16:creationId xmlns:a16="http://schemas.microsoft.com/office/drawing/2014/main" xmlns="" id="{0461A093-51D2-4A28-89AA-5E2318E63681}"/>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99" name="直線コネクタ 598">
          <a:extLst>
            <a:ext uri="{FF2B5EF4-FFF2-40B4-BE49-F238E27FC236}">
              <a16:creationId xmlns:a16="http://schemas.microsoft.com/office/drawing/2014/main" xmlns="" id="{08E58D90-0D11-4CFC-887F-1B9E06D3CD13}"/>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0" name="テキスト ボックス 599">
          <a:extLst>
            <a:ext uri="{FF2B5EF4-FFF2-40B4-BE49-F238E27FC236}">
              <a16:creationId xmlns:a16="http://schemas.microsoft.com/office/drawing/2014/main" xmlns="" id="{A448C3F6-8EB2-4400-B5F6-090201D6F43E}"/>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1" name="直線コネクタ 600">
          <a:extLst>
            <a:ext uri="{FF2B5EF4-FFF2-40B4-BE49-F238E27FC236}">
              <a16:creationId xmlns:a16="http://schemas.microsoft.com/office/drawing/2014/main" xmlns="" id="{4381DB34-29D2-4410-9C60-19A39DA278DB}"/>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02" name="テキスト ボックス 601">
          <a:extLst>
            <a:ext uri="{FF2B5EF4-FFF2-40B4-BE49-F238E27FC236}">
              <a16:creationId xmlns:a16="http://schemas.microsoft.com/office/drawing/2014/main" xmlns="" id="{1CE56980-6C5B-4B44-B986-C4B931A866B8}"/>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03" name="直線コネクタ 602">
          <a:extLst>
            <a:ext uri="{FF2B5EF4-FFF2-40B4-BE49-F238E27FC236}">
              <a16:creationId xmlns:a16="http://schemas.microsoft.com/office/drawing/2014/main" xmlns="" id="{3FA7F902-AA46-48EA-B438-6538C53F7141}"/>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04" name="テキスト ボックス 603">
          <a:extLst>
            <a:ext uri="{FF2B5EF4-FFF2-40B4-BE49-F238E27FC236}">
              <a16:creationId xmlns:a16="http://schemas.microsoft.com/office/drawing/2014/main" xmlns="" id="{22DB8302-7AE7-479A-A09F-D39B30987FB7}"/>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5" name="直線コネクタ 604">
          <a:extLst>
            <a:ext uri="{FF2B5EF4-FFF2-40B4-BE49-F238E27FC236}">
              <a16:creationId xmlns:a16="http://schemas.microsoft.com/office/drawing/2014/main" xmlns="" id="{660EDDFF-57F5-41B3-9C69-3AB8070C6CA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6" name="テキスト ボックス 605">
          <a:extLst>
            <a:ext uri="{FF2B5EF4-FFF2-40B4-BE49-F238E27FC236}">
              <a16:creationId xmlns:a16="http://schemas.microsoft.com/office/drawing/2014/main" xmlns="" id="{CDAE19AC-5EA6-4AC3-AF2C-F2CCC58A3C2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7" name="【消防施設】&#10;有形固定資産減価償却率グラフ枠">
          <a:extLst>
            <a:ext uri="{FF2B5EF4-FFF2-40B4-BE49-F238E27FC236}">
              <a16:creationId xmlns:a16="http://schemas.microsoft.com/office/drawing/2014/main" xmlns="" id="{7F3148AA-A640-4CBF-8BAF-75137D18EE9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608" name="直線コネクタ 607">
          <a:extLst>
            <a:ext uri="{FF2B5EF4-FFF2-40B4-BE49-F238E27FC236}">
              <a16:creationId xmlns:a16="http://schemas.microsoft.com/office/drawing/2014/main" xmlns="" id="{7555690A-3809-461B-830B-4C66403EF027}"/>
            </a:ext>
          </a:extLst>
        </xdr:cNvPr>
        <xdr:cNvCxnSpPr/>
      </xdr:nvCxnSpPr>
      <xdr:spPr>
        <a:xfrm flipV="1">
          <a:off x="16318864" y="13562076"/>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609" name="【消防施設】&#10;有形固定資産減価償却率最小値テキスト">
          <a:extLst>
            <a:ext uri="{FF2B5EF4-FFF2-40B4-BE49-F238E27FC236}">
              <a16:creationId xmlns:a16="http://schemas.microsoft.com/office/drawing/2014/main" xmlns="" id="{0613421F-1CA6-4898-81EA-BC8F03D4B94F}"/>
            </a:ext>
          </a:extLst>
        </xdr:cNvPr>
        <xdr:cNvSpPr txBox="1"/>
      </xdr:nvSpPr>
      <xdr:spPr>
        <a:xfrm>
          <a:off x="163576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610" name="直線コネクタ 609">
          <a:extLst>
            <a:ext uri="{FF2B5EF4-FFF2-40B4-BE49-F238E27FC236}">
              <a16:creationId xmlns:a16="http://schemas.microsoft.com/office/drawing/2014/main" xmlns="" id="{47991312-AED5-4E45-A154-C897C302DF0B}"/>
            </a:ext>
          </a:extLst>
        </xdr:cNvPr>
        <xdr:cNvCxnSpPr/>
      </xdr:nvCxnSpPr>
      <xdr:spPr>
        <a:xfrm>
          <a:off x="16230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611" name="【消防施設】&#10;有形固定資産減価償却率最大値テキスト">
          <a:extLst>
            <a:ext uri="{FF2B5EF4-FFF2-40B4-BE49-F238E27FC236}">
              <a16:creationId xmlns:a16="http://schemas.microsoft.com/office/drawing/2014/main" xmlns="" id="{AA51DC57-8EE3-45BB-8AEE-B4309F731897}"/>
            </a:ext>
          </a:extLst>
        </xdr:cNvPr>
        <xdr:cNvSpPr txBox="1"/>
      </xdr:nvSpPr>
      <xdr:spPr>
        <a:xfrm>
          <a:off x="16357600" y="13337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612" name="直線コネクタ 611">
          <a:extLst>
            <a:ext uri="{FF2B5EF4-FFF2-40B4-BE49-F238E27FC236}">
              <a16:creationId xmlns:a16="http://schemas.microsoft.com/office/drawing/2014/main" xmlns="" id="{39FAB682-68BA-4124-99C7-575A26E8A622}"/>
            </a:ext>
          </a:extLst>
        </xdr:cNvPr>
        <xdr:cNvCxnSpPr/>
      </xdr:nvCxnSpPr>
      <xdr:spPr>
        <a:xfrm>
          <a:off x="16230600" y="1356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141749</xdr:rowOff>
    </xdr:from>
    <xdr:ext cx="405111" cy="259045"/>
    <xdr:sp macro="" textlink="">
      <xdr:nvSpPr>
        <xdr:cNvPr id="613" name="【消防施設】&#10;有形固定資産減価償却率平均値テキスト">
          <a:extLst>
            <a:ext uri="{FF2B5EF4-FFF2-40B4-BE49-F238E27FC236}">
              <a16:creationId xmlns:a16="http://schemas.microsoft.com/office/drawing/2014/main" xmlns="" id="{CC16EB5B-8D51-425F-B5D1-88D0DBEE1BFD}"/>
            </a:ext>
          </a:extLst>
        </xdr:cNvPr>
        <xdr:cNvSpPr txBox="1"/>
      </xdr:nvSpPr>
      <xdr:spPr>
        <a:xfrm>
          <a:off x="16357600" y="1420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614" name="フローチャート: 判断 613">
          <a:extLst>
            <a:ext uri="{FF2B5EF4-FFF2-40B4-BE49-F238E27FC236}">
              <a16:creationId xmlns:a16="http://schemas.microsoft.com/office/drawing/2014/main" xmlns="" id="{8A198BCF-5146-44E0-8182-35D944B14FFD}"/>
            </a:ext>
          </a:extLst>
        </xdr:cNvPr>
        <xdr:cNvSpPr/>
      </xdr:nvSpPr>
      <xdr:spPr>
        <a:xfrm>
          <a:off x="162687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615" name="フローチャート: 判断 614">
          <a:extLst>
            <a:ext uri="{FF2B5EF4-FFF2-40B4-BE49-F238E27FC236}">
              <a16:creationId xmlns:a16="http://schemas.microsoft.com/office/drawing/2014/main" xmlns="" id="{138DDD40-9D12-41FA-9B1B-BF3196866B7B}"/>
            </a:ext>
          </a:extLst>
        </xdr:cNvPr>
        <xdr:cNvSpPr/>
      </xdr:nvSpPr>
      <xdr:spPr>
        <a:xfrm>
          <a:off x="15430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616" name="フローチャート: 判断 615">
          <a:extLst>
            <a:ext uri="{FF2B5EF4-FFF2-40B4-BE49-F238E27FC236}">
              <a16:creationId xmlns:a16="http://schemas.microsoft.com/office/drawing/2014/main" xmlns="" id="{D6D6A886-F49D-4B89-BB85-4664E52641AF}"/>
            </a:ext>
          </a:extLst>
        </xdr:cNvPr>
        <xdr:cNvSpPr/>
      </xdr:nvSpPr>
      <xdr:spPr>
        <a:xfrm>
          <a:off x="14541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617" name="フローチャート: 判断 616">
          <a:extLst>
            <a:ext uri="{FF2B5EF4-FFF2-40B4-BE49-F238E27FC236}">
              <a16:creationId xmlns:a16="http://schemas.microsoft.com/office/drawing/2014/main" xmlns="" id="{8FACBA4C-804B-49C5-929D-3EFA94F41A4D}"/>
            </a:ext>
          </a:extLst>
        </xdr:cNvPr>
        <xdr:cNvSpPr/>
      </xdr:nvSpPr>
      <xdr:spPr>
        <a:xfrm>
          <a:off x="13652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618" name="フローチャート: 判断 617">
          <a:extLst>
            <a:ext uri="{FF2B5EF4-FFF2-40B4-BE49-F238E27FC236}">
              <a16:creationId xmlns:a16="http://schemas.microsoft.com/office/drawing/2014/main" xmlns="" id="{CE819FF7-0DD1-4833-ADC5-834701FB7677}"/>
            </a:ext>
          </a:extLst>
        </xdr:cNvPr>
        <xdr:cNvSpPr/>
      </xdr:nvSpPr>
      <xdr:spPr>
        <a:xfrm>
          <a:off x="127635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xmlns="" id="{11D5F2C2-4D9E-4495-AA5B-F3E866D7942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xmlns="" id="{76E3EB84-9980-4119-8466-1384C6B5299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xmlns="" id="{8219CCCF-50D5-4560-A83B-ABB0A210CFA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xmlns="" id="{016BDF57-329D-45AD-9C13-3D5D12C49C2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xmlns="" id="{A4B072BB-898D-49F5-8400-65108EE819C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94742</xdr:rowOff>
    </xdr:from>
    <xdr:to>
      <xdr:col>81</xdr:col>
      <xdr:colOff>101600</xdr:colOff>
      <xdr:row>84</xdr:row>
      <xdr:rowOff>24892</xdr:rowOff>
    </xdr:to>
    <xdr:sp macro="" textlink="">
      <xdr:nvSpPr>
        <xdr:cNvPr id="624" name="楕円 623">
          <a:extLst>
            <a:ext uri="{FF2B5EF4-FFF2-40B4-BE49-F238E27FC236}">
              <a16:creationId xmlns:a16="http://schemas.microsoft.com/office/drawing/2014/main" xmlns="" id="{4EE5552F-3702-48B7-8143-2D77A0E4022D}"/>
            </a:ext>
          </a:extLst>
        </xdr:cNvPr>
        <xdr:cNvSpPr/>
      </xdr:nvSpPr>
      <xdr:spPr>
        <a:xfrm>
          <a:off x="15430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69596</xdr:rowOff>
    </xdr:from>
    <xdr:to>
      <xdr:col>76</xdr:col>
      <xdr:colOff>165100</xdr:colOff>
      <xdr:row>83</xdr:row>
      <xdr:rowOff>171196</xdr:rowOff>
    </xdr:to>
    <xdr:sp macro="" textlink="">
      <xdr:nvSpPr>
        <xdr:cNvPr id="625" name="楕円 624">
          <a:extLst>
            <a:ext uri="{FF2B5EF4-FFF2-40B4-BE49-F238E27FC236}">
              <a16:creationId xmlns:a16="http://schemas.microsoft.com/office/drawing/2014/main" xmlns="" id="{42BC63F7-BB63-4DF3-8764-E027AEAC2069}"/>
            </a:ext>
          </a:extLst>
        </xdr:cNvPr>
        <xdr:cNvSpPr/>
      </xdr:nvSpPr>
      <xdr:spPr>
        <a:xfrm>
          <a:off x="145415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120396</xdr:rowOff>
    </xdr:from>
    <xdr:to>
      <xdr:col>81</xdr:col>
      <xdr:colOff>50800</xdr:colOff>
      <xdr:row>83</xdr:row>
      <xdr:rowOff>145542</xdr:rowOff>
    </xdr:to>
    <xdr:cxnSp macro="">
      <xdr:nvCxnSpPr>
        <xdr:cNvPr id="626" name="直線コネクタ 625">
          <a:extLst>
            <a:ext uri="{FF2B5EF4-FFF2-40B4-BE49-F238E27FC236}">
              <a16:creationId xmlns:a16="http://schemas.microsoft.com/office/drawing/2014/main" xmlns="" id="{7B02EDE6-2C3F-4AB6-834B-77553E8630CC}"/>
            </a:ext>
          </a:extLst>
        </xdr:cNvPr>
        <xdr:cNvCxnSpPr/>
      </xdr:nvCxnSpPr>
      <xdr:spPr>
        <a:xfrm>
          <a:off x="14592300" y="1435074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21589</xdr:rowOff>
    </xdr:from>
    <xdr:to>
      <xdr:col>72</xdr:col>
      <xdr:colOff>38100</xdr:colOff>
      <xdr:row>83</xdr:row>
      <xdr:rowOff>123189</xdr:rowOff>
    </xdr:to>
    <xdr:sp macro="" textlink="">
      <xdr:nvSpPr>
        <xdr:cNvPr id="627" name="楕円 626">
          <a:extLst>
            <a:ext uri="{FF2B5EF4-FFF2-40B4-BE49-F238E27FC236}">
              <a16:creationId xmlns:a16="http://schemas.microsoft.com/office/drawing/2014/main" xmlns="" id="{E641CA66-B5D1-4BEB-BB2F-82CAED0F654F}"/>
            </a:ext>
          </a:extLst>
        </xdr:cNvPr>
        <xdr:cNvSpPr/>
      </xdr:nvSpPr>
      <xdr:spPr>
        <a:xfrm>
          <a:off x="1365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72389</xdr:rowOff>
    </xdr:from>
    <xdr:to>
      <xdr:col>76</xdr:col>
      <xdr:colOff>114300</xdr:colOff>
      <xdr:row>83</xdr:row>
      <xdr:rowOff>120396</xdr:rowOff>
    </xdr:to>
    <xdr:cxnSp macro="">
      <xdr:nvCxnSpPr>
        <xdr:cNvPr id="628" name="直線コネクタ 627">
          <a:extLst>
            <a:ext uri="{FF2B5EF4-FFF2-40B4-BE49-F238E27FC236}">
              <a16:creationId xmlns:a16="http://schemas.microsoft.com/office/drawing/2014/main" xmlns="" id="{3C81868E-915E-4183-A613-0C8D83B7C429}"/>
            </a:ext>
          </a:extLst>
        </xdr:cNvPr>
        <xdr:cNvCxnSpPr/>
      </xdr:nvCxnSpPr>
      <xdr:spPr>
        <a:xfrm>
          <a:off x="13703300" y="1430273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165608</xdr:rowOff>
    </xdr:from>
    <xdr:to>
      <xdr:col>67</xdr:col>
      <xdr:colOff>101600</xdr:colOff>
      <xdr:row>84</xdr:row>
      <xdr:rowOff>95758</xdr:rowOff>
    </xdr:to>
    <xdr:sp macro="" textlink="">
      <xdr:nvSpPr>
        <xdr:cNvPr id="629" name="楕円 628">
          <a:extLst>
            <a:ext uri="{FF2B5EF4-FFF2-40B4-BE49-F238E27FC236}">
              <a16:creationId xmlns:a16="http://schemas.microsoft.com/office/drawing/2014/main" xmlns="" id="{69B191FC-9F3D-4A7E-90E3-86464165228D}"/>
            </a:ext>
          </a:extLst>
        </xdr:cNvPr>
        <xdr:cNvSpPr/>
      </xdr:nvSpPr>
      <xdr:spPr>
        <a:xfrm>
          <a:off x="12763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72389</xdr:rowOff>
    </xdr:from>
    <xdr:to>
      <xdr:col>71</xdr:col>
      <xdr:colOff>177800</xdr:colOff>
      <xdr:row>84</xdr:row>
      <xdr:rowOff>44958</xdr:rowOff>
    </xdr:to>
    <xdr:cxnSp macro="">
      <xdr:nvCxnSpPr>
        <xdr:cNvPr id="630" name="直線コネクタ 629">
          <a:extLst>
            <a:ext uri="{FF2B5EF4-FFF2-40B4-BE49-F238E27FC236}">
              <a16:creationId xmlns:a16="http://schemas.microsoft.com/office/drawing/2014/main" xmlns="" id="{2C900731-D80F-444B-B044-B1901A496473}"/>
            </a:ext>
          </a:extLst>
        </xdr:cNvPr>
        <xdr:cNvCxnSpPr/>
      </xdr:nvCxnSpPr>
      <xdr:spPr>
        <a:xfrm flipV="1">
          <a:off x="12814300" y="14302739"/>
          <a:ext cx="889000" cy="1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119142</xdr:rowOff>
    </xdr:from>
    <xdr:ext cx="405111" cy="259045"/>
    <xdr:sp macro="" textlink="">
      <xdr:nvSpPr>
        <xdr:cNvPr id="631" name="n_1aveValue【消防施設】&#10;有形固定資産減価償却率">
          <a:extLst>
            <a:ext uri="{FF2B5EF4-FFF2-40B4-BE49-F238E27FC236}">
              <a16:creationId xmlns:a16="http://schemas.microsoft.com/office/drawing/2014/main" xmlns="" id="{A50C801E-AF71-4BF7-B41F-6156DD1B1E81}"/>
            </a:ext>
          </a:extLst>
        </xdr:cNvPr>
        <xdr:cNvSpPr txBox="1"/>
      </xdr:nvSpPr>
      <xdr:spPr>
        <a:xfrm>
          <a:off x="15266044" y="1400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121429</xdr:rowOff>
    </xdr:from>
    <xdr:ext cx="405111" cy="259045"/>
    <xdr:sp macro="" textlink="">
      <xdr:nvSpPr>
        <xdr:cNvPr id="632" name="n_2aveValue【消防施設】&#10;有形固定資産減価償却率">
          <a:extLst>
            <a:ext uri="{FF2B5EF4-FFF2-40B4-BE49-F238E27FC236}">
              <a16:creationId xmlns:a16="http://schemas.microsoft.com/office/drawing/2014/main" xmlns="" id="{0333D013-BEB3-4739-BB62-E7CEBF5FC8E3}"/>
            </a:ext>
          </a:extLst>
        </xdr:cNvPr>
        <xdr:cNvSpPr txBox="1"/>
      </xdr:nvSpPr>
      <xdr:spPr>
        <a:xfrm>
          <a:off x="14389744" y="1400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50564</xdr:rowOff>
    </xdr:from>
    <xdr:ext cx="405111" cy="259045"/>
    <xdr:sp macro="" textlink="">
      <xdr:nvSpPr>
        <xdr:cNvPr id="633" name="n_3aveValue【消防施設】&#10;有形固定資産減価償却率">
          <a:extLst>
            <a:ext uri="{FF2B5EF4-FFF2-40B4-BE49-F238E27FC236}">
              <a16:creationId xmlns:a16="http://schemas.microsoft.com/office/drawing/2014/main" xmlns="" id="{821F55A5-A57C-440C-82EC-648B2AAB7365}"/>
            </a:ext>
          </a:extLst>
        </xdr:cNvPr>
        <xdr:cNvSpPr txBox="1"/>
      </xdr:nvSpPr>
      <xdr:spPr>
        <a:xfrm>
          <a:off x="13500744"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634" name="n_4aveValue【消防施設】&#10;有形固定資産減価償却率">
          <a:extLst>
            <a:ext uri="{FF2B5EF4-FFF2-40B4-BE49-F238E27FC236}">
              <a16:creationId xmlns:a16="http://schemas.microsoft.com/office/drawing/2014/main" xmlns="" id="{78F8AD3F-A6D1-4FF3-BEE0-391DBB382645}"/>
            </a:ext>
          </a:extLst>
        </xdr:cNvPr>
        <xdr:cNvSpPr txBox="1"/>
      </xdr:nvSpPr>
      <xdr:spPr>
        <a:xfrm>
          <a:off x="12611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16019</xdr:rowOff>
    </xdr:from>
    <xdr:ext cx="405111" cy="259045"/>
    <xdr:sp macro="" textlink="">
      <xdr:nvSpPr>
        <xdr:cNvPr id="635" name="n_1mainValue【消防施設】&#10;有形固定資産減価償却率">
          <a:extLst>
            <a:ext uri="{FF2B5EF4-FFF2-40B4-BE49-F238E27FC236}">
              <a16:creationId xmlns:a16="http://schemas.microsoft.com/office/drawing/2014/main" xmlns="" id="{D5A9027C-F1E2-4C09-B4CA-D190C9ADAC81}"/>
            </a:ext>
          </a:extLst>
        </xdr:cNvPr>
        <xdr:cNvSpPr txBox="1"/>
      </xdr:nvSpPr>
      <xdr:spPr>
        <a:xfrm>
          <a:off x="15266044" y="1441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162323</xdr:rowOff>
    </xdr:from>
    <xdr:ext cx="405111" cy="259045"/>
    <xdr:sp macro="" textlink="">
      <xdr:nvSpPr>
        <xdr:cNvPr id="636" name="n_2mainValue【消防施設】&#10;有形固定資産減価償却率">
          <a:extLst>
            <a:ext uri="{FF2B5EF4-FFF2-40B4-BE49-F238E27FC236}">
              <a16:creationId xmlns:a16="http://schemas.microsoft.com/office/drawing/2014/main" xmlns="" id="{458C8FBA-B661-4A17-93EA-2BFADC6F988F}"/>
            </a:ext>
          </a:extLst>
        </xdr:cNvPr>
        <xdr:cNvSpPr txBox="1"/>
      </xdr:nvSpPr>
      <xdr:spPr>
        <a:xfrm>
          <a:off x="14389744" y="1439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637" name="n_3mainValue【消防施設】&#10;有形固定資産減価償却率">
          <a:extLst>
            <a:ext uri="{FF2B5EF4-FFF2-40B4-BE49-F238E27FC236}">
              <a16:creationId xmlns:a16="http://schemas.microsoft.com/office/drawing/2014/main" xmlns="" id="{F63286C3-3E17-4E47-A3FC-6785E0FE8799}"/>
            </a:ext>
          </a:extLst>
        </xdr:cNvPr>
        <xdr:cNvSpPr txBox="1"/>
      </xdr:nvSpPr>
      <xdr:spPr>
        <a:xfrm>
          <a:off x="13500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86885</xdr:rowOff>
    </xdr:from>
    <xdr:ext cx="405111" cy="259045"/>
    <xdr:sp macro="" textlink="">
      <xdr:nvSpPr>
        <xdr:cNvPr id="638" name="n_4mainValue【消防施設】&#10;有形固定資産減価償却率">
          <a:extLst>
            <a:ext uri="{FF2B5EF4-FFF2-40B4-BE49-F238E27FC236}">
              <a16:creationId xmlns:a16="http://schemas.microsoft.com/office/drawing/2014/main" xmlns="" id="{294E6A7D-AC9A-41CC-9E7E-73DD550147A8}"/>
            </a:ext>
          </a:extLst>
        </xdr:cNvPr>
        <xdr:cNvSpPr txBox="1"/>
      </xdr:nvSpPr>
      <xdr:spPr>
        <a:xfrm>
          <a:off x="12611744" y="1448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a:extLst>
            <a:ext uri="{FF2B5EF4-FFF2-40B4-BE49-F238E27FC236}">
              <a16:creationId xmlns:a16="http://schemas.microsoft.com/office/drawing/2014/main" xmlns="" id="{6B530CFD-30D3-4904-9BFD-E9A312B6B4D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a:extLst>
            <a:ext uri="{FF2B5EF4-FFF2-40B4-BE49-F238E27FC236}">
              <a16:creationId xmlns:a16="http://schemas.microsoft.com/office/drawing/2014/main" xmlns="" id="{91A11526-E75B-4E58-A884-1928C77B1E8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a:extLst>
            <a:ext uri="{FF2B5EF4-FFF2-40B4-BE49-F238E27FC236}">
              <a16:creationId xmlns:a16="http://schemas.microsoft.com/office/drawing/2014/main" xmlns="" id="{DD8E9168-0C76-4BB7-9A63-C198E48C455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a:extLst>
            <a:ext uri="{FF2B5EF4-FFF2-40B4-BE49-F238E27FC236}">
              <a16:creationId xmlns:a16="http://schemas.microsoft.com/office/drawing/2014/main" xmlns="" id="{A25156BB-647C-43B5-88F1-2CB69D5447C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a:extLst>
            <a:ext uri="{FF2B5EF4-FFF2-40B4-BE49-F238E27FC236}">
              <a16:creationId xmlns:a16="http://schemas.microsoft.com/office/drawing/2014/main" xmlns="" id="{E2D5FE91-34D0-4EA8-B9BE-A8F4CA3C3A4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a:extLst>
            <a:ext uri="{FF2B5EF4-FFF2-40B4-BE49-F238E27FC236}">
              <a16:creationId xmlns:a16="http://schemas.microsoft.com/office/drawing/2014/main" xmlns="" id="{E0450BA8-2758-435F-9082-4C1CD19EE93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a:extLst>
            <a:ext uri="{FF2B5EF4-FFF2-40B4-BE49-F238E27FC236}">
              <a16:creationId xmlns:a16="http://schemas.microsoft.com/office/drawing/2014/main" xmlns="" id="{60156D19-C24A-4A19-9F66-B5103CC5275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a:extLst>
            <a:ext uri="{FF2B5EF4-FFF2-40B4-BE49-F238E27FC236}">
              <a16:creationId xmlns:a16="http://schemas.microsoft.com/office/drawing/2014/main" xmlns="" id="{BAB89838-FFDB-4EE4-BEA3-7A48AED99FF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7" name="テキスト ボックス 646">
          <a:extLst>
            <a:ext uri="{FF2B5EF4-FFF2-40B4-BE49-F238E27FC236}">
              <a16:creationId xmlns:a16="http://schemas.microsoft.com/office/drawing/2014/main" xmlns="" id="{052F97BF-2092-4BA6-816F-7A31DC3489E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8" name="直線コネクタ 647">
          <a:extLst>
            <a:ext uri="{FF2B5EF4-FFF2-40B4-BE49-F238E27FC236}">
              <a16:creationId xmlns:a16="http://schemas.microsoft.com/office/drawing/2014/main" xmlns="" id="{1D4309C0-58B5-4A48-88E2-DDE87F436A9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9" name="直線コネクタ 648">
          <a:extLst>
            <a:ext uri="{FF2B5EF4-FFF2-40B4-BE49-F238E27FC236}">
              <a16:creationId xmlns:a16="http://schemas.microsoft.com/office/drawing/2014/main" xmlns="" id="{23B8C428-EFEC-4A69-A277-D1EFC548628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0" name="テキスト ボックス 649">
          <a:extLst>
            <a:ext uri="{FF2B5EF4-FFF2-40B4-BE49-F238E27FC236}">
              <a16:creationId xmlns:a16="http://schemas.microsoft.com/office/drawing/2014/main" xmlns="" id="{CE10D9EF-B43F-49BB-8068-82B532F84C7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1" name="直線コネクタ 650">
          <a:extLst>
            <a:ext uri="{FF2B5EF4-FFF2-40B4-BE49-F238E27FC236}">
              <a16:creationId xmlns:a16="http://schemas.microsoft.com/office/drawing/2014/main" xmlns="" id="{A5F626FE-8E8E-41CA-8D9B-B61AD2A90F41}"/>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2" name="テキスト ボックス 651">
          <a:extLst>
            <a:ext uri="{FF2B5EF4-FFF2-40B4-BE49-F238E27FC236}">
              <a16:creationId xmlns:a16="http://schemas.microsoft.com/office/drawing/2014/main" xmlns="" id="{2D4A4B2C-83CE-4613-8C34-E1E9CB49DDB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3" name="直線コネクタ 652">
          <a:extLst>
            <a:ext uri="{FF2B5EF4-FFF2-40B4-BE49-F238E27FC236}">
              <a16:creationId xmlns:a16="http://schemas.microsoft.com/office/drawing/2014/main" xmlns="" id="{1DD354EF-9284-4C3F-8BB6-743EF07E91A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4" name="テキスト ボックス 653">
          <a:extLst>
            <a:ext uri="{FF2B5EF4-FFF2-40B4-BE49-F238E27FC236}">
              <a16:creationId xmlns:a16="http://schemas.microsoft.com/office/drawing/2014/main" xmlns="" id="{4A2F66BA-1B89-488B-81D1-553FBF49BA8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5" name="直線コネクタ 654">
          <a:extLst>
            <a:ext uri="{FF2B5EF4-FFF2-40B4-BE49-F238E27FC236}">
              <a16:creationId xmlns:a16="http://schemas.microsoft.com/office/drawing/2014/main" xmlns="" id="{B83C4B04-BC03-4F85-9C45-1704A1B1903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6" name="テキスト ボックス 655">
          <a:extLst>
            <a:ext uri="{FF2B5EF4-FFF2-40B4-BE49-F238E27FC236}">
              <a16:creationId xmlns:a16="http://schemas.microsoft.com/office/drawing/2014/main" xmlns="" id="{CD6ABDBF-9A70-4732-8676-4627D6CECC6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7" name="直線コネクタ 656">
          <a:extLst>
            <a:ext uri="{FF2B5EF4-FFF2-40B4-BE49-F238E27FC236}">
              <a16:creationId xmlns:a16="http://schemas.microsoft.com/office/drawing/2014/main" xmlns="" id="{AB4844F9-FA0F-4E69-B72E-605C3BCC24E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8" name="テキスト ボックス 657">
          <a:extLst>
            <a:ext uri="{FF2B5EF4-FFF2-40B4-BE49-F238E27FC236}">
              <a16:creationId xmlns:a16="http://schemas.microsoft.com/office/drawing/2014/main" xmlns="" id="{233B3F7F-AD27-47A4-9A6C-0D16AED95F0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9" name="直線コネクタ 658">
          <a:extLst>
            <a:ext uri="{FF2B5EF4-FFF2-40B4-BE49-F238E27FC236}">
              <a16:creationId xmlns:a16="http://schemas.microsoft.com/office/drawing/2014/main" xmlns="" id="{C3F7EC71-9405-4604-BE3F-D528A274A27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0" name="テキスト ボックス 659">
          <a:extLst>
            <a:ext uri="{FF2B5EF4-FFF2-40B4-BE49-F238E27FC236}">
              <a16:creationId xmlns:a16="http://schemas.microsoft.com/office/drawing/2014/main" xmlns="" id="{135FDD5B-BB18-4033-BF5D-49A2E51BC5D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1" name="【消防施設】&#10;一人当たり面積グラフ枠">
          <a:extLst>
            <a:ext uri="{FF2B5EF4-FFF2-40B4-BE49-F238E27FC236}">
              <a16:creationId xmlns:a16="http://schemas.microsoft.com/office/drawing/2014/main" xmlns="" id="{9161795A-A451-461A-A16F-E1EB82ABEB0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662" name="直線コネクタ 661">
          <a:extLst>
            <a:ext uri="{FF2B5EF4-FFF2-40B4-BE49-F238E27FC236}">
              <a16:creationId xmlns:a16="http://schemas.microsoft.com/office/drawing/2014/main" xmlns="" id="{2471F2C7-CBA0-4B38-BFBF-79EB841D1448}"/>
            </a:ext>
          </a:extLst>
        </xdr:cNvPr>
        <xdr:cNvCxnSpPr/>
      </xdr:nvCxnSpPr>
      <xdr:spPr>
        <a:xfrm flipV="1">
          <a:off x="22160864" y="134416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3" name="【消防施設】&#10;一人当たり面積最小値テキスト">
          <a:extLst>
            <a:ext uri="{FF2B5EF4-FFF2-40B4-BE49-F238E27FC236}">
              <a16:creationId xmlns:a16="http://schemas.microsoft.com/office/drawing/2014/main" xmlns="" id="{F01AE6A9-A3C0-44FB-8721-AE7DAA54048A}"/>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4" name="直線コネクタ 663">
          <a:extLst>
            <a:ext uri="{FF2B5EF4-FFF2-40B4-BE49-F238E27FC236}">
              <a16:creationId xmlns:a16="http://schemas.microsoft.com/office/drawing/2014/main" xmlns="" id="{7B7CC482-5CB7-4C41-A6D7-52D8683C05CA}"/>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65" name="【消防施設】&#10;一人当たり面積最大値テキスト">
          <a:extLst>
            <a:ext uri="{FF2B5EF4-FFF2-40B4-BE49-F238E27FC236}">
              <a16:creationId xmlns:a16="http://schemas.microsoft.com/office/drawing/2014/main" xmlns="" id="{9113F143-5D93-4336-A5C5-9113A044B37F}"/>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66" name="直線コネクタ 665">
          <a:extLst>
            <a:ext uri="{FF2B5EF4-FFF2-40B4-BE49-F238E27FC236}">
              <a16:creationId xmlns:a16="http://schemas.microsoft.com/office/drawing/2014/main" xmlns="" id="{CF16733F-BC35-4730-96A4-ADEF65DC44BB}"/>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64788</xdr:rowOff>
    </xdr:from>
    <xdr:ext cx="469744" cy="259045"/>
    <xdr:sp macro="" textlink="">
      <xdr:nvSpPr>
        <xdr:cNvPr id="667" name="【消防施設】&#10;一人当たり面積平均値テキスト">
          <a:extLst>
            <a:ext uri="{FF2B5EF4-FFF2-40B4-BE49-F238E27FC236}">
              <a16:creationId xmlns:a16="http://schemas.microsoft.com/office/drawing/2014/main" xmlns="" id="{3D946909-69B0-40D6-986E-CB36C6302F90}"/>
            </a:ext>
          </a:extLst>
        </xdr:cNvPr>
        <xdr:cNvSpPr txBox="1"/>
      </xdr:nvSpPr>
      <xdr:spPr>
        <a:xfrm>
          <a:off x="22199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668" name="フローチャート: 判断 667">
          <a:extLst>
            <a:ext uri="{FF2B5EF4-FFF2-40B4-BE49-F238E27FC236}">
              <a16:creationId xmlns:a16="http://schemas.microsoft.com/office/drawing/2014/main" xmlns="" id="{2AD3ABAD-FE92-4547-9378-490C6AF7E3FA}"/>
            </a:ext>
          </a:extLst>
        </xdr:cNvPr>
        <xdr:cNvSpPr/>
      </xdr:nvSpPr>
      <xdr:spPr>
        <a:xfrm>
          <a:off x="22110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669" name="フローチャート: 判断 668">
          <a:extLst>
            <a:ext uri="{FF2B5EF4-FFF2-40B4-BE49-F238E27FC236}">
              <a16:creationId xmlns:a16="http://schemas.microsoft.com/office/drawing/2014/main" xmlns="" id="{6BBFD2BA-8D85-4997-865B-3836B470991A}"/>
            </a:ext>
          </a:extLst>
        </xdr:cNvPr>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670" name="フローチャート: 判断 669">
          <a:extLst>
            <a:ext uri="{FF2B5EF4-FFF2-40B4-BE49-F238E27FC236}">
              <a16:creationId xmlns:a16="http://schemas.microsoft.com/office/drawing/2014/main" xmlns="" id="{CF6DE023-AC9C-44A2-9BBC-26B304F516D9}"/>
            </a:ext>
          </a:extLst>
        </xdr:cNvPr>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71" name="フローチャート: 判断 670">
          <a:extLst>
            <a:ext uri="{FF2B5EF4-FFF2-40B4-BE49-F238E27FC236}">
              <a16:creationId xmlns:a16="http://schemas.microsoft.com/office/drawing/2014/main" xmlns="" id="{12DD78CA-8401-4516-B219-0C79AA44B025}"/>
            </a:ext>
          </a:extLst>
        </xdr:cNvPr>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72" name="フローチャート: 判断 671">
          <a:extLst>
            <a:ext uri="{FF2B5EF4-FFF2-40B4-BE49-F238E27FC236}">
              <a16:creationId xmlns:a16="http://schemas.microsoft.com/office/drawing/2014/main" xmlns="" id="{537540EC-FE09-42DE-9140-C1B0D1E5E830}"/>
            </a:ext>
          </a:extLst>
        </xdr:cNvPr>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xmlns="" id="{1480617B-1835-441A-B6B2-50908744A78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xmlns="" id="{D2642274-23CE-4ECB-8D29-0E5A0442DFC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xmlns="" id="{C2B19F95-0182-4494-ACBB-01365E13CD7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xmlns="" id="{956479D7-EAC9-43AC-BDB3-8527DEB949C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xmlns="" id="{F6130D3C-3144-4039-8F58-C093AABFCD4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2539</xdr:rowOff>
    </xdr:from>
    <xdr:to>
      <xdr:col>112</xdr:col>
      <xdr:colOff>38100</xdr:colOff>
      <xdr:row>84</xdr:row>
      <xdr:rowOff>104139</xdr:rowOff>
    </xdr:to>
    <xdr:sp macro="" textlink="">
      <xdr:nvSpPr>
        <xdr:cNvPr id="678" name="楕円 677">
          <a:extLst>
            <a:ext uri="{FF2B5EF4-FFF2-40B4-BE49-F238E27FC236}">
              <a16:creationId xmlns:a16="http://schemas.microsoft.com/office/drawing/2014/main" xmlns="" id="{074DEE2A-2178-4FB3-B910-0923A884A83F}"/>
            </a:ext>
          </a:extLst>
        </xdr:cNvPr>
        <xdr:cNvSpPr/>
      </xdr:nvSpPr>
      <xdr:spPr>
        <a:xfrm>
          <a:off x="21272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679" name="楕円 678">
          <a:extLst>
            <a:ext uri="{FF2B5EF4-FFF2-40B4-BE49-F238E27FC236}">
              <a16:creationId xmlns:a16="http://schemas.microsoft.com/office/drawing/2014/main" xmlns="" id="{79E0A312-B7EE-4FB8-8518-C24C7F848BF2}"/>
            </a:ext>
          </a:extLst>
        </xdr:cNvPr>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53339</xdr:rowOff>
    </xdr:from>
    <xdr:to>
      <xdr:col>111</xdr:col>
      <xdr:colOff>177800</xdr:colOff>
      <xdr:row>84</xdr:row>
      <xdr:rowOff>60961</xdr:rowOff>
    </xdr:to>
    <xdr:cxnSp macro="">
      <xdr:nvCxnSpPr>
        <xdr:cNvPr id="680" name="直線コネクタ 679">
          <a:extLst>
            <a:ext uri="{FF2B5EF4-FFF2-40B4-BE49-F238E27FC236}">
              <a16:creationId xmlns:a16="http://schemas.microsoft.com/office/drawing/2014/main" xmlns="" id="{1DA35BE2-F751-41DD-90D5-2DC11172E54D}"/>
            </a:ext>
          </a:extLst>
        </xdr:cNvPr>
        <xdr:cNvCxnSpPr/>
      </xdr:nvCxnSpPr>
      <xdr:spPr>
        <a:xfrm flipV="1">
          <a:off x="20434300" y="1445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681" name="楕円 680">
          <a:extLst>
            <a:ext uri="{FF2B5EF4-FFF2-40B4-BE49-F238E27FC236}">
              <a16:creationId xmlns:a16="http://schemas.microsoft.com/office/drawing/2014/main" xmlns="" id="{D439BE90-AC17-41D0-BB02-D6748F70D5BB}"/>
            </a:ext>
          </a:extLst>
        </xdr:cNvPr>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682" name="直線コネクタ 681">
          <a:extLst>
            <a:ext uri="{FF2B5EF4-FFF2-40B4-BE49-F238E27FC236}">
              <a16:creationId xmlns:a16="http://schemas.microsoft.com/office/drawing/2014/main" xmlns="" id="{B4FD1BC2-FF5A-4CB6-B1F5-18114C51D474}"/>
            </a:ext>
          </a:extLst>
        </xdr:cNvPr>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33020</xdr:rowOff>
    </xdr:from>
    <xdr:to>
      <xdr:col>98</xdr:col>
      <xdr:colOff>38100</xdr:colOff>
      <xdr:row>84</xdr:row>
      <xdr:rowOff>134620</xdr:rowOff>
    </xdr:to>
    <xdr:sp macro="" textlink="">
      <xdr:nvSpPr>
        <xdr:cNvPr id="683" name="楕円 682">
          <a:extLst>
            <a:ext uri="{FF2B5EF4-FFF2-40B4-BE49-F238E27FC236}">
              <a16:creationId xmlns:a16="http://schemas.microsoft.com/office/drawing/2014/main" xmlns="" id="{9853A058-D743-44F1-BB87-51668E1BAAED}"/>
            </a:ext>
          </a:extLst>
        </xdr:cNvPr>
        <xdr:cNvSpPr/>
      </xdr:nvSpPr>
      <xdr:spPr>
        <a:xfrm>
          <a:off x="18605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60961</xdr:rowOff>
    </xdr:from>
    <xdr:to>
      <xdr:col>102</xdr:col>
      <xdr:colOff>114300</xdr:colOff>
      <xdr:row>84</xdr:row>
      <xdr:rowOff>83820</xdr:rowOff>
    </xdr:to>
    <xdr:cxnSp macro="">
      <xdr:nvCxnSpPr>
        <xdr:cNvPr id="684" name="直線コネクタ 683">
          <a:extLst>
            <a:ext uri="{FF2B5EF4-FFF2-40B4-BE49-F238E27FC236}">
              <a16:creationId xmlns:a16="http://schemas.microsoft.com/office/drawing/2014/main" xmlns="" id="{ED94F9F1-C1D9-4B97-A651-33E7B5EAFABB}"/>
            </a:ext>
          </a:extLst>
        </xdr:cNvPr>
        <xdr:cNvCxnSpPr/>
      </xdr:nvCxnSpPr>
      <xdr:spPr>
        <a:xfrm flipV="1">
          <a:off x="18656300" y="14462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685" name="n_1aveValue【消防施設】&#10;一人当たり面積">
          <a:extLst>
            <a:ext uri="{FF2B5EF4-FFF2-40B4-BE49-F238E27FC236}">
              <a16:creationId xmlns:a16="http://schemas.microsoft.com/office/drawing/2014/main" xmlns="" id="{E9DF11DE-15E0-4641-B02C-C505341CFFFE}"/>
            </a:ext>
          </a:extLst>
        </xdr:cNvPr>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686" name="n_2aveValue【消防施設】&#10;一人当たり面積">
          <a:extLst>
            <a:ext uri="{FF2B5EF4-FFF2-40B4-BE49-F238E27FC236}">
              <a16:creationId xmlns:a16="http://schemas.microsoft.com/office/drawing/2014/main" xmlns="" id="{96DBFA58-F177-4166-9B0D-26266D3B791B}"/>
            </a:ext>
          </a:extLst>
        </xdr:cNvPr>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687" name="n_3aveValue【消防施設】&#10;一人当たり面積">
          <a:extLst>
            <a:ext uri="{FF2B5EF4-FFF2-40B4-BE49-F238E27FC236}">
              <a16:creationId xmlns:a16="http://schemas.microsoft.com/office/drawing/2014/main" xmlns="" id="{E8B45033-AA98-4920-B6BD-569FF7B4FC81}"/>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688" name="n_4aveValue【消防施設】&#10;一人当たり面積">
          <a:extLst>
            <a:ext uri="{FF2B5EF4-FFF2-40B4-BE49-F238E27FC236}">
              <a16:creationId xmlns:a16="http://schemas.microsoft.com/office/drawing/2014/main" xmlns="" id="{DF8B66F9-445B-4B09-B2CD-ED6B9FEB7334}"/>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120666</xdr:rowOff>
    </xdr:from>
    <xdr:ext cx="469744" cy="259045"/>
    <xdr:sp macro="" textlink="">
      <xdr:nvSpPr>
        <xdr:cNvPr id="689" name="n_1mainValue【消防施設】&#10;一人当たり面積">
          <a:extLst>
            <a:ext uri="{FF2B5EF4-FFF2-40B4-BE49-F238E27FC236}">
              <a16:creationId xmlns:a16="http://schemas.microsoft.com/office/drawing/2014/main" xmlns="" id="{892388FB-ED5B-49FA-B65B-6D1C83D0A64A}"/>
            </a:ext>
          </a:extLst>
        </xdr:cNvPr>
        <xdr:cNvSpPr txBox="1"/>
      </xdr:nvSpPr>
      <xdr:spPr>
        <a:xfrm>
          <a:off x="21075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690" name="n_2mainValue【消防施設】&#10;一人当たり面積">
          <a:extLst>
            <a:ext uri="{FF2B5EF4-FFF2-40B4-BE49-F238E27FC236}">
              <a16:creationId xmlns:a16="http://schemas.microsoft.com/office/drawing/2014/main" xmlns="" id="{B2532C22-9A97-42A8-B95D-C2DB80712E8B}"/>
            </a:ext>
          </a:extLst>
        </xdr:cNvPr>
        <xdr:cNvSpPr txBox="1"/>
      </xdr:nvSpPr>
      <xdr:spPr>
        <a:xfrm>
          <a:off x="20199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691" name="n_3mainValue【消防施設】&#10;一人当たり面積">
          <a:extLst>
            <a:ext uri="{FF2B5EF4-FFF2-40B4-BE49-F238E27FC236}">
              <a16:creationId xmlns:a16="http://schemas.microsoft.com/office/drawing/2014/main" xmlns="" id="{3597E12A-5298-4185-8CAE-A2B3B456AB3C}"/>
            </a:ext>
          </a:extLst>
        </xdr:cNvPr>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692" name="n_4mainValue【消防施設】&#10;一人当たり面積">
          <a:extLst>
            <a:ext uri="{FF2B5EF4-FFF2-40B4-BE49-F238E27FC236}">
              <a16:creationId xmlns:a16="http://schemas.microsoft.com/office/drawing/2014/main" xmlns="" id="{82A66156-91EA-44BF-89C1-A5FBF58B7F75}"/>
            </a:ext>
          </a:extLst>
        </xdr:cNvPr>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a:extLst>
            <a:ext uri="{FF2B5EF4-FFF2-40B4-BE49-F238E27FC236}">
              <a16:creationId xmlns:a16="http://schemas.microsoft.com/office/drawing/2014/main" xmlns="" id="{5D02562F-B96E-4E7A-A09E-D400DADE406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a:extLst>
            <a:ext uri="{FF2B5EF4-FFF2-40B4-BE49-F238E27FC236}">
              <a16:creationId xmlns:a16="http://schemas.microsoft.com/office/drawing/2014/main" xmlns="" id="{651C269C-F8B8-4690-BC5B-E13AB171E97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a:extLst>
            <a:ext uri="{FF2B5EF4-FFF2-40B4-BE49-F238E27FC236}">
              <a16:creationId xmlns:a16="http://schemas.microsoft.com/office/drawing/2014/main" xmlns="" id="{3BADD2CC-4209-4952-8940-2F6845AE2D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a:extLst>
            <a:ext uri="{FF2B5EF4-FFF2-40B4-BE49-F238E27FC236}">
              <a16:creationId xmlns:a16="http://schemas.microsoft.com/office/drawing/2014/main" xmlns="" id="{6837A1BA-9955-408B-A28F-DC46F919A28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a:extLst>
            <a:ext uri="{FF2B5EF4-FFF2-40B4-BE49-F238E27FC236}">
              <a16:creationId xmlns:a16="http://schemas.microsoft.com/office/drawing/2014/main" xmlns="" id="{AD5A23E8-1E33-44E6-802C-33D3E7BEEE1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a:extLst>
            <a:ext uri="{FF2B5EF4-FFF2-40B4-BE49-F238E27FC236}">
              <a16:creationId xmlns:a16="http://schemas.microsoft.com/office/drawing/2014/main" xmlns="" id="{87A09437-E17A-4370-93F3-67E7FCD6205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a:extLst>
            <a:ext uri="{FF2B5EF4-FFF2-40B4-BE49-F238E27FC236}">
              <a16:creationId xmlns:a16="http://schemas.microsoft.com/office/drawing/2014/main" xmlns="" id="{F08A9772-4316-47D9-94E8-10FCDD75C9F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a:extLst>
            <a:ext uri="{FF2B5EF4-FFF2-40B4-BE49-F238E27FC236}">
              <a16:creationId xmlns:a16="http://schemas.microsoft.com/office/drawing/2014/main" xmlns="" id="{51493BE4-4DAD-4506-96FE-2079EC12657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a:extLst>
            <a:ext uri="{FF2B5EF4-FFF2-40B4-BE49-F238E27FC236}">
              <a16:creationId xmlns:a16="http://schemas.microsoft.com/office/drawing/2014/main" xmlns="" id="{5A3EF1BB-72D6-41C9-80E0-4A9EAE3BC8D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a:extLst>
            <a:ext uri="{FF2B5EF4-FFF2-40B4-BE49-F238E27FC236}">
              <a16:creationId xmlns:a16="http://schemas.microsoft.com/office/drawing/2014/main" xmlns="" id="{130172EF-F45E-4829-B95F-76C6D1A277C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3" name="テキスト ボックス 702">
          <a:extLst>
            <a:ext uri="{FF2B5EF4-FFF2-40B4-BE49-F238E27FC236}">
              <a16:creationId xmlns:a16="http://schemas.microsoft.com/office/drawing/2014/main" xmlns="" id="{28F6AC5F-C955-4572-B633-575AA11F324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4" name="直線コネクタ 703">
          <a:extLst>
            <a:ext uri="{FF2B5EF4-FFF2-40B4-BE49-F238E27FC236}">
              <a16:creationId xmlns:a16="http://schemas.microsoft.com/office/drawing/2014/main" xmlns="" id="{ACA58584-1566-4B6F-9238-74AEE3900EE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5" name="テキスト ボックス 704">
          <a:extLst>
            <a:ext uri="{FF2B5EF4-FFF2-40B4-BE49-F238E27FC236}">
              <a16:creationId xmlns:a16="http://schemas.microsoft.com/office/drawing/2014/main" xmlns="" id="{2619AD42-13E4-4169-9B27-4C3AE3121E2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6" name="直線コネクタ 705">
          <a:extLst>
            <a:ext uri="{FF2B5EF4-FFF2-40B4-BE49-F238E27FC236}">
              <a16:creationId xmlns:a16="http://schemas.microsoft.com/office/drawing/2014/main" xmlns="" id="{A7A670DF-C533-4F00-9CDB-F58BCEEC45C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7" name="テキスト ボックス 706">
          <a:extLst>
            <a:ext uri="{FF2B5EF4-FFF2-40B4-BE49-F238E27FC236}">
              <a16:creationId xmlns:a16="http://schemas.microsoft.com/office/drawing/2014/main" xmlns="" id="{740B31E8-75F4-4804-8ECE-0BB132E0980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8" name="直線コネクタ 707">
          <a:extLst>
            <a:ext uri="{FF2B5EF4-FFF2-40B4-BE49-F238E27FC236}">
              <a16:creationId xmlns:a16="http://schemas.microsoft.com/office/drawing/2014/main" xmlns="" id="{74619152-E0A6-4845-8088-90DA658470D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9" name="テキスト ボックス 708">
          <a:extLst>
            <a:ext uri="{FF2B5EF4-FFF2-40B4-BE49-F238E27FC236}">
              <a16:creationId xmlns:a16="http://schemas.microsoft.com/office/drawing/2014/main" xmlns="" id="{3E7FF193-9F5C-420E-85D7-1455FAE39B7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0" name="直線コネクタ 709">
          <a:extLst>
            <a:ext uri="{FF2B5EF4-FFF2-40B4-BE49-F238E27FC236}">
              <a16:creationId xmlns:a16="http://schemas.microsoft.com/office/drawing/2014/main" xmlns="" id="{D7AD49EA-A832-4670-8C5B-38C2860E51D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1" name="テキスト ボックス 710">
          <a:extLst>
            <a:ext uri="{FF2B5EF4-FFF2-40B4-BE49-F238E27FC236}">
              <a16:creationId xmlns:a16="http://schemas.microsoft.com/office/drawing/2014/main" xmlns="" id="{D8899F1F-31F1-4F02-814F-E40C3175A58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2" name="直線コネクタ 711">
          <a:extLst>
            <a:ext uri="{FF2B5EF4-FFF2-40B4-BE49-F238E27FC236}">
              <a16:creationId xmlns:a16="http://schemas.microsoft.com/office/drawing/2014/main" xmlns="" id="{889EE46C-3D93-4902-BC9B-ABB8C838013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3" name="テキスト ボックス 712">
          <a:extLst>
            <a:ext uri="{FF2B5EF4-FFF2-40B4-BE49-F238E27FC236}">
              <a16:creationId xmlns:a16="http://schemas.microsoft.com/office/drawing/2014/main" xmlns="" id="{38307FE4-794C-4AA9-B814-89F2DC487F3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4" name="直線コネクタ 713">
          <a:extLst>
            <a:ext uri="{FF2B5EF4-FFF2-40B4-BE49-F238E27FC236}">
              <a16:creationId xmlns:a16="http://schemas.microsoft.com/office/drawing/2014/main" xmlns="" id="{0E1181CC-8E82-4F08-981A-C638A020585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5" name="テキスト ボックス 714">
          <a:extLst>
            <a:ext uri="{FF2B5EF4-FFF2-40B4-BE49-F238E27FC236}">
              <a16:creationId xmlns:a16="http://schemas.microsoft.com/office/drawing/2014/main" xmlns="" id="{8937DC1A-E850-45B1-80BE-DDCCF85B4BB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a:extLst>
            <a:ext uri="{FF2B5EF4-FFF2-40B4-BE49-F238E27FC236}">
              <a16:creationId xmlns:a16="http://schemas.microsoft.com/office/drawing/2014/main" xmlns="" id="{1EF16958-03D5-4048-B8AE-48D5D969CAB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a:extLst>
            <a:ext uri="{FF2B5EF4-FFF2-40B4-BE49-F238E27FC236}">
              <a16:creationId xmlns:a16="http://schemas.microsoft.com/office/drawing/2014/main" xmlns="" id="{01B97F82-3686-4AB2-BAFF-08859887DAF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718" name="直線コネクタ 717">
          <a:extLst>
            <a:ext uri="{FF2B5EF4-FFF2-40B4-BE49-F238E27FC236}">
              <a16:creationId xmlns:a16="http://schemas.microsoft.com/office/drawing/2014/main" xmlns="" id="{245C465E-4C9E-490F-9B22-7882BB9A0AC9}"/>
            </a:ext>
          </a:extLst>
        </xdr:cNvPr>
        <xdr:cNvCxnSpPr/>
      </xdr:nvCxnSpPr>
      <xdr:spPr>
        <a:xfrm flipV="1">
          <a:off x="16318864" y="171885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719" name="【庁舎】&#10;有形固定資産減価償却率最小値テキスト">
          <a:extLst>
            <a:ext uri="{FF2B5EF4-FFF2-40B4-BE49-F238E27FC236}">
              <a16:creationId xmlns:a16="http://schemas.microsoft.com/office/drawing/2014/main" xmlns="" id="{79AF61FE-0D40-4DA8-B8BD-94585D82544F}"/>
            </a:ext>
          </a:extLst>
        </xdr:cNvPr>
        <xdr:cNvSpPr txBox="1"/>
      </xdr:nvSpPr>
      <xdr:spPr>
        <a:xfrm>
          <a:off x="16357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720" name="直線コネクタ 719">
          <a:extLst>
            <a:ext uri="{FF2B5EF4-FFF2-40B4-BE49-F238E27FC236}">
              <a16:creationId xmlns:a16="http://schemas.microsoft.com/office/drawing/2014/main" xmlns="" id="{9B2A0F1C-B9E7-4761-B406-B024B12117B5}"/>
            </a:ext>
          </a:extLst>
        </xdr:cNvPr>
        <xdr:cNvCxnSpPr/>
      </xdr:nvCxnSpPr>
      <xdr:spPr>
        <a:xfrm>
          <a:off x="16230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721" name="【庁舎】&#10;有形固定資産減価償却率最大値テキスト">
          <a:extLst>
            <a:ext uri="{FF2B5EF4-FFF2-40B4-BE49-F238E27FC236}">
              <a16:creationId xmlns:a16="http://schemas.microsoft.com/office/drawing/2014/main" xmlns="" id="{8ACF5B17-5CD7-4E16-BE3D-B5D72BF8F54E}"/>
            </a:ext>
          </a:extLst>
        </xdr:cNvPr>
        <xdr:cNvSpPr txBox="1"/>
      </xdr:nvSpPr>
      <xdr:spPr>
        <a:xfrm>
          <a:off x="16357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722" name="直線コネクタ 721">
          <a:extLst>
            <a:ext uri="{FF2B5EF4-FFF2-40B4-BE49-F238E27FC236}">
              <a16:creationId xmlns:a16="http://schemas.microsoft.com/office/drawing/2014/main" xmlns="" id="{B8A780FA-7BF9-428E-8455-B35E64523B14}"/>
            </a:ext>
          </a:extLst>
        </xdr:cNvPr>
        <xdr:cNvCxnSpPr/>
      </xdr:nvCxnSpPr>
      <xdr:spPr>
        <a:xfrm>
          <a:off x="16230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23" name="【庁舎】&#10;有形固定資産減価償却率平均値テキスト">
          <a:extLst>
            <a:ext uri="{FF2B5EF4-FFF2-40B4-BE49-F238E27FC236}">
              <a16:creationId xmlns:a16="http://schemas.microsoft.com/office/drawing/2014/main" xmlns="" id="{B6767D5A-532F-4D7D-9709-D73F80844E85}"/>
            </a:ext>
          </a:extLst>
        </xdr:cNvPr>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24" name="フローチャート: 判断 723">
          <a:extLst>
            <a:ext uri="{FF2B5EF4-FFF2-40B4-BE49-F238E27FC236}">
              <a16:creationId xmlns:a16="http://schemas.microsoft.com/office/drawing/2014/main" xmlns="" id="{52CE9D00-FB10-4FFF-96EA-09B4A00175BA}"/>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725" name="フローチャート: 判断 724">
          <a:extLst>
            <a:ext uri="{FF2B5EF4-FFF2-40B4-BE49-F238E27FC236}">
              <a16:creationId xmlns:a16="http://schemas.microsoft.com/office/drawing/2014/main" xmlns="" id="{E5ECBC4C-B11A-48B1-94E7-D74B74FDC507}"/>
            </a:ext>
          </a:extLst>
        </xdr:cNvPr>
        <xdr:cNvSpPr/>
      </xdr:nvSpPr>
      <xdr:spPr>
        <a:xfrm>
          <a:off x="15430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726" name="フローチャート: 判断 725">
          <a:extLst>
            <a:ext uri="{FF2B5EF4-FFF2-40B4-BE49-F238E27FC236}">
              <a16:creationId xmlns:a16="http://schemas.microsoft.com/office/drawing/2014/main" xmlns="" id="{5DEA768A-F7B0-40D5-84E5-0C21D98256D8}"/>
            </a:ext>
          </a:extLst>
        </xdr:cNvPr>
        <xdr:cNvSpPr/>
      </xdr:nvSpPr>
      <xdr:spPr>
        <a:xfrm>
          <a:off x="14541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27" name="フローチャート: 判断 726">
          <a:extLst>
            <a:ext uri="{FF2B5EF4-FFF2-40B4-BE49-F238E27FC236}">
              <a16:creationId xmlns:a16="http://schemas.microsoft.com/office/drawing/2014/main" xmlns="" id="{425F1C97-882F-4AEB-B6D8-3FC32BA0C17E}"/>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728" name="フローチャート: 判断 727">
          <a:extLst>
            <a:ext uri="{FF2B5EF4-FFF2-40B4-BE49-F238E27FC236}">
              <a16:creationId xmlns:a16="http://schemas.microsoft.com/office/drawing/2014/main" xmlns="" id="{E934EE81-20F8-44CE-976C-C31375D14543}"/>
            </a:ext>
          </a:extLst>
        </xdr:cNvPr>
        <xdr:cNvSpPr/>
      </xdr:nvSpPr>
      <xdr:spPr>
        <a:xfrm>
          <a:off x="12763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xmlns="" id="{220E14EC-E90D-4DE3-832E-BECFED3295D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xmlns="" id="{C82970B7-FFB6-41EA-BA75-6996FF86CF2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xmlns="" id="{F781F4F5-F300-463A-BEA8-363DAD95B78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xmlns="" id="{7AF09C82-9E63-41B2-9387-C805B560D91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D6DC769C-D2AA-438E-87DC-BDF2B03B20B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110308</xdr:rowOff>
    </xdr:from>
    <xdr:to>
      <xdr:col>81</xdr:col>
      <xdr:colOff>101600</xdr:colOff>
      <xdr:row>107</xdr:row>
      <xdr:rowOff>40458</xdr:rowOff>
    </xdr:to>
    <xdr:sp macro="" textlink="">
      <xdr:nvSpPr>
        <xdr:cNvPr id="734" name="楕円 733">
          <a:extLst>
            <a:ext uri="{FF2B5EF4-FFF2-40B4-BE49-F238E27FC236}">
              <a16:creationId xmlns:a16="http://schemas.microsoft.com/office/drawing/2014/main" xmlns="" id="{1B92108D-5A58-432E-A002-BB3140CD4B7D}"/>
            </a:ext>
          </a:extLst>
        </xdr:cNvPr>
        <xdr:cNvSpPr/>
      </xdr:nvSpPr>
      <xdr:spPr>
        <a:xfrm>
          <a:off x="15430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85816</xdr:rowOff>
    </xdr:from>
    <xdr:to>
      <xdr:col>76</xdr:col>
      <xdr:colOff>165100</xdr:colOff>
      <xdr:row>107</xdr:row>
      <xdr:rowOff>15966</xdr:rowOff>
    </xdr:to>
    <xdr:sp macro="" textlink="">
      <xdr:nvSpPr>
        <xdr:cNvPr id="735" name="楕円 734">
          <a:extLst>
            <a:ext uri="{FF2B5EF4-FFF2-40B4-BE49-F238E27FC236}">
              <a16:creationId xmlns:a16="http://schemas.microsoft.com/office/drawing/2014/main" xmlns="" id="{37710B40-3AFA-406C-8689-DC8B93C2AF4F}"/>
            </a:ext>
          </a:extLst>
        </xdr:cNvPr>
        <xdr:cNvSpPr/>
      </xdr:nvSpPr>
      <xdr:spPr>
        <a:xfrm>
          <a:off x="14541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136616</xdr:rowOff>
    </xdr:from>
    <xdr:to>
      <xdr:col>81</xdr:col>
      <xdr:colOff>50800</xdr:colOff>
      <xdr:row>106</xdr:row>
      <xdr:rowOff>161108</xdr:rowOff>
    </xdr:to>
    <xdr:cxnSp macro="">
      <xdr:nvCxnSpPr>
        <xdr:cNvPr id="736" name="直線コネクタ 735">
          <a:extLst>
            <a:ext uri="{FF2B5EF4-FFF2-40B4-BE49-F238E27FC236}">
              <a16:creationId xmlns:a16="http://schemas.microsoft.com/office/drawing/2014/main" xmlns="" id="{BA0E926E-78A1-424A-8FA1-089C12394229}"/>
            </a:ext>
          </a:extLst>
        </xdr:cNvPr>
        <xdr:cNvCxnSpPr/>
      </xdr:nvCxnSpPr>
      <xdr:spPr>
        <a:xfrm>
          <a:off x="14592300" y="1831031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56424</xdr:rowOff>
    </xdr:from>
    <xdr:to>
      <xdr:col>72</xdr:col>
      <xdr:colOff>38100</xdr:colOff>
      <xdr:row>106</xdr:row>
      <xdr:rowOff>158024</xdr:rowOff>
    </xdr:to>
    <xdr:sp macro="" textlink="">
      <xdr:nvSpPr>
        <xdr:cNvPr id="737" name="楕円 736">
          <a:extLst>
            <a:ext uri="{FF2B5EF4-FFF2-40B4-BE49-F238E27FC236}">
              <a16:creationId xmlns:a16="http://schemas.microsoft.com/office/drawing/2014/main" xmlns="" id="{4F590776-6D2E-4544-A03B-98E34F3E9800}"/>
            </a:ext>
          </a:extLst>
        </xdr:cNvPr>
        <xdr:cNvSpPr/>
      </xdr:nvSpPr>
      <xdr:spPr>
        <a:xfrm>
          <a:off x="13652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107224</xdr:rowOff>
    </xdr:from>
    <xdr:to>
      <xdr:col>76</xdr:col>
      <xdr:colOff>114300</xdr:colOff>
      <xdr:row>106</xdr:row>
      <xdr:rowOff>136616</xdr:rowOff>
    </xdr:to>
    <xdr:cxnSp macro="">
      <xdr:nvCxnSpPr>
        <xdr:cNvPr id="738" name="直線コネクタ 737">
          <a:extLst>
            <a:ext uri="{FF2B5EF4-FFF2-40B4-BE49-F238E27FC236}">
              <a16:creationId xmlns:a16="http://schemas.microsoft.com/office/drawing/2014/main" xmlns="" id="{DC9E8B97-A57E-4C31-A0D0-A0BDD88D0BB7}"/>
            </a:ext>
          </a:extLst>
        </xdr:cNvPr>
        <xdr:cNvCxnSpPr/>
      </xdr:nvCxnSpPr>
      <xdr:spPr>
        <a:xfrm>
          <a:off x="13703300" y="182809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xdr:rowOff>
    </xdr:from>
    <xdr:to>
      <xdr:col>67</xdr:col>
      <xdr:colOff>101600</xdr:colOff>
      <xdr:row>106</xdr:row>
      <xdr:rowOff>109038</xdr:rowOff>
    </xdr:to>
    <xdr:sp macro="" textlink="">
      <xdr:nvSpPr>
        <xdr:cNvPr id="739" name="楕円 738">
          <a:extLst>
            <a:ext uri="{FF2B5EF4-FFF2-40B4-BE49-F238E27FC236}">
              <a16:creationId xmlns:a16="http://schemas.microsoft.com/office/drawing/2014/main" xmlns="" id="{55B50D52-E82F-4AD7-A282-26A90DF36473}"/>
            </a:ext>
          </a:extLst>
        </xdr:cNvPr>
        <xdr:cNvSpPr/>
      </xdr:nvSpPr>
      <xdr:spPr>
        <a:xfrm>
          <a:off x="12763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58238</xdr:rowOff>
    </xdr:from>
    <xdr:to>
      <xdr:col>71</xdr:col>
      <xdr:colOff>177800</xdr:colOff>
      <xdr:row>106</xdr:row>
      <xdr:rowOff>107224</xdr:rowOff>
    </xdr:to>
    <xdr:cxnSp macro="">
      <xdr:nvCxnSpPr>
        <xdr:cNvPr id="740" name="直線コネクタ 739">
          <a:extLst>
            <a:ext uri="{FF2B5EF4-FFF2-40B4-BE49-F238E27FC236}">
              <a16:creationId xmlns:a16="http://schemas.microsoft.com/office/drawing/2014/main" xmlns="" id="{17B7D24A-29F3-4233-A63D-13A5F1B6FB3D}"/>
            </a:ext>
          </a:extLst>
        </xdr:cNvPr>
        <xdr:cNvCxnSpPr/>
      </xdr:nvCxnSpPr>
      <xdr:spPr>
        <a:xfrm>
          <a:off x="12814300" y="1823193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109238</xdr:rowOff>
    </xdr:from>
    <xdr:ext cx="405111" cy="259045"/>
    <xdr:sp macro="" textlink="">
      <xdr:nvSpPr>
        <xdr:cNvPr id="741" name="n_1aveValue【庁舎】&#10;有形固定資産減価償却率">
          <a:extLst>
            <a:ext uri="{FF2B5EF4-FFF2-40B4-BE49-F238E27FC236}">
              <a16:creationId xmlns:a16="http://schemas.microsoft.com/office/drawing/2014/main" xmlns="" id="{D8C01D95-0CFA-4C0E-9258-CEFDE80D247E}"/>
            </a:ext>
          </a:extLst>
        </xdr:cNvPr>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42290</xdr:rowOff>
    </xdr:from>
    <xdr:ext cx="405111" cy="259045"/>
    <xdr:sp macro="" textlink="">
      <xdr:nvSpPr>
        <xdr:cNvPr id="742" name="n_2aveValue【庁舎】&#10;有形固定資産減価償却率">
          <a:extLst>
            <a:ext uri="{FF2B5EF4-FFF2-40B4-BE49-F238E27FC236}">
              <a16:creationId xmlns:a16="http://schemas.microsoft.com/office/drawing/2014/main" xmlns="" id="{A4A6C187-E604-4EDA-AF56-F95885E0F7F5}"/>
            </a:ext>
          </a:extLst>
        </xdr:cNvPr>
        <xdr:cNvSpPr txBox="1"/>
      </xdr:nvSpPr>
      <xdr:spPr>
        <a:xfrm>
          <a:off x="14389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43" name="n_3aveValue【庁舎】&#10;有形固定資産減価償却率">
          <a:extLst>
            <a:ext uri="{FF2B5EF4-FFF2-40B4-BE49-F238E27FC236}">
              <a16:creationId xmlns:a16="http://schemas.microsoft.com/office/drawing/2014/main" xmlns="" id="{AC879423-D4F2-4B71-B751-BA5A858DD542}"/>
            </a:ext>
          </a:extLst>
        </xdr:cNvPr>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744" name="n_4aveValue【庁舎】&#10;有形固定資産減価償却率">
          <a:extLst>
            <a:ext uri="{FF2B5EF4-FFF2-40B4-BE49-F238E27FC236}">
              <a16:creationId xmlns:a16="http://schemas.microsoft.com/office/drawing/2014/main" xmlns="" id="{49FDC264-286A-4BFC-BC77-E396FD9FBC71}"/>
            </a:ext>
          </a:extLst>
        </xdr:cNvPr>
        <xdr:cNvSpPr txBox="1"/>
      </xdr:nvSpPr>
      <xdr:spPr>
        <a:xfrm>
          <a:off x="126117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31585</xdr:rowOff>
    </xdr:from>
    <xdr:ext cx="405111" cy="259045"/>
    <xdr:sp macro="" textlink="">
      <xdr:nvSpPr>
        <xdr:cNvPr id="745" name="n_1mainValue【庁舎】&#10;有形固定資産減価償却率">
          <a:extLst>
            <a:ext uri="{FF2B5EF4-FFF2-40B4-BE49-F238E27FC236}">
              <a16:creationId xmlns:a16="http://schemas.microsoft.com/office/drawing/2014/main" xmlns="" id="{BC30E67B-2872-430F-BE7C-38C302F5C5AA}"/>
            </a:ext>
          </a:extLst>
        </xdr:cNvPr>
        <xdr:cNvSpPr txBox="1"/>
      </xdr:nvSpPr>
      <xdr:spPr>
        <a:xfrm>
          <a:off x="152660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7093</xdr:rowOff>
    </xdr:from>
    <xdr:ext cx="405111" cy="259045"/>
    <xdr:sp macro="" textlink="">
      <xdr:nvSpPr>
        <xdr:cNvPr id="746" name="n_2mainValue【庁舎】&#10;有形固定資産減価償却率">
          <a:extLst>
            <a:ext uri="{FF2B5EF4-FFF2-40B4-BE49-F238E27FC236}">
              <a16:creationId xmlns:a16="http://schemas.microsoft.com/office/drawing/2014/main" xmlns="" id="{6B3267A5-1DE0-4B3A-83AC-081AC739ACC2}"/>
            </a:ext>
          </a:extLst>
        </xdr:cNvPr>
        <xdr:cNvSpPr txBox="1"/>
      </xdr:nvSpPr>
      <xdr:spPr>
        <a:xfrm>
          <a:off x="143897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149151</xdr:rowOff>
    </xdr:from>
    <xdr:ext cx="405111" cy="259045"/>
    <xdr:sp macro="" textlink="">
      <xdr:nvSpPr>
        <xdr:cNvPr id="747" name="n_3mainValue【庁舎】&#10;有形固定資産減価償却率">
          <a:extLst>
            <a:ext uri="{FF2B5EF4-FFF2-40B4-BE49-F238E27FC236}">
              <a16:creationId xmlns:a16="http://schemas.microsoft.com/office/drawing/2014/main" xmlns="" id="{BAEDFB9A-A232-4BAD-AA15-92E74C917D72}"/>
            </a:ext>
          </a:extLst>
        </xdr:cNvPr>
        <xdr:cNvSpPr txBox="1"/>
      </xdr:nvSpPr>
      <xdr:spPr>
        <a:xfrm>
          <a:off x="13500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100165</xdr:rowOff>
    </xdr:from>
    <xdr:ext cx="405111" cy="259045"/>
    <xdr:sp macro="" textlink="">
      <xdr:nvSpPr>
        <xdr:cNvPr id="748" name="n_4mainValue【庁舎】&#10;有形固定資産減価償却率">
          <a:extLst>
            <a:ext uri="{FF2B5EF4-FFF2-40B4-BE49-F238E27FC236}">
              <a16:creationId xmlns:a16="http://schemas.microsoft.com/office/drawing/2014/main" xmlns="" id="{598487C2-C2AD-4970-BDC0-E58D7906C63B}"/>
            </a:ext>
          </a:extLst>
        </xdr:cNvPr>
        <xdr:cNvSpPr txBox="1"/>
      </xdr:nvSpPr>
      <xdr:spPr>
        <a:xfrm>
          <a:off x="12611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9" name="正方形/長方形 748">
          <a:extLst>
            <a:ext uri="{FF2B5EF4-FFF2-40B4-BE49-F238E27FC236}">
              <a16:creationId xmlns:a16="http://schemas.microsoft.com/office/drawing/2014/main" xmlns="" id="{B731C381-990E-4314-8A82-FE7ADA181F4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0" name="正方形/長方形 749">
          <a:extLst>
            <a:ext uri="{FF2B5EF4-FFF2-40B4-BE49-F238E27FC236}">
              <a16:creationId xmlns:a16="http://schemas.microsoft.com/office/drawing/2014/main" xmlns="" id="{9CC55A4A-4068-4F64-82FD-2499C8DD08A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1" name="正方形/長方形 750">
          <a:extLst>
            <a:ext uri="{FF2B5EF4-FFF2-40B4-BE49-F238E27FC236}">
              <a16:creationId xmlns:a16="http://schemas.microsoft.com/office/drawing/2014/main" xmlns="" id="{F53973DC-E46F-41C8-BCF4-A575F8BB5CB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2" name="正方形/長方形 751">
          <a:extLst>
            <a:ext uri="{FF2B5EF4-FFF2-40B4-BE49-F238E27FC236}">
              <a16:creationId xmlns:a16="http://schemas.microsoft.com/office/drawing/2014/main" xmlns="" id="{11203900-26E7-468E-9170-C36DD7B570F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3" name="正方形/長方形 752">
          <a:extLst>
            <a:ext uri="{FF2B5EF4-FFF2-40B4-BE49-F238E27FC236}">
              <a16:creationId xmlns:a16="http://schemas.microsoft.com/office/drawing/2014/main" xmlns="" id="{066EAF1D-1972-466C-AF67-31FE3D62BD8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4" name="正方形/長方形 753">
          <a:extLst>
            <a:ext uri="{FF2B5EF4-FFF2-40B4-BE49-F238E27FC236}">
              <a16:creationId xmlns:a16="http://schemas.microsoft.com/office/drawing/2014/main" xmlns="" id="{F9237018-660D-4A1D-9642-23D471B0418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5" name="正方形/長方形 754">
          <a:extLst>
            <a:ext uri="{FF2B5EF4-FFF2-40B4-BE49-F238E27FC236}">
              <a16:creationId xmlns:a16="http://schemas.microsoft.com/office/drawing/2014/main" xmlns="" id="{3CBB1DCB-DB3F-4A8D-B9A0-09D6479C10D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6" name="正方形/長方形 755">
          <a:extLst>
            <a:ext uri="{FF2B5EF4-FFF2-40B4-BE49-F238E27FC236}">
              <a16:creationId xmlns:a16="http://schemas.microsoft.com/office/drawing/2014/main" xmlns="" id="{D8BF040F-F634-43EF-A4D8-3BD3100831F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7" name="テキスト ボックス 756">
          <a:extLst>
            <a:ext uri="{FF2B5EF4-FFF2-40B4-BE49-F238E27FC236}">
              <a16:creationId xmlns:a16="http://schemas.microsoft.com/office/drawing/2014/main" xmlns="" id="{A1127520-D107-4665-BB47-A4F6A9CE51E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8" name="直線コネクタ 757">
          <a:extLst>
            <a:ext uri="{FF2B5EF4-FFF2-40B4-BE49-F238E27FC236}">
              <a16:creationId xmlns:a16="http://schemas.microsoft.com/office/drawing/2014/main" xmlns="" id="{5BAF03F1-BD79-4E09-95C9-67407DFA40B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9" name="直線コネクタ 758">
          <a:extLst>
            <a:ext uri="{FF2B5EF4-FFF2-40B4-BE49-F238E27FC236}">
              <a16:creationId xmlns:a16="http://schemas.microsoft.com/office/drawing/2014/main" xmlns="" id="{0AF10CA9-28C7-45DD-88BD-4F07D43B459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0" name="テキスト ボックス 759">
          <a:extLst>
            <a:ext uri="{FF2B5EF4-FFF2-40B4-BE49-F238E27FC236}">
              <a16:creationId xmlns:a16="http://schemas.microsoft.com/office/drawing/2014/main" xmlns="" id="{015A007F-2FC7-4B8F-A80B-1B09439F945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1" name="直線コネクタ 760">
          <a:extLst>
            <a:ext uri="{FF2B5EF4-FFF2-40B4-BE49-F238E27FC236}">
              <a16:creationId xmlns:a16="http://schemas.microsoft.com/office/drawing/2014/main" xmlns="" id="{080BF54B-B304-45C9-A020-DC5DC7A738D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2" name="テキスト ボックス 761">
          <a:extLst>
            <a:ext uri="{FF2B5EF4-FFF2-40B4-BE49-F238E27FC236}">
              <a16:creationId xmlns:a16="http://schemas.microsoft.com/office/drawing/2014/main" xmlns="" id="{BA90094F-C190-4822-A795-DF5AD696A99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3" name="直線コネクタ 762">
          <a:extLst>
            <a:ext uri="{FF2B5EF4-FFF2-40B4-BE49-F238E27FC236}">
              <a16:creationId xmlns:a16="http://schemas.microsoft.com/office/drawing/2014/main" xmlns="" id="{306C9724-C732-4305-A43E-CD67EF07838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4" name="テキスト ボックス 763">
          <a:extLst>
            <a:ext uri="{FF2B5EF4-FFF2-40B4-BE49-F238E27FC236}">
              <a16:creationId xmlns:a16="http://schemas.microsoft.com/office/drawing/2014/main" xmlns="" id="{BAC009EC-E977-46EC-A8EE-0C07023ACBC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5" name="直線コネクタ 764">
          <a:extLst>
            <a:ext uri="{FF2B5EF4-FFF2-40B4-BE49-F238E27FC236}">
              <a16:creationId xmlns:a16="http://schemas.microsoft.com/office/drawing/2014/main" xmlns="" id="{CFCCADB9-3987-4123-88E9-E0CA3757F96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6" name="テキスト ボックス 765">
          <a:extLst>
            <a:ext uri="{FF2B5EF4-FFF2-40B4-BE49-F238E27FC236}">
              <a16:creationId xmlns:a16="http://schemas.microsoft.com/office/drawing/2014/main" xmlns="" id="{73554D6B-0FB5-485E-AD80-D9E833F02ED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7" name="直線コネクタ 766">
          <a:extLst>
            <a:ext uri="{FF2B5EF4-FFF2-40B4-BE49-F238E27FC236}">
              <a16:creationId xmlns:a16="http://schemas.microsoft.com/office/drawing/2014/main" xmlns="" id="{D4998F61-226E-4F3F-A266-85DDE99FDC0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8" name="テキスト ボックス 767">
          <a:extLst>
            <a:ext uri="{FF2B5EF4-FFF2-40B4-BE49-F238E27FC236}">
              <a16:creationId xmlns:a16="http://schemas.microsoft.com/office/drawing/2014/main" xmlns="" id="{9859F3CE-027A-475C-A70B-8E2DDCD46FC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9" name="【庁舎】&#10;一人当たり面積グラフ枠">
          <a:extLst>
            <a:ext uri="{FF2B5EF4-FFF2-40B4-BE49-F238E27FC236}">
              <a16:creationId xmlns:a16="http://schemas.microsoft.com/office/drawing/2014/main" xmlns="" id="{BC84C5E4-55B4-470E-A3A0-4CE7636D229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770" name="直線コネクタ 769">
          <a:extLst>
            <a:ext uri="{FF2B5EF4-FFF2-40B4-BE49-F238E27FC236}">
              <a16:creationId xmlns:a16="http://schemas.microsoft.com/office/drawing/2014/main" xmlns="" id="{86DE0617-1E73-495F-98CB-9068825C183B}"/>
            </a:ext>
          </a:extLst>
        </xdr:cNvPr>
        <xdr:cNvCxnSpPr/>
      </xdr:nvCxnSpPr>
      <xdr:spPr>
        <a:xfrm flipV="1">
          <a:off x="22160864" y="175138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71" name="【庁舎】&#10;一人当たり面積最小値テキスト">
          <a:extLst>
            <a:ext uri="{FF2B5EF4-FFF2-40B4-BE49-F238E27FC236}">
              <a16:creationId xmlns:a16="http://schemas.microsoft.com/office/drawing/2014/main" xmlns="" id="{9CC52E41-53E3-4017-BB2B-2FC50BFB662F}"/>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72" name="直線コネクタ 771">
          <a:extLst>
            <a:ext uri="{FF2B5EF4-FFF2-40B4-BE49-F238E27FC236}">
              <a16:creationId xmlns:a16="http://schemas.microsoft.com/office/drawing/2014/main" xmlns="" id="{A127317B-C494-4438-947C-E8177244074C}"/>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773" name="【庁舎】&#10;一人当たり面積最大値テキスト">
          <a:extLst>
            <a:ext uri="{FF2B5EF4-FFF2-40B4-BE49-F238E27FC236}">
              <a16:creationId xmlns:a16="http://schemas.microsoft.com/office/drawing/2014/main" xmlns="" id="{AEF2F8AE-3332-4515-9277-55C5E4170F28}"/>
            </a:ext>
          </a:extLst>
        </xdr:cNvPr>
        <xdr:cNvSpPr txBox="1"/>
      </xdr:nvSpPr>
      <xdr:spPr>
        <a:xfrm>
          <a:off x="22199600" y="1728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774" name="直線コネクタ 773">
          <a:extLst>
            <a:ext uri="{FF2B5EF4-FFF2-40B4-BE49-F238E27FC236}">
              <a16:creationId xmlns:a16="http://schemas.microsoft.com/office/drawing/2014/main" xmlns="" id="{2EE53DAE-3B08-4801-BE71-C8CD5842D8E4}"/>
            </a:ext>
          </a:extLst>
        </xdr:cNvPr>
        <xdr:cNvCxnSpPr/>
      </xdr:nvCxnSpPr>
      <xdr:spPr>
        <a:xfrm>
          <a:off x="22072600" y="1751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95266</xdr:rowOff>
    </xdr:from>
    <xdr:ext cx="469744" cy="259045"/>
    <xdr:sp macro="" textlink="">
      <xdr:nvSpPr>
        <xdr:cNvPr id="775" name="【庁舎】&#10;一人当たり面積平均値テキスト">
          <a:extLst>
            <a:ext uri="{FF2B5EF4-FFF2-40B4-BE49-F238E27FC236}">
              <a16:creationId xmlns:a16="http://schemas.microsoft.com/office/drawing/2014/main" xmlns="" id="{B9EB7A96-B32C-43E0-9813-5A5014FA442D}"/>
            </a:ext>
          </a:extLst>
        </xdr:cNvPr>
        <xdr:cNvSpPr txBox="1"/>
      </xdr:nvSpPr>
      <xdr:spPr>
        <a:xfrm>
          <a:off x="221996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776" name="フローチャート: 判断 775">
          <a:extLst>
            <a:ext uri="{FF2B5EF4-FFF2-40B4-BE49-F238E27FC236}">
              <a16:creationId xmlns:a16="http://schemas.microsoft.com/office/drawing/2014/main" xmlns="" id="{F87F3106-E4C2-4449-89FA-00FD7FA00490}"/>
            </a:ext>
          </a:extLst>
        </xdr:cNvPr>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777" name="フローチャート: 判断 776">
          <a:extLst>
            <a:ext uri="{FF2B5EF4-FFF2-40B4-BE49-F238E27FC236}">
              <a16:creationId xmlns:a16="http://schemas.microsoft.com/office/drawing/2014/main" xmlns="" id="{910FC942-2782-41B7-AC7E-5CFC5E0A4FF8}"/>
            </a:ext>
          </a:extLst>
        </xdr:cNvPr>
        <xdr:cNvSpPr/>
      </xdr:nvSpPr>
      <xdr:spPr>
        <a:xfrm>
          <a:off x="212725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778" name="フローチャート: 判断 777">
          <a:extLst>
            <a:ext uri="{FF2B5EF4-FFF2-40B4-BE49-F238E27FC236}">
              <a16:creationId xmlns:a16="http://schemas.microsoft.com/office/drawing/2014/main" xmlns="" id="{4C8A4E02-58D6-4EEC-880B-3A4AF533847E}"/>
            </a:ext>
          </a:extLst>
        </xdr:cNvPr>
        <xdr:cNvSpPr/>
      </xdr:nvSpPr>
      <xdr:spPr>
        <a:xfrm>
          <a:off x="20383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779" name="フローチャート: 判断 778">
          <a:extLst>
            <a:ext uri="{FF2B5EF4-FFF2-40B4-BE49-F238E27FC236}">
              <a16:creationId xmlns:a16="http://schemas.microsoft.com/office/drawing/2014/main" xmlns="" id="{A812790C-F2E2-47E2-BD2A-1B702A88DCDB}"/>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780" name="フローチャート: 判断 779">
          <a:extLst>
            <a:ext uri="{FF2B5EF4-FFF2-40B4-BE49-F238E27FC236}">
              <a16:creationId xmlns:a16="http://schemas.microsoft.com/office/drawing/2014/main" xmlns="" id="{FB607EC5-B615-492E-B66B-F6364DCBF283}"/>
            </a:ext>
          </a:extLst>
        </xdr:cNvPr>
        <xdr:cNvSpPr/>
      </xdr:nvSpPr>
      <xdr:spPr>
        <a:xfrm>
          <a:off x="18605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xmlns="" id="{BB552761-FFA7-43C1-95D4-0FDF592EF22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xmlns="" id="{CE519F19-D172-4698-ACDD-83FA7D823EC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xmlns="" id="{7CF30FFB-09AB-4FA9-BC20-6142B287ECD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xmlns="" id="{A414273F-6FDD-44D1-A475-5C1F1EE1053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xmlns="" id="{223118FB-4DDE-4142-B7F1-FE60336F799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107696</xdr:rowOff>
    </xdr:from>
    <xdr:to>
      <xdr:col>112</xdr:col>
      <xdr:colOff>38100</xdr:colOff>
      <xdr:row>105</xdr:row>
      <xdr:rowOff>37846</xdr:rowOff>
    </xdr:to>
    <xdr:sp macro="" textlink="">
      <xdr:nvSpPr>
        <xdr:cNvPr id="786" name="楕円 785">
          <a:extLst>
            <a:ext uri="{FF2B5EF4-FFF2-40B4-BE49-F238E27FC236}">
              <a16:creationId xmlns:a16="http://schemas.microsoft.com/office/drawing/2014/main" xmlns="" id="{BEB250A2-BD0C-4232-B1AF-6F06D0D169A1}"/>
            </a:ext>
          </a:extLst>
        </xdr:cNvPr>
        <xdr:cNvSpPr/>
      </xdr:nvSpPr>
      <xdr:spPr>
        <a:xfrm>
          <a:off x="21272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93980</xdr:rowOff>
    </xdr:from>
    <xdr:to>
      <xdr:col>107</xdr:col>
      <xdr:colOff>101600</xdr:colOff>
      <xdr:row>105</xdr:row>
      <xdr:rowOff>24130</xdr:rowOff>
    </xdr:to>
    <xdr:sp macro="" textlink="">
      <xdr:nvSpPr>
        <xdr:cNvPr id="787" name="楕円 786">
          <a:extLst>
            <a:ext uri="{FF2B5EF4-FFF2-40B4-BE49-F238E27FC236}">
              <a16:creationId xmlns:a16="http://schemas.microsoft.com/office/drawing/2014/main" xmlns="" id="{EEEE3109-F35A-4290-B178-80D7EBE27230}"/>
            </a:ext>
          </a:extLst>
        </xdr:cNvPr>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144780</xdr:rowOff>
    </xdr:from>
    <xdr:to>
      <xdr:col>111</xdr:col>
      <xdr:colOff>177800</xdr:colOff>
      <xdr:row>104</xdr:row>
      <xdr:rowOff>158496</xdr:rowOff>
    </xdr:to>
    <xdr:cxnSp macro="">
      <xdr:nvCxnSpPr>
        <xdr:cNvPr id="788" name="直線コネクタ 787">
          <a:extLst>
            <a:ext uri="{FF2B5EF4-FFF2-40B4-BE49-F238E27FC236}">
              <a16:creationId xmlns:a16="http://schemas.microsoft.com/office/drawing/2014/main" xmlns="" id="{0504C2E5-6D28-4C9C-9D44-684C5AAA958D}"/>
            </a:ext>
          </a:extLst>
        </xdr:cNvPr>
        <xdr:cNvCxnSpPr/>
      </xdr:nvCxnSpPr>
      <xdr:spPr>
        <a:xfrm>
          <a:off x="20434300" y="179755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107696</xdr:rowOff>
    </xdr:from>
    <xdr:to>
      <xdr:col>102</xdr:col>
      <xdr:colOff>165100</xdr:colOff>
      <xdr:row>105</xdr:row>
      <xdr:rowOff>37846</xdr:rowOff>
    </xdr:to>
    <xdr:sp macro="" textlink="">
      <xdr:nvSpPr>
        <xdr:cNvPr id="789" name="楕円 788">
          <a:extLst>
            <a:ext uri="{FF2B5EF4-FFF2-40B4-BE49-F238E27FC236}">
              <a16:creationId xmlns:a16="http://schemas.microsoft.com/office/drawing/2014/main" xmlns="" id="{BB4D4F72-C517-426F-A9DF-8B653331A98F}"/>
            </a:ext>
          </a:extLst>
        </xdr:cNvPr>
        <xdr:cNvSpPr/>
      </xdr:nvSpPr>
      <xdr:spPr>
        <a:xfrm>
          <a:off x="19494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104</xdr:row>
      <xdr:rowOff>158496</xdr:rowOff>
    </xdr:to>
    <xdr:cxnSp macro="">
      <xdr:nvCxnSpPr>
        <xdr:cNvPr id="790" name="直線コネクタ 789">
          <a:extLst>
            <a:ext uri="{FF2B5EF4-FFF2-40B4-BE49-F238E27FC236}">
              <a16:creationId xmlns:a16="http://schemas.microsoft.com/office/drawing/2014/main" xmlns="" id="{0409F155-BDC7-4ECA-B1A9-89119ECAB7D0}"/>
            </a:ext>
          </a:extLst>
        </xdr:cNvPr>
        <xdr:cNvCxnSpPr/>
      </xdr:nvCxnSpPr>
      <xdr:spPr>
        <a:xfrm flipV="1">
          <a:off x="19545300" y="179755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98552</xdr:rowOff>
    </xdr:from>
    <xdr:to>
      <xdr:col>98</xdr:col>
      <xdr:colOff>38100</xdr:colOff>
      <xdr:row>105</xdr:row>
      <xdr:rowOff>28702</xdr:rowOff>
    </xdr:to>
    <xdr:sp macro="" textlink="">
      <xdr:nvSpPr>
        <xdr:cNvPr id="791" name="楕円 790">
          <a:extLst>
            <a:ext uri="{FF2B5EF4-FFF2-40B4-BE49-F238E27FC236}">
              <a16:creationId xmlns:a16="http://schemas.microsoft.com/office/drawing/2014/main" xmlns="" id="{84DC88AA-505C-4864-9B90-FD4709715416}"/>
            </a:ext>
          </a:extLst>
        </xdr:cNvPr>
        <xdr:cNvSpPr/>
      </xdr:nvSpPr>
      <xdr:spPr>
        <a:xfrm>
          <a:off x="186055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149352</xdr:rowOff>
    </xdr:from>
    <xdr:to>
      <xdr:col>102</xdr:col>
      <xdr:colOff>114300</xdr:colOff>
      <xdr:row>104</xdr:row>
      <xdr:rowOff>158496</xdr:rowOff>
    </xdr:to>
    <xdr:cxnSp macro="">
      <xdr:nvCxnSpPr>
        <xdr:cNvPr id="792" name="直線コネクタ 791">
          <a:extLst>
            <a:ext uri="{FF2B5EF4-FFF2-40B4-BE49-F238E27FC236}">
              <a16:creationId xmlns:a16="http://schemas.microsoft.com/office/drawing/2014/main" xmlns="" id="{7939B8FE-F0E1-4F05-B465-79B314F2B6F4}"/>
            </a:ext>
          </a:extLst>
        </xdr:cNvPr>
        <xdr:cNvCxnSpPr/>
      </xdr:nvCxnSpPr>
      <xdr:spPr>
        <a:xfrm>
          <a:off x="18656300" y="17980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45229</xdr:rowOff>
    </xdr:from>
    <xdr:ext cx="469744" cy="259045"/>
    <xdr:sp macro="" textlink="">
      <xdr:nvSpPr>
        <xdr:cNvPr id="793" name="n_1aveValue【庁舎】&#10;一人当たり面積">
          <a:extLst>
            <a:ext uri="{FF2B5EF4-FFF2-40B4-BE49-F238E27FC236}">
              <a16:creationId xmlns:a16="http://schemas.microsoft.com/office/drawing/2014/main" xmlns="" id="{E9D84A8E-E2F5-4C01-A198-0420B66F9A82}"/>
            </a:ext>
          </a:extLst>
        </xdr:cNvPr>
        <xdr:cNvSpPr txBox="1"/>
      </xdr:nvSpPr>
      <xdr:spPr>
        <a:xfrm>
          <a:off x="210757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794" name="n_2aveValue【庁舎】&#10;一人当たり面積">
          <a:extLst>
            <a:ext uri="{FF2B5EF4-FFF2-40B4-BE49-F238E27FC236}">
              <a16:creationId xmlns:a16="http://schemas.microsoft.com/office/drawing/2014/main" xmlns="" id="{ECEC6891-6E4C-4BD0-806A-3E2B08DBEC7B}"/>
            </a:ext>
          </a:extLst>
        </xdr:cNvPr>
        <xdr:cNvSpPr txBox="1"/>
      </xdr:nvSpPr>
      <xdr:spPr>
        <a:xfrm>
          <a:off x="201994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795" name="n_3aveValue【庁舎】&#10;一人当たり面積">
          <a:extLst>
            <a:ext uri="{FF2B5EF4-FFF2-40B4-BE49-F238E27FC236}">
              <a16:creationId xmlns:a16="http://schemas.microsoft.com/office/drawing/2014/main" xmlns="" id="{480B94B2-137F-4795-BDB1-97AB41FDD15D}"/>
            </a:ext>
          </a:extLst>
        </xdr:cNvPr>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120414</xdr:rowOff>
    </xdr:from>
    <xdr:ext cx="469744" cy="259045"/>
    <xdr:sp macro="" textlink="">
      <xdr:nvSpPr>
        <xdr:cNvPr id="796" name="n_4aveValue【庁舎】&#10;一人当たり面積">
          <a:extLst>
            <a:ext uri="{FF2B5EF4-FFF2-40B4-BE49-F238E27FC236}">
              <a16:creationId xmlns:a16="http://schemas.microsoft.com/office/drawing/2014/main" xmlns="" id="{E3856D3B-6E91-4418-A27F-A8E8DFBBF9D9}"/>
            </a:ext>
          </a:extLst>
        </xdr:cNvPr>
        <xdr:cNvSpPr txBox="1"/>
      </xdr:nvSpPr>
      <xdr:spPr>
        <a:xfrm>
          <a:off x="18421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28973</xdr:rowOff>
    </xdr:from>
    <xdr:ext cx="469744" cy="259045"/>
    <xdr:sp macro="" textlink="">
      <xdr:nvSpPr>
        <xdr:cNvPr id="797" name="n_1mainValue【庁舎】&#10;一人当たり面積">
          <a:extLst>
            <a:ext uri="{FF2B5EF4-FFF2-40B4-BE49-F238E27FC236}">
              <a16:creationId xmlns:a16="http://schemas.microsoft.com/office/drawing/2014/main" xmlns="" id="{1251C67E-0EF5-488E-ABD8-6A8C7E2B8361}"/>
            </a:ext>
          </a:extLst>
        </xdr:cNvPr>
        <xdr:cNvSpPr txBox="1"/>
      </xdr:nvSpPr>
      <xdr:spPr>
        <a:xfrm>
          <a:off x="21075727" y="1803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15257</xdr:rowOff>
    </xdr:from>
    <xdr:ext cx="469744" cy="259045"/>
    <xdr:sp macro="" textlink="">
      <xdr:nvSpPr>
        <xdr:cNvPr id="798" name="n_2mainValue【庁舎】&#10;一人当たり面積">
          <a:extLst>
            <a:ext uri="{FF2B5EF4-FFF2-40B4-BE49-F238E27FC236}">
              <a16:creationId xmlns:a16="http://schemas.microsoft.com/office/drawing/2014/main" xmlns="" id="{D8463BA7-6890-4FCC-A1F6-34C10CD7E93F}"/>
            </a:ext>
          </a:extLst>
        </xdr:cNvPr>
        <xdr:cNvSpPr txBox="1"/>
      </xdr:nvSpPr>
      <xdr:spPr>
        <a:xfrm>
          <a:off x="201994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28973</xdr:rowOff>
    </xdr:from>
    <xdr:ext cx="469744" cy="259045"/>
    <xdr:sp macro="" textlink="">
      <xdr:nvSpPr>
        <xdr:cNvPr id="799" name="n_3mainValue【庁舎】&#10;一人当たり面積">
          <a:extLst>
            <a:ext uri="{FF2B5EF4-FFF2-40B4-BE49-F238E27FC236}">
              <a16:creationId xmlns:a16="http://schemas.microsoft.com/office/drawing/2014/main" xmlns="" id="{7449E4C1-2CD7-4DA3-B8E5-1F1722F7BD5E}"/>
            </a:ext>
          </a:extLst>
        </xdr:cNvPr>
        <xdr:cNvSpPr txBox="1"/>
      </xdr:nvSpPr>
      <xdr:spPr>
        <a:xfrm>
          <a:off x="19310427" y="1803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45229</xdr:rowOff>
    </xdr:from>
    <xdr:ext cx="469744" cy="259045"/>
    <xdr:sp macro="" textlink="">
      <xdr:nvSpPr>
        <xdr:cNvPr id="800" name="n_4mainValue【庁舎】&#10;一人当たり面積">
          <a:extLst>
            <a:ext uri="{FF2B5EF4-FFF2-40B4-BE49-F238E27FC236}">
              <a16:creationId xmlns:a16="http://schemas.microsoft.com/office/drawing/2014/main" xmlns="" id="{EBD21B24-5BF8-47FB-8A69-FB8A80005C7B}"/>
            </a:ext>
          </a:extLst>
        </xdr:cNvPr>
        <xdr:cNvSpPr txBox="1"/>
      </xdr:nvSpPr>
      <xdr:spPr>
        <a:xfrm>
          <a:off x="18421427" y="1770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1" name="正方形/長方形 800">
          <a:extLst>
            <a:ext uri="{FF2B5EF4-FFF2-40B4-BE49-F238E27FC236}">
              <a16:creationId xmlns:a16="http://schemas.microsoft.com/office/drawing/2014/main" xmlns="" id="{B5768542-CB37-46F4-9E43-107F5368280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2" name="正方形/長方形 801">
          <a:extLst>
            <a:ext uri="{FF2B5EF4-FFF2-40B4-BE49-F238E27FC236}">
              <a16:creationId xmlns:a16="http://schemas.microsoft.com/office/drawing/2014/main" xmlns="" id="{19BDB61E-080A-4AC1-9C6B-A20AF22DF67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3" name="テキスト ボックス 802">
          <a:extLst>
            <a:ext uri="{FF2B5EF4-FFF2-40B4-BE49-F238E27FC236}">
              <a16:creationId xmlns:a16="http://schemas.microsoft.com/office/drawing/2014/main" xmlns="" id="{D229B74F-E740-4CEA-BD42-7B783E5D2FB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年度の数値は各分析表に記載されていない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が、本市が所有する施設は老朽化している施設が多くなっており、中でも庁舎の老朽化の改善については、大規模な事業費がかかることから計画的に老朽化対策に取り組んでいく必要がある。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176,408
174,898
39.67
62,681,905
59,778,644
2,607,595
36,197,093
35,938,469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基準財政需要額は対前年に比べ約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億円減少し、基準財政収入額は約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億円増加した。前年約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億円の財源超過であったものに、これらの要因を加え、計約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億円収入額が需要額を上回った。</a:t>
          </a:r>
        </a:p>
        <a:p>
          <a:r>
            <a:rPr kumimoji="1" lang="ja-JP" altLang="en-US" sz="1200">
              <a:solidFill>
                <a:srgbClr val="0070C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基準財政需要額減の要因は、臨時財政対策債償還費が対前年に比べ、約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億円減少したことなどである。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基準財政収入額増の要因は、森林環境譲与税が約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億円対前年に比べ、増加したことなどである。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引き続き市税の伸縮に応じた弾力的な財政運営に努めていきたい。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57150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57150</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83961</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67437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83961</xdr:rowOff>
    </xdr:from>
    <xdr:to>
      <xdr:col>11</xdr:col>
      <xdr:colOff>31750</xdr:colOff>
      <xdr:row>39</xdr:row>
      <xdr:rowOff>124178</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67705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58155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33161</xdr:rowOff>
    </xdr:from>
    <xdr:to>
      <xdr:col>11</xdr:col>
      <xdr:colOff>82550</xdr:colOff>
      <xdr:row>39</xdr:row>
      <xdr:rowOff>134761</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144938</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73378</xdr:rowOff>
    </xdr:from>
    <xdr:to>
      <xdr:col>7</xdr:col>
      <xdr:colOff>31750</xdr:colOff>
      <xdr:row>40</xdr:row>
      <xdr:rowOff>3528</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13705</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70C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経常収支比率は、歳入計上一般財源が約３億円の増額、歳出経常一般財源分約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億円の増額となり、前年度から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ポイント増となった。歳入における主な変動要因として、市税が約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億円、地方特例交付金が約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億円対前年に比べ、増加した。歳出における主な変動要因として、下水道事業会計の公営企業化に伴う性質変更の影響を除くと補助費等が約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億円、繰出金が約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億円、公債費が約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億円対前年に比べ、増加した。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の人件費の傾向、扶助費などの動向や新型コロナウイルス感染症の影響による税収の落ち込みによっては、経常収支比率の更なる悪化の可能性があり、経常的経費に充当するための財政調整基金の多額の取り崩しが続いてはならないため、早急な事務事業の見直しが求めら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76805</xdr:rowOff>
    </xdr:from>
    <xdr:to>
      <xdr:col>23</xdr:col>
      <xdr:colOff>133350</xdr:colOff>
      <xdr:row>67</xdr:row>
      <xdr:rowOff>77712</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114800" y="11392505"/>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107846</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5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29935</xdr:rowOff>
    </xdr:from>
    <xdr:to>
      <xdr:col>19</xdr:col>
      <xdr:colOff>133350</xdr:colOff>
      <xdr:row>66</xdr:row>
      <xdr:rowOff>76805</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3225800" y="11174185"/>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111172</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39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85574</xdr:rowOff>
    </xdr:from>
    <xdr:to>
      <xdr:col>15</xdr:col>
      <xdr:colOff>82550</xdr:colOff>
      <xdr:row>65</xdr:row>
      <xdr:rowOff>29935</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886924"/>
          <a:ext cx="889000" cy="2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7758</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107648</xdr:rowOff>
    </xdr:from>
    <xdr:to>
      <xdr:col>11</xdr:col>
      <xdr:colOff>31750</xdr:colOff>
      <xdr:row>63</xdr:row>
      <xdr:rowOff>85574</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0737548"/>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42229</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26912</xdr:rowOff>
    </xdr:from>
    <xdr:to>
      <xdr:col>23</xdr:col>
      <xdr:colOff>184150</xdr:colOff>
      <xdr:row>67</xdr:row>
      <xdr:rowOff>128512</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15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94239</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140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26005</xdr:rowOff>
    </xdr:from>
    <xdr:to>
      <xdr:col>19</xdr:col>
      <xdr:colOff>184150</xdr:colOff>
      <xdr:row>66</xdr:row>
      <xdr:rowOff>127605</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13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112382</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142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150585</xdr:rowOff>
    </xdr:from>
    <xdr:to>
      <xdr:col>15</xdr:col>
      <xdr:colOff>133350</xdr:colOff>
      <xdr:row>65</xdr:row>
      <xdr:rowOff>80735</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65512</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34774</xdr:rowOff>
    </xdr:from>
    <xdr:to>
      <xdr:col>11</xdr:col>
      <xdr:colOff>82550</xdr:colOff>
      <xdr:row>63</xdr:row>
      <xdr:rowOff>136374</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8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121151</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9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56848</xdr:rowOff>
    </xdr:from>
    <xdr:to>
      <xdr:col>7</xdr:col>
      <xdr:colOff>31750</xdr:colOff>
      <xdr:row>62</xdr:row>
      <xdr:rowOff>158448</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143225</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7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前年度と比較し、物件費は約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億円増加し、維持補修費は約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億円減少、退職金を除いた人件費は約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億円減少した。　物件費は平成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年度以前から増加傾向にあり、主な増要因は委託料であり、前年度と比較し、放課後かまくらっ子指定管理業務約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億円及びふるさと寄附金運用代行業務約</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億円などが増加した。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本市では職員数が多いことで、他の類似団体よりも人件費が高くなっている。起伏に富んだ地形的特性により消防署所が多いことなどから、類似団体並みまで押し下げることは困難であるが、財政の硬直化を避けるため、「行政経営戦略プラン」に掲げる民間委託の推進等によりコスト削減を引き続き目指し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xmlns=""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xmlns=""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a:extLst>
            <a:ext uri="{FF2B5EF4-FFF2-40B4-BE49-F238E27FC236}">
              <a16:creationId xmlns:a16="http://schemas.microsoft.com/office/drawing/2014/main" xmlns="" id="{00000000-0008-0000-0300-0000C3000000}"/>
            </a:ext>
          </a:extLst>
        </xdr:cNvPr>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a:extLst>
            <a:ext uri="{FF2B5EF4-FFF2-40B4-BE49-F238E27FC236}">
              <a16:creationId xmlns:a16="http://schemas.microsoft.com/office/drawing/2014/main" xmlns="" id="{00000000-0008-0000-0300-0000C5000000}"/>
            </a:ext>
          </a:extLst>
        </xdr:cNvPr>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99039</xdr:rowOff>
    </xdr:from>
    <xdr:to>
      <xdr:col>23</xdr:col>
      <xdr:colOff>133350</xdr:colOff>
      <xdr:row>84</xdr:row>
      <xdr:rowOff>112528</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4114800" y="14500839"/>
          <a:ext cx="838200" cy="1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49461</xdr:rowOff>
    </xdr:from>
    <xdr:ext cx="762000" cy="259045"/>
    <xdr:sp macro="" textlink="">
      <xdr:nvSpPr>
        <xdr:cNvPr id="200" name="人件費・物件費等の状況平均値テキスト">
          <a:extLst>
            <a:ext uri="{FF2B5EF4-FFF2-40B4-BE49-F238E27FC236}">
              <a16:creationId xmlns:a16="http://schemas.microsoft.com/office/drawing/2014/main" xmlns="" id="{00000000-0008-0000-0300-0000C8000000}"/>
            </a:ext>
          </a:extLst>
        </xdr:cNvPr>
        <xdr:cNvSpPr txBox="1"/>
      </xdr:nvSpPr>
      <xdr:spPr>
        <a:xfrm>
          <a:off x="5041900" y="14108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67739</xdr:rowOff>
    </xdr:from>
    <xdr:to>
      <xdr:col>19</xdr:col>
      <xdr:colOff>133350</xdr:colOff>
      <xdr:row>84</xdr:row>
      <xdr:rowOff>99039</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3225800" y="14469539"/>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106103</xdr:rowOff>
    </xdr:from>
    <xdr:ext cx="7366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733800" y="1399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38839</xdr:rowOff>
    </xdr:from>
    <xdr:to>
      <xdr:col>15</xdr:col>
      <xdr:colOff>82550</xdr:colOff>
      <xdr:row>84</xdr:row>
      <xdr:rowOff>67739</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2336800" y="14440639"/>
          <a:ext cx="8890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170048</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2844800" y="1405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24030</xdr:rowOff>
    </xdr:from>
    <xdr:to>
      <xdr:col>11</xdr:col>
      <xdr:colOff>31750</xdr:colOff>
      <xdr:row>84</xdr:row>
      <xdr:rowOff>38839</xdr:rowOff>
    </xdr:to>
    <xdr:cxnSp macro="">
      <xdr:nvCxnSpPr>
        <xdr:cNvPr id="208" name="直線コネクタ 207">
          <a:extLst>
            <a:ext uri="{FF2B5EF4-FFF2-40B4-BE49-F238E27FC236}">
              <a16:creationId xmlns:a16="http://schemas.microsoft.com/office/drawing/2014/main" xmlns="" id="{00000000-0008-0000-0300-0000D0000000}"/>
            </a:ext>
          </a:extLst>
        </xdr:cNvPr>
        <xdr:cNvCxnSpPr/>
      </xdr:nvCxnSpPr>
      <xdr:spPr>
        <a:xfrm>
          <a:off x="1447800" y="14425830"/>
          <a:ext cx="8890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76962</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955800" y="141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a:extLst>
            <a:ext uri="{FF2B5EF4-FFF2-40B4-BE49-F238E27FC236}">
              <a16:creationId xmlns:a16="http://schemas.microsoft.com/office/drawing/2014/main" xmlns="" id="{00000000-0008-0000-0300-0000D3000000}"/>
            </a:ext>
          </a:extLst>
        </xdr:cNvPr>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61728</xdr:rowOff>
    </xdr:from>
    <xdr:to>
      <xdr:col>23</xdr:col>
      <xdr:colOff>184150</xdr:colOff>
      <xdr:row>84</xdr:row>
      <xdr:rowOff>163328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902200" y="1446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33805</xdr:rowOff>
    </xdr:from>
    <xdr:ext cx="762000" cy="259045"/>
    <xdr:sp macro="" textlink="">
      <xdr:nvSpPr>
        <xdr:cNvPr id="219" name="人件費・物件費等の状況該当値テキスト">
          <a:extLst>
            <a:ext uri="{FF2B5EF4-FFF2-40B4-BE49-F238E27FC236}">
              <a16:creationId xmlns:a16="http://schemas.microsoft.com/office/drawing/2014/main" xmlns="" id="{00000000-0008-0000-0300-0000DB000000}"/>
            </a:ext>
          </a:extLst>
        </xdr:cNvPr>
        <xdr:cNvSpPr txBox="1"/>
      </xdr:nvSpPr>
      <xdr:spPr>
        <a:xfrm>
          <a:off x="5041900" y="1443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48239</xdr:rowOff>
    </xdr:from>
    <xdr:to>
      <xdr:col>19</xdr:col>
      <xdr:colOff>184150</xdr:colOff>
      <xdr:row>84</xdr:row>
      <xdr:rowOff>149839</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4064000" y="1445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134616</xdr:rowOff>
    </xdr:from>
    <xdr:ext cx="7366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3733800" y="1453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16939</xdr:rowOff>
    </xdr:from>
    <xdr:to>
      <xdr:col>15</xdr:col>
      <xdr:colOff>133350</xdr:colOff>
      <xdr:row>84</xdr:row>
      <xdr:rowOff>118539</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3175000" y="144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103316</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2844800" y="1450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159489</xdr:rowOff>
    </xdr:from>
    <xdr:to>
      <xdr:col>11</xdr:col>
      <xdr:colOff>82550</xdr:colOff>
      <xdr:row>84</xdr:row>
      <xdr:rowOff>89639</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2286000" y="143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74416</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955800" y="1447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144680</xdr:rowOff>
    </xdr:from>
    <xdr:to>
      <xdr:col>7</xdr:col>
      <xdr:colOff>31750</xdr:colOff>
      <xdr:row>84</xdr:row>
      <xdr:rowOff>74830</xdr:rowOff>
    </xdr:to>
    <xdr:sp macro="" textlink="">
      <xdr:nvSpPr>
        <xdr:cNvPr id="226" name="楕円 225">
          <a:extLst>
            <a:ext uri="{FF2B5EF4-FFF2-40B4-BE49-F238E27FC236}">
              <a16:creationId xmlns:a16="http://schemas.microsoft.com/office/drawing/2014/main" xmlns="" id="{00000000-0008-0000-0300-0000E2000000}"/>
            </a:ext>
          </a:extLst>
        </xdr:cNvPr>
        <xdr:cNvSpPr/>
      </xdr:nvSpPr>
      <xdr:spPr>
        <a:xfrm>
          <a:off x="1397000" y="143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85007</xdr:rowOff>
    </xdr:from>
    <xdr:ext cx="762000" cy="259045"/>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066800" y="1414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xmlns=""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xmlns=""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年９月で本市において実施した平均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％の給与の暫定削減措置が終了した一方、平成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月に総合的な人事・給与制度の見直しを行ったことから、平成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年は職員の新陳代謝により、前年からマイナス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年以降は安定した水準を保って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今後も引き続き適正な水準の維持に努める。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xmlns=""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xmlns=""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a:extLst>
            <a:ext uri="{FF2B5EF4-FFF2-40B4-BE49-F238E27FC236}">
              <a16:creationId xmlns:a16="http://schemas.microsoft.com/office/drawing/2014/main" xmlns="" id="{00000000-0008-0000-0300-00000101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a:extLst>
            <a:ext uri="{FF2B5EF4-FFF2-40B4-BE49-F238E27FC236}">
              <a16:creationId xmlns:a16="http://schemas.microsoft.com/office/drawing/2014/main" xmlns="" id="{00000000-0008-0000-0300-000003010000}"/>
            </a:ext>
          </a:extLst>
        </xdr:cNvPr>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142875</xdr:rowOff>
    </xdr:from>
    <xdr:to>
      <xdr:col>81</xdr:col>
      <xdr:colOff>44450</xdr:colOff>
      <xdr:row>85</xdr:row>
      <xdr:rowOff>31750</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6179800" y="145446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2" name="給与水準   （国との比較）平均値テキスト">
          <a:extLst>
            <a:ext uri="{FF2B5EF4-FFF2-40B4-BE49-F238E27FC236}">
              <a16:creationId xmlns:a16="http://schemas.microsoft.com/office/drawing/2014/main" xmlns="" id="{00000000-0008-0000-0300-00000601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31750</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5290800" y="145848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11641</xdr:rowOff>
    </xdr:from>
    <xdr:to>
      <xdr:col>72</xdr:col>
      <xdr:colOff>203200</xdr:colOff>
      <xdr:row>85</xdr:row>
      <xdr:rowOff>31750</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flipV="1">
          <a:off x="14401800" y="145848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112184</xdr:rowOff>
    </xdr:to>
    <xdr:cxnSp macro="">
      <xdr:nvCxnSpPr>
        <xdr:cNvPr id="270" name="直線コネクタ 269">
          <a:extLst>
            <a:ext uri="{FF2B5EF4-FFF2-40B4-BE49-F238E27FC236}">
              <a16:creationId xmlns:a16="http://schemas.microsoft.com/office/drawing/2014/main" xmlns="" id="{00000000-0008-0000-0300-00000E010000}"/>
            </a:ext>
          </a:extLst>
        </xdr:cNvPr>
        <xdr:cNvCxnSpPr/>
      </xdr:nvCxnSpPr>
      <xdr:spPr>
        <a:xfrm flipV="1">
          <a:off x="13512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a:extLst>
            <a:ext uri="{FF2B5EF4-FFF2-40B4-BE49-F238E27FC236}">
              <a16:creationId xmlns:a16="http://schemas.microsoft.com/office/drawing/2014/main" xmlns="" id="{00000000-0008-0000-0300-000011010000}"/>
            </a:ext>
          </a:extLst>
        </xdr:cNvPr>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9672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108602</xdr:rowOff>
    </xdr:from>
    <xdr:ext cx="762000" cy="259045"/>
    <xdr:sp macro="" textlink="">
      <xdr:nvSpPr>
        <xdr:cNvPr id="281" name="給与水準   （国との比較）該当値テキスト">
          <a:extLst>
            <a:ext uri="{FF2B5EF4-FFF2-40B4-BE49-F238E27FC236}">
              <a16:creationId xmlns:a16="http://schemas.microsoft.com/office/drawing/2014/main" xmlns="" id="{00000000-0008-0000-0300-000019010000}"/>
            </a:ext>
          </a:extLst>
        </xdr:cNvPr>
        <xdr:cNvSpPr txBox="1"/>
      </xdr:nvSpPr>
      <xdr:spPr>
        <a:xfrm>
          <a:off x="17106900" y="1433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8" name="楕円 287">
          <a:extLst>
            <a:ext uri="{FF2B5EF4-FFF2-40B4-BE49-F238E27FC236}">
              <a16:creationId xmlns:a16="http://schemas.microsoft.com/office/drawing/2014/main" xmlns="" id="{00000000-0008-0000-0300-000020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に対する職員数が類似団体内平均値と比較して多い要因としては市全体が複雑な地形であるため、消防署の数が多いことやごみ収集の委託化が途上にあることなどが挙げられる。職員の数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年２月に第４次職員数適性化計画を策定し、民間事業者への業務委託や、業務の担い手、事務事業、事務制度の見直し、職員の多能工化により令和７年度までに職員の数</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人を減らすことを目標としている。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xmlns=""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xmlns=""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a:extLst>
            <a:ext uri="{FF2B5EF4-FFF2-40B4-BE49-F238E27FC236}">
              <a16:creationId xmlns:a16="http://schemas.microsoft.com/office/drawing/2014/main" xmlns="" id="{00000000-0008-0000-0300-000042010000}"/>
            </a:ext>
          </a:extLst>
        </xdr:cNvPr>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a:extLst>
            <a:ext uri="{FF2B5EF4-FFF2-40B4-BE49-F238E27FC236}">
              <a16:creationId xmlns:a16="http://schemas.microsoft.com/office/drawing/2014/main" xmlns="" id="{00000000-0008-0000-0300-000044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25581</xdr:rowOff>
    </xdr:from>
    <xdr:to>
      <xdr:col>81</xdr:col>
      <xdr:colOff>44450</xdr:colOff>
      <xdr:row>64</xdr:row>
      <xdr:rowOff>39370</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6179800" y="1099838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147155</xdr:rowOff>
    </xdr:from>
    <xdr:ext cx="762000" cy="259045"/>
    <xdr:sp macro="" textlink="">
      <xdr:nvSpPr>
        <xdr:cNvPr id="327" name="定員管理の状況平均値テキスト">
          <a:extLst>
            <a:ext uri="{FF2B5EF4-FFF2-40B4-BE49-F238E27FC236}">
              <a16:creationId xmlns:a16="http://schemas.microsoft.com/office/drawing/2014/main" xmlns="" id="{00000000-0008-0000-0300-000047010000}"/>
            </a:ext>
          </a:extLst>
        </xdr:cNvPr>
        <xdr:cNvSpPr txBox="1"/>
      </xdr:nvSpPr>
      <xdr:spPr>
        <a:xfrm>
          <a:off x="17106900" y="1043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25581</xdr:rowOff>
    </xdr:from>
    <xdr:to>
      <xdr:col>77</xdr:col>
      <xdr:colOff>44450</xdr:colOff>
      <xdr:row>64</xdr:row>
      <xdr:rowOff>66947</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5290800" y="1099838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66947</xdr:rowOff>
    </xdr:from>
    <xdr:to>
      <xdr:col>72</xdr:col>
      <xdr:colOff>203200</xdr:colOff>
      <xdr:row>64</xdr:row>
      <xdr:rowOff>70394</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flipV="1">
          <a:off x="14401800" y="1103974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63500</xdr:rowOff>
    </xdr:from>
    <xdr:to>
      <xdr:col>68</xdr:col>
      <xdr:colOff>152400</xdr:colOff>
      <xdr:row>64</xdr:row>
      <xdr:rowOff>70394</xdr:rowOff>
    </xdr:to>
    <xdr:cxnSp macro="">
      <xdr:nvCxnSpPr>
        <xdr:cNvPr id="335" name="直線コネクタ 334">
          <a:extLst>
            <a:ext uri="{FF2B5EF4-FFF2-40B4-BE49-F238E27FC236}">
              <a16:creationId xmlns:a16="http://schemas.microsoft.com/office/drawing/2014/main" xmlns="" id="{00000000-0008-0000-0300-00004F010000}"/>
            </a:ext>
          </a:extLst>
        </xdr:cNvPr>
        <xdr:cNvCxnSpPr/>
      </xdr:nvCxnSpPr>
      <xdr:spPr>
        <a:xfrm>
          <a:off x="13512800" y="1103630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a:extLst>
            <a:ext uri="{FF2B5EF4-FFF2-40B4-BE49-F238E27FC236}">
              <a16:creationId xmlns:a16="http://schemas.microsoft.com/office/drawing/2014/main" xmlns="" id="{00000000-0008-0000-0300-000052010000}"/>
            </a:ext>
          </a:extLst>
        </xdr:cNvPr>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126110</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131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160020</xdr:rowOff>
    </xdr:from>
    <xdr:to>
      <xdr:col>81</xdr:col>
      <xdr:colOff>95250</xdr:colOff>
      <xdr:row>64</xdr:row>
      <xdr:rowOff>90170</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967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132097</xdr:rowOff>
    </xdr:from>
    <xdr:ext cx="762000" cy="259045"/>
    <xdr:sp macro="" textlink="">
      <xdr:nvSpPr>
        <xdr:cNvPr id="346" name="定員管理の状況該当値テキスト">
          <a:extLst>
            <a:ext uri="{FF2B5EF4-FFF2-40B4-BE49-F238E27FC236}">
              <a16:creationId xmlns:a16="http://schemas.microsoft.com/office/drawing/2014/main" xmlns="" id="{00000000-0008-0000-0300-00005A010000}"/>
            </a:ext>
          </a:extLst>
        </xdr:cNvPr>
        <xdr:cNvSpPr txBox="1"/>
      </xdr:nvSpPr>
      <xdr:spPr>
        <a:xfrm>
          <a:off x="17106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146231</xdr:rowOff>
    </xdr:from>
    <xdr:to>
      <xdr:col>77</xdr:col>
      <xdr:colOff>95250</xdr:colOff>
      <xdr:row>64</xdr:row>
      <xdr:rowOff>76381</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6129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61158</xdr:rowOff>
    </xdr:from>
    <xdr:ext cx="7366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798800" y="11033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16147</xdr:rowOff>
    </xdr:from>
    <xdr:to>
      <xdr:col>73</xdr:col>
      <xdr:colOff>44450</xdr:colOff>
      <xdr:row>64</xdr:row>
      <xdr:rowOff>117747</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5240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102524</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909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19594</xdr:rowOff>
    </xdr:from>
    <xdr:to>
      <xdr:col>68</xdr:col>
      <xdr:colOff>203200</xdr:colOff>
      <xdr:row>64</xdr:row>
      <xdr:rowOff>121194</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4351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105971</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4020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12700</xdr:rowOff>
    </xdr:from>
    <xdr:to>
      <xdr:col>64</xdr:col>
      <xdr:colOff>152400</xdr:colOff>
      <xdr:row>64</xdr:row>
      <xdr:rowOff>114300</xdr:rowOff>
    </xdr:to>
    <xdr:sp macro="" textlink="">
      <xdr:nvSpPr>
        <xdr:cNvPr id="353" name="楕円 352">
          <a:extLst>
            <a:ext uri="{FF2B5EF4-FFF2-40B4-BE49-F238E27FC236}">
              <a16:creationId xmlns:a16="http://schemas.microsoft.com/office/drawing/2014/main" xmlns="" id="{00000000-0008-0000-0300-000061010000}"/>
            </a:ext>
          </a:extLst>
        </xdr:cNvPr>
        <xdr:cNvSpPr/>
      </xdr:nvSpPr>
      <xdr:spPr>
        <a:xfrm>
          <a:off x="13462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99077</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131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xmlns=""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xmlns=""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年度から継続して類似団体平均を大幅に下回っている。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令和元年度は、特定財源が増加したものの、元利償還金の額、公営企業債の元利償還金に対する繰入金等が増加したことなどから、前年度と比較して悪化した。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後年度負担を考慮した事業執行及び起債管理を行い、適正な水準の維持に努める。</a:t>
          </a:r>
        </a:p>
        <a:p>
          <a:endParaRPr kumimoji="1" lang="ja-JP" altLang="en-US" sz="1300">
            <a:solidFill>
              <a:srgbClr val="0070C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xmlns=""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a:extLst>
            <a:ext uri="{FF2B5EF4-FFF2-40B4-BE49-F238E27FC236}">
              <a16:creationId xmlns:a16="http://schemas.microsoft.com/office/drawing/2014/main" xmlns="" id="{00000000-0008-0000-0300-000081010000}"/>
            </a:ext>
          </a:extLst>
        </xdr:cNvPr>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a:extLst>
            <a:ext uri="{FF2B5EF4-FFF2-40B4-BE49-F238E27FC236}">
              <a16:creationId xmlns:a16="http://schemas.microsoft.com/office/drawing/2014/main" xmlns="" id="{00000000-0008-0000-0300-000083010000}"/>
            </a:ext>
          </a:extLst>
        </xdr:cNvPr>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44752</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a:off x="16179800" y="65368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90" name="公債費負担の状況平均値テキスト">
          <a:extLst>
            <a:ext uri="{FF2B5EF4-FFF2-40B4-BE49-F238E27FC236}">
              <a16:creationId xmlns:a16="http://schemas.microsoft.com/office/drawing/2014/main" xmlns="" id="{00000000-0008-0000-0300-000086010000}"/>
            </a:ext>
          </a:extLst>
        </xdr:cNvPr>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21772</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a:off x="15290800" y="65024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112788</xdr:rowOff>
    </xdr:from>
    <xdr:to>
      <xdr:col>72</xdr:col>
      <xdr:colOff>203200</xdr:colOff>
      <xdr:row>37</xdr:row>
      <xdr:rowOff>158750</xdr:rowOff>
    </xdr:to>
    <xdr:cxnSp macro="">
      <xdr:nvCxnSpPr>
        <xdr:cNvPr id="395" name="直線コネクタ 394">
          <a:extLst>
            <a:ext uri="{FF2B5EF4-FFF2-40B4-BE49-F238E27FC236}">
              <a16:creationId xmlns:a16="http://schemas.microsoft.com/office/drawing/2014/main" xmlns="" id="{00000000-0008-0000-0300-00008B010000}"/>
            </a:ext>
          </a:extLst>
        </xdr:cNvPr>
        <xdr:cNvCxnSpPr/>
      </xdr:nvCxnSpPr>
      <xdr:spPr>
        <a:xfrm>
          <a:off x="14401800" y="64564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43845</xdr:rowOff>
    </xdr:from>
    <xdr:to>
      <xdr:col>68</xdr:col>
      <xdr:colOff>152400</xdr:colOff>
      <xdr:row>37</xdr:row>
      <xdr:rowOff>112788</xdr:rowOff>
    </xdr:to>
    <xdr:cxnSp macro="">
      <xdr:nvCxnSpPr>
        <xdr:cNvPr id="398" name="直線コネクタ 397">
          <a:extLst>
            <a:ext uri="{FF2B5EF4-FFF2-40B4-BE49-F238E27FC236}">
              <a16:creationId xmlns:a16="http://schemas.microsoft.com/office/drawing/2014/main" xmlns="" id="{00000000-0008-0000-0300-00008E010000}"/>
            </a:ext>
          </a:extLst>
        </xdr:cNvPr>
        <xdr:cNvCxnSpPr/>
      </xdr:nvCxnSpPr>
      <xdr:spPr>
        <a:xfrm>
          <a:off x="13512800" y="63874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a:extLst>
            <a:ext uri="{FF2B5EF4-FFF2-40B4-BE49-F238E27FC236}">
              <a16:creationId xmlns:a16="http://schemas.microsoft.com/office/drawing/2014/main" xmlns="" id="{00000000-0008-0000-0300-00008F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a:extLst>
            <a:ext uri="{FF2B5EF4-FFF2-40B4-BE49-F238E27FC236}">
              <a16:creationId xmlns:a16="http://schemas.microsoft.com/office/drawing/2014/main" xmlns="" id="{00000000-0008-0000-0300-000091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165402</xdr:rowOff>
    </xdr:from>
    <xdr:to>
      <xdr:col>81</xdr:col>
      <xdr:colOff>95250</xdr:colOff>
      <xdr:row>38</xdr:row>
      <xdr:rowOff>95552</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69672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10479</xdr:rowOff>
    </xdr:from>
    <xdr:ext cx="762000" cy="259045"/>
    <xdr:sp macro="" textlink="">
      <xdr:nvSpPr>
        <xdr:cNvPr id="409" name="公債費負担の状況該当値テキスト">
          <a:extLst>
            <a:ext uri="{FF2B5EF4-FFF2-40B4-BE49-F238E27FC236}">
              <a16:creationId xmlns:a16="http://schemas.microsoft.com/office/drawing/2014/main" xmlns="" id="{00000000-0008-0000-0300-000099010000}"/>
            </a:ext>
          </a:extLst>
        </xdr:cNvPr>
        <xdr:cNvSpPr txBox="1"/>
      </xdr:nvSpPr>
      <xdr:spPr>
        <a:xfrm>
          <a:off x="17106900" y="63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61988</xdr:rowOff>
    </xdr:from>
    <xdr:to>
      <xdr:col>68</xdr:col>
      <xdr:colOff>203200</xdr:colOff>
      <xdr:row>37</xdr:row>
      <xdr:rowOff>163588</xdr:rowOff>
    </xdr:to>
    <xdr:sp macro="" textlink="">
      <xdr:nvSpPr>
        <xdr:cNvPr id="414" name="楕円 413">
          <a:extLst>
            <a:ext uri="{FF2B5EF4-FFF2-40B4-BE49-F238E27FC236}">
              <a16:creationId xmlns:a16="http://schemas.microsoft.com/office/drawing/2014/main" xmlns="" id="{00000000-0008-0000-0300-00009E010000}"/>
            </a:ext>
          </a:extLst>
        </xdr:cNvPr>
        <xdr:cNvSpPr/>
      </xdr:nvSpPr>
      <xdr:spPr>
        <a:xfrm>
          <a:off x="14351000" y="64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2315</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4020800" y="617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164495</xdr:rowOff>
    </xdr:from>
    <xdr:to>
      <xdr:col>64</xdr:col>
      <xdr:colOff>152400</xdr:colOff>
      <xdr:row>37</xdr:row>
      <xdr:rowOff>94645</xdr:rowOff>
    </xdr:to>
    <xdr:sp macro="" textlink="">
      <xdr:nvSpPr>
        <xdr:cNvPr id="416" name="楕円 415">
          <a:extLst>
            <a:ext uri="{FF2B5EF4-FFF2-40B4-BE49-F238E27FC236}">
              <a16:creationId xmlns:a16="http://schemas.microsoft.com/office/drawing/2014/main" xmlns="" id="{00000000-0008-0000-0300-0000A0010000}"/>
            </a:ext>
          </a:extLst>
        </xdr:cNvPr>
        <xdr:cNvSpPr/>
      </xdr:nvSpPr>
      <xdr:spPr>
        <a:xfrm>
          <a:off x="13462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104822</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3131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xmlns=""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xmlns=""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xmlns=""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令和元年度においては、退職手当負担見込額が減少したことに加え、地方債の償還が進んだことによる地方債残高などから、将来負担額が減少した。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将来負担率は前年度に引き続き０となったが、今後も後世への負担を少しでも軽減するよう、新規事業の実施等について慎重を期し、財政の健全化を図る。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xmlns=""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a:extLst>
            <a:ext uri="{FF2B5EF4-FFF2-40B4-BE49-F238E27FC236}">
              <a16:creationId xmlns:a16="http://schemas.microsoft.com/office/drawing/2014/main" xmlns="" id="{00000000-0008-0000-0300-0000BF010000}"/>
            </a:ext>
          </a:extLst>
        </xdr:cNvPr>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xmlns=""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51" name="将来負担の状況平均値テキスト">
          <a:extLst>
            <a:ext uri="{FF2B5EF4-FFF2-40B4-BE49-F238E27FC236}">
              <a16:creationId xmlns:a16="http://schemas.microsoft.com/office/drawing/2014/main" xmlns="" id="{00000000-0008-0000-0300-0000C3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9" name="フローチャート: 判断 458">
          <a:extLst>
            <a:ext uri="{FF2B5EF4-FFF2-40B4-BE49-F238E27FC236}">
              <a16:creationId xmlns:a16="http://schemas.microsoft.com/office/drawing/2014/main" xmlns="" id="{00000000-0008-0000-0300-0000CB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176,408
174,898
39.67
62,681,905
59,778,644
2,607,595
36,197,093
35,938,469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人件費については、平成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年度は暫定削減終了に伴い増に転じ、平成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年度までは職員の新陳代謝及び退職手当支給額の減少により減額、平成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年度から再び増に転じた。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令和元年度は退職手当支給額の減により、前年度より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ポイント好転した。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今後も、財政の硬直化を避けるため、「行政経営戦略プラン」に掲げる民間委託の推進等によりコスト削減を引き続き目指していく。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142240</xdr:rowOff>
    </xdr:from>
    <xdr:to>
      <xdr:col>24</xdr:col>
      <xdr:colOff>25400</xdr:colOff>
      <xdr:row>40</xdr:row>
      <xdr:rowOff>165100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7000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58420</xdr:rowOff>
    </xdr:from>
    <xdr:to>
      <xdr:col>19</xdr:col>
      <xdr:colOff>187325</xdr:colOff>
      <xdr:row>40</xdr:row>
      <xdr:rowOff>165100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916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40</xdr:row>
      <xdr:rowOff>58420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824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138430</xdr:rowOff>
    </xdr:from>
    <xdr:to>
      <xdr:col>11</xdr:col>
      <xdr:colOff>9525</xdr:colOff>
      <xdr:row>40</xdr:row>
      <xdr:rowOff>142240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8249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91440</xdr:rowOff>
    </xdr:from>
    <xdr:to>
      <xdr:col>24</xdr:col>
      <xdr:colOff>76200</xdr:colOff>
      <xdr:row>41</xdr:row>
      <xdr:rowOff>21590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114300</xdr:rowOff>
    </xdr:from>
    <xdr:to>
      <xdr:col>20</xdr:col>
      <xdr:colOff>38100</xdr:colOff>
      <xdr:row>41</xdr:row>
      <xdr:rowOff>44450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29227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xdr:rowOff>
    </xdr:from>
    <xdr:to>
      <xdr:col>15</xdr:col>
      <xdr:colOff>149225</xdr:colOff>
      <xdr:row>40</xdr:row>
      <xdr:rowOff>109220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93997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91440</xdr:rowOff>
    </xdr:from>
    <xdr:to>
      <xdr:col>6</xdr:col>
      <xdr:colOff>171450</xdr:colOff>
      <xdr:row>41</xdr:row>
      <xdr:rowOff>21590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6367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放課後かまくらっ子指定管理業務やふるさと寄附金運用代行業務などの費用の増によって、前年度より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ポイント悪化した。</a:t>
          </a:r>
        </a:p>
        <a:p>
          <a:r>
            <a:rPr kumimoji="1" lang="ja-JP" altLang="en-US" sz="1200">
              <a:latin typeface="ＭＳ Ｐゴシック" panose="020B0600070205080204" pitchFamily="50" charset="-128"/>
              <a:ea typeface="ＭＳ Ｐゴシック" panose="020B0600070205080204" pitchFamily="50" charset="-128"/>
            </a:rPr>
            <a:t>　今後も、職員数適正化計画による職員数の減に対応した委託料の増などの要因により、微増傾向が継続する可能性があると考えている。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17272</xdr:rowOff>
    </xdr:from>
    <xdr:to>
      <xdr:col>82</xdr:col>
      <xdr:colOff>107950</xdr:colOff>
      <xdr:row>16</xdr:row>
      <xdr:rowOff>30988</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7604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143002</xdr:rowOff>
    </xdr:from>
    <xdr:to>
      <xdr:col>78</xdr:col>
      <xdr:colOff>69850</xdr:colOff>
      <xdr:row>16</xdr:row>
      <xdr:rowOff>17272</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7147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15</xdr:row>
      <xdr:rowOff>143002</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6873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60706</xdr:rowOff>
    </xdr:from>
    <xdr:to>
      <xdr:col>69</xdr:col>
      <xdr:colOff>92075</xdr:colOff>
      <xdr:row>15</xdr:row>
      <xdr:rowOff>115570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6324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123715</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137922</xdr:rowOff>
    </xdr:from>
    <xdr:to>
      <xdr:col>78</xdr:col>
      <xdr:colOff>120650</xdr:colOff>
      <xdr:row>16</xdr:row>
      <xdr:rowOff>68072</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52849</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79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92202</xdr:rowOff>
    </xdr:from>
    <xdr:to>
      <xdr:col>74</xdr:col>
      <xdr:colOff>31750</xdr:colOff>
      <xdr:row>16</xdr:row>
      <xdr:rowOff>22352</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7129</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7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9906</xdr:rowOff>
    </xdr:from>
    <xdr:to>
      <xdr:col>65</xdr:col>
      <xdr:colOff>53975</xdr:colOff>
      <xdr:row>15</xdr:row>
      <xdr:rowOff>111506</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96283</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6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扶助費は、生活保護扶助事業に係る医療扶助費の増や障害者自立支援法の法内事業への移行が進んだことにより増加してきた。</a:t>
          </a:r>
        </a:p>
        <a:p>
          <a:r>
            <a:rPr kumimoji="1" lang="ja-JP" altLang="en-US" sz="1200">
              <a:latin typeface="ＭＳ Ｐゴシック" panose="020B0600070205080204" pitchFamily="50" charset="-128"/>
              <a:ea typeface="ＭＳ Ｐゴシック" panose="020B0600070205080204" pitchFamily="50" charset="-128"/>
            </a:rPr>
            <a:t>　令和元年度においては、特定教育・保育施設支援事業の補助事業化などにより</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市民ニーズを的確に把握し、事業の重点化と効率化を進める事で、財政を圧迫する上昇傾向に歯止めをかけるよう努める。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69850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5948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69850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56</xdr:row>
      <xdr:rowOff>12700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423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54</xdr:row>
      <xdr:rowOff>165100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194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令和元年度から下水道事業会計が公営企業会計となり、下水道事業会計への繰出金が補助費へ性質が変更となったことにより、前年度から大幅な減となった。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今後も引き続き、効率的な事業展開に努める。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xmlns=""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a:extLst>
            <a:ext uri="{FF2B5EF4-FFF2-40B4-BE49-F238E27FC236}">
              <a16:creationId xmlns:a16="http://schemas.microsoft.com/office/drawing/2014/main" xmlns="" id="{00000000-0008-0000-0400-0000F5000000}"/>
            </a:ext>
          </a:extLst>
        </xdr:cNvPr>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a:extLst>
            <a:ext uri="{FF2B5EF4-FFF2-40B4-BE49-F238E27FC236}">
              <a16:creationId xmlns:a16="http://schemas.microsoft.com/office/drawing/2014/main" xmlns="" id="{00000000-0008-0000-0400-0000F7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91622</xdr:rowOff>
    </xdr:from>
    <xdr:to>
      <xdr:col>82</xdr:col>
      <xdr:colOff>107950</xdr:colOff>
      <xdr:row>61</xdr:row>
      <xdr:rowOff>26307</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5671800" y="9864272"/>
          <a:ext cx="8382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0" name="その他平均値テキスト">
          <a:extLst>
            <a:ext uri="{FF2B5EF4-FFF2-40B4-BE49-F238E27FC236}">
              <a16:creationId xmlns:a16="http://schemas.microsoft.com/office/drawing/2014/main" xmlns="" id="{00000000-0008-0000-0400-0000FA000000}"/>
            </a:ext>
          </a:extLst>
        </xdr:cNvPr>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26307</xdr:rowOff>
    </xdr:from>
    <xdr:to>
      <xdr:col>78</xdr:col>
      <xdr:colOff>69850</xdr:colOff>
      <xdr:row>61</xdr:row>
      <xdr:rowOff>58965</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4782800" y="10484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58965</xdr:rowOff>
    </xdr:from>
    <xdr:to>
      <xdr:col>73</xdr:col>
      <xdr:colOff>180975</xdr:colOff>
      <xdr:row>61</xdr:row>
      <xdr:rowOff>80735</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893800" y="10517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121557</xdr:rowOff>
    </xdr:from>
    <xdr:to>
      <xdr:col>69</xdr:col>
      <xdr:colOff>92075</xdr:colOff>
      <xdr:row>61</xdr:row>
      <xdr:rowOff>80735</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004800" y="104085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a:extLst>
            <a:ext uri="{FF2B5EF4-FFF2-40B4-BE49-F238E27FC236}">
              <a16:creationId xmlns:a16="http://schemas.microsoft.com/office/drawing/2014/main" xmlns="" id="{00000000-0008-0000-0400-000005010000}"/>
            </a:ext>
          </a:extLst>
        </xdr:cNvPr>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40822</xdr:rowOff>
    </xdr:from>
    <xdr:to>
      <xdr:col>82</xdr:col>
      <xdr:colOff>158750</xdr:colOff>
      <xdr:row>57</xdr:row>
      <xdr:rowOff>142422</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6459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12899</xdr:rowOff>
    </xdr:from>
    <xdr:ext cx="762000" cy="259045"/>
    <xdr:sp macro="" textlink="">
      <xdr:nvSpPr>
        <xdr:cNvPr id="269" name="その他該当値テキスト">
          <a:extLst>
            <a:ext uri="{FF2B5EF4-FFF2-40B4-BE49-F238E27FC236}">
              <a16:creationId xmlns:a16="http://schemas.microsoft.com/office/drawing/2014/main" xmlns="" id="{00000000-0008-0000-0400-00000D010000}"/>
            </a:ext>
          </a:extLst>
        </xdr:cNvPr>
        <xdr:cNvSpPr txBox="1"/>
      </xdr:nvSpPr>
      <xdr:spPr>
        <a:xfrm>
          <a:off x="16598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146957</xdr:rowOff>
    </xdr:from>
    <xdr:to>
      <xdr:col>78</xdr:col>
      <xdr:colOff>120650</xdr:colOff>
      <xdr:row>61</xdr:row>
      <xdr:rowOff>77107</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5621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61884</xdr:rowOff>
    </xdr:from>
    <xdr:ext cx="7366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5290800" y="1052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8165</xdr:rowOff>
    </xdr:from>
    <xdr:to>
      <xdr:col>74</xdr:col>
      <xdr:colOff>31750</xdr:colOff>
      <xdr:row>61</xdr:row>
      <xdr:rowOff>109765</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4732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94542</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4401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29935</xdr:rowOff>
    </xdr:from>
    <xdr:to>
      <xdr:col>69</xdr:col>
      <xdr:colOff>142875</xdr:colOff>
      <xdr:row>61</xdr:row>
      <xdr:rowOff>131535</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3843000" y="104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116312</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3512800" y="1057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70757</xdr:rowOff>
    </xdr:from>
    <xdr:to>
      <xdr:col>65</xdr:col>
      <xdr:colOff>53975</xdr:colOff>
      <xdr:row>61</xdr:row>
      <xdr:rowOff>907</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2954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157134</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2623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から下水道事業会計が公営企業会計となり、下水道事業会計への繰出金が補助費へ性質が変更となったこと、鎌倉市プレミアム商品券事業などで補助費等が前年度から大幅な増額となり、類似団体平均を上回るようになった。</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43180</xdr:rowOff>
    </xdr:from>
    <xdr:to>
      <xdr:col>82</xdr:col>
      <xdr:colOff>107950</xdr:colOff>
      <xdr:row>37</xdr:row>
      <xdr:rowOff>69850</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5671800" y="5872480"/>
          <a:ext cx="8382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146067</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43180</xdr:rowOff>
    </xdr:from>
    <xdr:to>
      <xdr:col>78</xdr:col>
      <xdr:colOff>69850</xdr:colOff>
      <xdr:row>34</xdr:row>
      <xdr:rowOff>66040</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4782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66040</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893800" y="5887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88900</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004800" y="588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163830</xdr:rowOff>
    </xdr:from>
    <xdr:to>
      <xdr:col>78</xdr:col>
      <xdr:colOff>120650</xdr:colOff>
      <xdr:row>34</xdr:row>
      <xdr:rowOff>93980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5621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104157</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xdr:rowOff>
    </xdr:from>
    <xdr:to>
      <xdr:col>74</xdr:col>
      <xdr:colOff>31750</xdr:colOff>
      <xdr:row>34</xdr:row>
      <xdr:rowOff>116840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127017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高金利で発行した臨時財政対策債の完済などにより減へと転じ、減少傾向が続いていたが、令和元年度は公共用地先行取得等事業債及び大船中学校改築事業債などの返還が開始したことにより増へと転じた。</a:t>
          </a:r>
        </a:p>
        <a:p>
          <a:r>
            <a:rPr kumimoji="1" lang="ja-JP" altLang="en-US" sz="1200">
              <a:latin typeface="ＭＳ Ｐゴシック" panose="020B0600070205080204" pitchFamily="50" charset="-128"/>
              <a:ea typeface="ＭＳ Ｐゴシック" panose="020B0600070205080204" pitchFamily="50" charset="-128"/>
            </a:rPr>
            <a:t>　今後、市債残高や公債費比率の推移等の将来負担を見極めながら、公債費の適正な水準の維持に努める。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a:extLst>
            <a:ext uri="{FF2B5EF4-FFF2-40B4-BE49-F238E27FC236}">
              <a16:creationId xmlns:a16="http://schemas.microsoft.com/office/drawing/2014/main" xmlns="" id="{00000000-0008-0000-0400-00006E010000}"/>
            </a:ext>
          </a:extLst>
        </xdr:cNvPr>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a:extLst>
            <a:ext uri="{FF2B5EF4-FFF2-40B4-BE49-F238E27FC236}">
              <a16:creationId xmlns:a16="http://schemas.microsoft.com/office/drawing/2014/main" xmlns="" id="{00000000-0008-0000-0400-000070010000}"/>
            </a:ext>
          </a:extLst>
        </xdr:cNvPr>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161289</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3987800" y="12981940"/>
          <a:ext cx="8382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a:extLst>
            <a:ext uri="{FF2B5EF4-FFF2-40B4-BE49-F238E27FC236}">
              <a16:creationId xmlns:a16="http://schemas.microsoft.com/office/drawing/2014/main" xmlns="" id="{00000000-0008-0000-0400-000073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138430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3098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153670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2209800" y="12997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75</xdr:row>
      <xdr:rowOff>153670</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a:off x="1320800" y="1298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90" name="公債費該当値テキスト">
          <a:extLst>
            <a:ext uri="{FF2B5EF4-FFF2-40B4-BE49-F238E27FC236}">
              <a16:creationId xmlns:a16="http://schemas.microsoft.com/office/drawing/2014/main" xmlns="" id="{00000000-0008-0000-0400-000086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補助費等、物件費の経常収支比率が増加したことにより、公債費以外が前年度より</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ポイント悪化した。</a:t>
          </a:r>
        </a:p>
        <a:p>
          <a:r>
            <a:rPr kumimoji="1" lang="ja-JP" altLang="en-US" sz="1200">
              <a:latin typeface="ＭＳ Ｐゴシック" panose="020B0600070205080204" pitchFamily="50" charset="-128"/>
              <a:ea typeface="ＭＳ Ｐゴシック" panose="020B0600070205080204" pitchFamily="50" charset="-128"/>
            </a:rPr>
            <a:t>　今後も物件費が増加傾向にあるため、公債費以外が増加していく傾向にあると考えられる。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xmlns=""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a:extLst>
            <a:ext uri="{FF2B5EF4-FFF2-40B4-BE49-F238E27FC236}">
              <a16:creationId xmlns:a16="http://schemas.microsoft.com/office/drawing/2014/main" xmlns="" id="{00000000-0008-0000-0400-0000AB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a:extLst>
            <a:ext uri="{FF2B5EF4-FFF2-40B4-BE49-F238E27FC236}">
              <a16:creationId xmlns:a16="http://schemas.microsoft.com/office/drawing/2014/main" xmlns="" id="{00000000-0008-0000-0400-0000AD010000}"/>
            </a:ext>
          </a:extLst>
        </xdr:cNvPr>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31750</xdr:rowOff>
    </xdr:from>
    <xdr:to>
      <xdr:col>82</xdr:col>
      <xdr:colOff>107950</xdr:colOff>
      <xdr:row>81</xdr:row>
      <xdr:rowOff>107950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5671800" y="13919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2" name="公債費以外平均値テキスト">
          <a:extLst>
            <a:ext uri="{FF2B5EF4-FFF2-40B4-BE49-F238E27FC236}">
              <a16:creationId xmlns:a16="http://schemas.microsoft.com/office/drawing/2014/main" xmlns="" id="{00000000-0008-0000-0400-0000B0010000}"/>
            </a:ext>
          </a:extLst>
        </xdr:cNvPr>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43180</xdr:rowOff>
    </xdr:from>
    <xdr:to>
      <xdr:col>78</xdr:col>
      <xdr:colOff>69850</xdr:colOff>
      <xdr:row>81</xdr:row>
      <xdr:rowOff>31750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4782800" y="137591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8889</xdr:rowOff>
    </xdr:from>
    <xdr:to>
      <xdr:col>73</xdr:col>
      <xdr:colOff>180975</xdr:colOff>
      <xdr:row>80</xdr:row>
      <xdr:rowOff>43180</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893800" y="135534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111761</xdr:rowOff>
    </xdr:from>
    <xdr:to>
      <xdr:col>69</xdr:col>
      <xdr:colOff>92075</xdr:colOff>
      <xdr:row>79</xdr:row>
      <xdr:rowOff>8889</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a:off x="13004800" y="13484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57150</xdr:rowOff>
    </xdr:from>
    <xdr:to>
      <xdr:col>82</xdr:col>
      <xdr:colOff>158750</xdr:colOff>
      <xdr:row>81</xdr:row>
      <xdr:rowOff>158750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64592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137177</xdr:rowOff>
    </xdr:from>
    <xdr:ext cx="762000" cy="259045"/>
    <xdr:sp macro="" textlink="">
      <xdr:nvSpPr>
        <xdr:cNvPr id="451" name="公債費以外該当値テキスト">
          <a:extLst>
            <a:ext uri="{FF2B5EF4-FFF2-40B4-BE49-F238E27FC236}">
              <a16:creationId xmlns:a16="http://schemas.microsoft.com/office/drawing/2014/main" xmlns="" id="{00000000-0008-0000-0400-0000C3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152400</xdr:rowOff>
    </xdr:from>
    <xdr:to>
      <xdr:col>78</xdr:col>
      <xdr:colOff>120650</xdr:colOff>
      <xdr:row>81</xdr:row>
      <xdr:rowOff>82550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5621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67327</xdr:rowOff>
    </xdr:from>
    <xdr:ext cx="7366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290800" y="1395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163830</xdr:rowOff>
    </xdr:from>
    <xdr:to>
      <xdr:col>74</xdr:col>
      <xdr:colOff>31750</xdr:colOff>
      <xdr:row>80</xdr:row>
      <xdr:rowOff>93980</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4732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78757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4401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129539</xdr:rowOff>
    </xdr:from>
    <xdr:to>
      <xdr:col>69</xdr:col>
      <xdr:colOff>142875</xdr:colOff>
      <xdr:row>79</xdr:row>
      <xdr:rowOff>59689</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3843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60961</xdr:rowOff>
    </xdr:from>
    <xdr:to>
      <xdr:col>65</xdr:col>
      <xdr:colOff>53975</xdr:colOff>
      <xdr:row>78</xdr:row>
      <xdr:rowOff>162561</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2954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147338</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2623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55890</xdr:rowOff>
    </xdr:from>
    <xdr:to>
      <xdr:col>29</xdr:col>
      <xdr:colOff>127000</xdr:colOff>
      <xdr:row>14</xdr:row>
      <xdr:rowOff>63068</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2503815"/>
          <a:ext cx="647700" cy="7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69110</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85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57719</xdr:rowOff>
    </xdr:from>
    <xdr:to>
      <xdr:col>26</xdr:col>
      <xdr:colOff>50800</xdr:colOff>
      <xdr:row>14</xdr:row>
      <xdr:rowOff>63068</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4305300" y="2505644"/>
          <a:ext cx="698500" cy="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40901</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300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57719</xdr:rowOff>
    </xdr:from>
    <xdr:to>
      <xdr:col>22</xdr:col>
      <xdr:colOff>114300</xdr:colOff>
      <xdr:row>14</xdr:row>
      <xdr:rowOff>72532</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flipV="1">
          <a:off x="3606800" y="2505644"/>
          <a:ext cx="698500" cy="1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1353</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72532</xdr:rowOff>
    </xdr:from>
    <xdr:to>
      <xdr:col>18</xdr:col>
      <xdr:colOff>177800</xdr:colOff>
      <xdr:row>14</xdr:row>
      <xdr:rowOff>76007</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2520457"/>
          <a:ext cx="698500" cy="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21104</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139793</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5090</xdr:rowOff>
    </xdr:from>
    <xdr:to>
      <xdr:col>29</xdr:col>
      <xdr:colOff>177800</xdr:colOff>
      <xdr:row>14</xdr:row>
      <xdr:rowOff>106690</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2453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21617</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22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12268</xdr:rowOff>
    </xdr:from>
    <xdr:to>
      <xdr:col>26</xdr:col>
      <xdr:colOff>101600</xdr:colOff>
      <xdr:row>14</xdr:row>
      <xdr:rowOff>113868</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2460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124045</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2229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6919</xdr:rowOff>
    </xdr:from>
    <xdr:to>
      <xdr:col>22</xdr:col>
      <xdr:colOff>165100</xdr:colOff>
      <xdr:row>14</xdr:row>
      <xdr:rowOff>108519</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2454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118696</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22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21732</xdr:rowOff>
    </xdr:from>
    <xdr:to>
      <xdr:col>19</xdr:col>
      <xdr:colOff>38100</xdr:colOff>
      <xdr:row>14</xdr:row>
      <xdr:rowOff>123332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246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133509</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22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25207</xdr:rowOff>
    </xdr:from>
    <xdr:to>
      <xdr:col>15</xdr:col>
      <xdr:colOff>101600</xdr:colOff>
      <xdr:row>14</xdr:row>
      <xdr:rowOff>126807</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2473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136984</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224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xmlns=""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a:extLst>
            <a:ext uri="{FF2B5EF4-FFF2-40B4-BE49-F238E27FC236}">
              <a16:creationId xmlns:a16="http://schemas.microsoft.com/office/drawing/2014/main" xmlns="" id="{00000000-0008-0000-0500-000069000000}"/>
            </a:ext>
          </a:extLst>
        </xdr:cNvPr>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a:extLst>
            <a:ext uri="{FF2B5EF4-FFF2-40B4-BE49-F238E27FC236}">
              <a16:creationId xmlns:a16="http://schemas.microsoft.com/office/drawing/2014/main" xmlns="" id="{00000000-0008-0000-0500-00006B000000}"/>
            </a:ext>
          </a:extLst>
        </xdr:cNvPr>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120256</xdr:rowOff>
    </xdr:from>
    <xdr:to>
      <xdr:col>29</xdr:col>
      <xdr:colOff>127000</xdr:colOff>
      <xdr:row>36</xdr:row>
      <xdr:rowOff>171234</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flipV="1">
          <a:off x="5003800" y="7073506"/>
          <a:ext cx="647700" cy="50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a:extLst>
            <a:ext uri="{FF2B5EF4-FFF2-40B4-BE49-F238E27FC236}">
              <a16:creationId xmlns:a16="http://schemas.microsoft.com/office/drawing/2014/main" xmlns="" id="{00000000-0008-0000-0500-00006E000000}"/>
            </a:ext>
          </a:extLst>
        </xdr:cNvPr>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a:extLst>
            <a:ext uri="{FF2B5EF4-FFF2-40B4-BE49-F238E27FC236}">
              <a16:creationId xmlns:a16="http://schemas.microsoft.com/office/drawing/2014/main" xmlns="" id="{00000000-0008-0000-0500-00006F000000}"/>
            </a:ext>
          </a:extLst>
        </xdr:cNvPr>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171234</xdr:rowOff>
    </xdr:from>
    <xdr:to>
      <xdr:col>26</xdr:col>
      <xdr:colOff>50800</xdr:colOff>
      <xdr:row>37</xdr:row>
      <xdr:rowOff>28321</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4305300" y="7124484"/>
          <a:ext cx="698500" cy="28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a:extLst>
            <a:ext uri="{FF2B5EF4-FFF2-40B4-BE49-F238E27FC236}">
              <a16:creationId xmlns:a16="http://schemas.microsoft.com/office/drawing/2014/main" xmlns="" id="{00000000-0008-0000-0500-000072000000}"/>
            </a:ext>
          </a:extLst>
        </xdr:cNvPr>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151041</xdr:rowOff>
    </xdr:from>
    <xdr:to>
      <xdr:col>22</xdr:col>
      <xdr:colOff>114300</xdr:colOff>
      <xdr:row>37</xdr:row>
      <xdr:rowOff>28321</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3606800" y="7104291"/>
          <a:ext cx="698500" cy="48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151041</xdr:rowOff>
    </xdr:from>
    <xdr:to>
      <xdr:col>18</xdr:col>
      <xdr:colOff>177800</xdr:colOff>
      <xdr:row>37</xdr:row>
      <xdr:rowOff>58686</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2908300" y="7104291"/>
          <a:ext cx="698500" cy="79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336719</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2527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69456</xdr:rowOff>
    </xdr:from>
    <xdr:to>
      <xdr:col>29</xdr:col>
      <xdr:colOff>177800</xdr:colOff>
      <xdr:row>36</xdr:row>
      <xdr:rowOff>171056</xdr:rowOff>
    </xdr:to>
    <xdr:sp macro="" textlink="">
      <xdr:nvSpPr>
        <xdr:cNvPr id="128" name="楕円 127">
          <a:extLst>
            <a:ext uri="{FF2B5EF4-FFF2-40B4-BE49-F238E27FC236}">
              <a16:creationId xmlns:a16="http://schemas.microsoft.com/office/drawing/2014/main" xmlns="" id="{00000000-0008-0000-0500-000080000000}"/>
            </a:ext>
          </a:extLst>
        </xdr:cNvPr>
        <xdr:cNvSpPr/>
      </xdr:nvSpPr>
      <xdr:spPr bwMode="auto">
        <a:xfrm>
          <a:off x="5600700" y="702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41533</xdr:rowOff>
    </xdr:from>
    <xdr:ext cx="762000" cy="259045"/>
    <xdr:sp macro="" textlink="">
      <xdr:nvSpPr>
        <xdr:cNvPr id="129" name="人口1人当たり決算額の推移該当値テキスト445">
          <a:extLst>
            <a:ext uri="{FF2B5EF4-FFF2-40B4-BE49-F238E27FC236}">
              <a16:creationId xmlns:a16="http://schemas.microsoft.com/office/drawing/2014/main" xmlns="" id="{00000000-0008-0000-0500-000081000000}"/>
            </a:ext>
          </a:extLst>
        </xdr:cNvPr>
        <xdr:cNvSpPr txBox="1"/>
      </xdr:nvSpPr>
      <xdr:spPr>
        <a:xfrm>
          <a:off x="5740400" y="699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120434</xdr:rowOff>
    </xdr:from>
    <xdr:to>
      <xdr:col>26</xdr:col>
      <xdr:colOff>101600</xdr:colOff>
      <xdr:row>37</xdr:row>
      <xdr:rowOff>50584</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4953000" y="7073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35361</xdr:rowOff>
    </xdr:from>
    <xdr:ext cx="7366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622800" y="716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148971</xdr:rowOff>
    </xdr:from>
    <xdr:to>
      <xdr:col>22</xdr:col>
      <xdr:colOff>165100</xdr:colOff>
      <xdr:row>37</xdr:row>
      <xdr:rowOff>79121</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254500" y="710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63898</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3924300" y="718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100241</xdr:rowOff>
    </xdr:from>
    <xdr:to>
      <xdr:col>19</xdr:col>
      <xdr:colOff>38100</xdr:colOff>
      <xdr:row>37</xdr:row>
      <xdr:rowOff>30391</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3556000" y="7053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15168</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225800" y="713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7886</xdr:rowOff>
    </xdr:from>
    <xdr:to>
      <xdr:col>15</xdr:col>
      <xdr:colOff>101600</xdr:colOff>
      <xdr:row>37</xdr:row>
      <xdr:rowOff>109486</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2857500" y="7132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94263</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2527300" y="721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176,408
174,898
39.67
62,681,905
59,778,644
2,607,595
36,197,093
35,938,469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125375</xdr:rowOff>
    </xdr:from>
    <xdr:to>
      <xdr:col>24</xdr:col>
      <xdr:colOff>63500</xdr:colOff>
      <xdr:row>31</xdr:row>
      <xdr:rowOff>154292</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a:off x="3797300" y="5440325"/>
          <a:ext cx="8382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40467</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041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125375</xdr:rowOff>
    </xdr:from>
    <xdr:to>
      <xdr:col>19</xdr:col>
      <xdr:colOff>177800</xdr:colOff>
      <xdr:row>32</xdr:row>
      <xdr:rowOff>116231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5440325"/>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159605</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66358</xdr:rowOff>
    </xdr:from>
    <xdr:to>
      <xdr:col>15</xdr:col>
      <xdr:colOff>50800</xdr:colOff>
      <xdr:row>32</xdr:row>
      <xdr:rowOff>116231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5552758"/>
          <a:ext cx="889000" cy="4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158119</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8865</xdr:rowOff>
    </xdr:from>
    <xdr:to>
      <xdr:col>10</xdr:col>
      <xdr:colOff>114300</xdr:colOff>
      <xdr:row>32</xdr:row>
      <xdr:rowOff>66358</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5495265"/>
          <a:ext cx="8890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155490</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105351</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103492</xdr:rowOff>
    </xdr:from>
    <xdr:to>
      <xdr:col>24</xdr:col>
      <xdr:colOff>114300</xdr:colOff>
      <xdr:row>32</xdr:row>
      <xdr:rowOff>33642</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54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22534</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533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74575</xdr:rowOff>
    </xdr:from>
    <xdr:to>
      <xdr:col>20</xdr:col>
      <xdr:colOff>38100</xdr:colOff>
      <xdr:row>32</xdr:row>
      <xdr:rowOff>4725</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53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21252</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516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65431</xdr:rowOff>
    </xdr:from>
    <xdr:to>
      <xdr:col>15</xdr:col>
      <xdr:colOff>101600</xdr:colOff>
      <xdr:row>32</xdr:row>
      <xdr:rowOff>167031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555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12108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532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15558</xdr:rowOff>
    </xdr:from>
    <xdr:to>
      <xdr:col>10</xdr:col>
      <xdr:colOff>165100</xdr:colOff>
      <xdr:row>32</xdr:row>
      <xdr:rowOff>117158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55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133685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527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129515</xdr:rowOff>
    </xdr:from>
    <xdr:to>
      <xdr:col>6</xdr:col>
      <xdr:colOff>38100</xdr:colOff>
      <xdr:row>32</xdr:row>
      <xdr:rowOff>59665</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54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76192</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521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162740</xdr:rowOff>
    </xdr:from>
    <xdr:to>
      <xdr:col>24</xdr:col>
      <xdr:colOff>63500</xdr:colOff>
      <xdr:row>56</xdr:row>
      <xdr:rowOff>29058</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592490"/>
          <a:ext cx="838200" cy="3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29058</xdr:rowOff>
    </xdr:from>
    <xdr:to>
      <xdr:col>19</xdr:col>
      <xdr:colOff>177800</xdr:colOff>
      <xdr:row>56</xdr:row>
      <xdr:rowOff>73340</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630258"/>
          <a:ext cx="889000" cy="4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73340</xdr:rowOff>
    </xdr:from>
    <xdr:to>
      <xdr:col>15</xdr:col>
      <xdr:colOff>50800</xdr:colOff>
      <xdr:row>56</xdr:row>
      <xdr:rowOff>105655</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674540"/>
          <a:ext cx="889000" cy="3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105655</xdr:rowOff>
    </xdr:from>
    <xdr:to>
      <xdr:col>10</xdr:col>
      <xdr:colOff>114300</xdr:colOff>
      <xdr:row>56</xdr:row>
      <xdr:rowOff>129854</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706855"/>
          <a:ext cx="8890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111940</xdr:rowOff>
    </xdr:from>
    <xdr:to>
      <xdr:col>24</xdr:col>
      <xdr:colOff>114300</xdr:colOff>
      <xdr:row>56</xdr:row>
      <xdr:rowOff>42090</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54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134817</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39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149708</xdr:rowOff>
    </xdr:from>
    <xdr:to>
      <xdr:col>20</xdr:col>
      <xdr:colOff>38100</xdr:colOff>
      <xdr:row>56</xdr:row>
      <xdr:rowOff>79858</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57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96385</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35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22540</xdr:rowOff>
    </xdr:from>
    <xdr:to>
      <xdr:col>15</xdr:col>
      <xdr:colOff>101600</xdr:colOff>
      <xdr:row>56</xdr:row>
      <xdr:rowOff>124140</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6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115267</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71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54855</xdr:rowOff>
    </xdr:from>
    <xdr:to>
      <xdr:col>10</xdr:col>
      <xdr:colOff>165100</xdr:colOff>
      <xdr:row>56</xdr:row>
      <xdr:rowOff>156455</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65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147582</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74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79054</xdr:rowOff>
    </xdr:from>
    <xdr:to>
      <xdr:col>6</xdr:col>
      <xdr:colOff>38100</xdr:colOff>
      <xdr:row>57</xdr:row>
      <xdr:rowOff>9204</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968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331</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77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xmlns=""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a:extLst>
            <a:ext uri="{FF2B5EF4-FFF2-40B4-BE49-F238E27FC236}">
              <a16:creationId xmlns:a16="http://schemas.microsoft.com/office/drawing/2014/main" xmlns="" id="{00000000-0008-0000-0600-0000B0000000}"/>
            </a:ext>
          </a:extLst>
        </xdr:cNvPr>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a:extLst>
            <a:ext uri="{FF2B5EF4-FFF2-40B4-BE49-F238E27FC236}">
              <a16:creationId xmlns:a16="http://schemas.microsoft.com/office/drawing/2014/main" xmlns="" id="{00000000-0008-0000-0600-0000B2000000}"/>
            </a:ext>
          </a:extLst>
        </xdr:cNvPr>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52614</xdr:rowOff>
    </xdr:from>
    <xdr:to>
      <xdr:col>24</xdr:col>
      <xdr:colOff>63500</xdr:colOff>
      <xdr:row>78</xdr:row>
      <xdr:rowOff>72971</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a:off x="3797300" y="13425714"/>
          <a:ext cx="8382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a:extLst>
            <a:ext uri="{FF2B5EF4-FFF2-40B4-BE49-F238E27FC236}">
              <a16:creationId xmlns:a16="http://schemas.microsoft.com/office/drawing/2014/main" xmlns="" id="{00000000-0008-0000-0600-0000B5000000}"/>
            </a:ext>
          </a:extLst>
        </xdr:cNvPr>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39226</xdr:rowOff>
    </xdr:from>
    <xdr:to>
      <xdr:col>19</xdr:col>
      <xdr:colOff>177800</xdr:colOff>
      <xdr:row>78</xdr:row>
      <xdr:rowOff>52614</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908300" y="13412326"/>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39226</xdr:rowOff>
    </xdr:from>
    <xdr:to>
      <xdr:col>15</xdr:col>
      <xdr:colOff>50800</xdr:colOff>
      <xdr:row>78</xdr:row>
      <xdr:rowOff>50110</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2019300" y="13412326"/>
          <a:ext cx="8890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35198</xdr:rowOff>
    </xdr:from>
    <xdr:to>
      <xdr:col>10</xdr:col>
      <xdr:colOff>114300</xdr:colOff>
      <xdr:row>78</xdr:row>
      <xdr:rowOff>50110</xdr:rowOff>
    </xdr:to>
    <xdr:cxnSp macro="">
      <xdr:nvCxnSpPr>
        <xdr:cNvPr id="189" name="直線コネクタ 188">
          <a:extLst>
            <a:ext uri="{FF2B5EF4-FFF2-40B4-BE49-F238E27FC236}">
              <a16:creationId xmlns:a16="http://schemas.microsoft.com/office/drawing/2014/main" xmlns="" id="{00000000-0008-0000-0600-0000BD000000}"/>
            </a:ext>
          </a:extLst>
        </xdr:cNvPr>
        <xdr:cNvCxnSpPr/>
      </xdr:nvCxnSpPr>
      <xdr:spPr>
        <a:xfrm>
          <a:off x="1130300" y="13408298"/>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170887</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895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22171</xdr:rowOff>
    </xdr:from>
    <xdr:to>
      <xdr:col>24</xdr:col>
      <xdr:colOff>114300</xdr:colOff>
      <xdr:row>78</xdr:row>
      <xdr:rowOff>123771</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4584700" y="133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598</xdr:rowOff>
    </xdr:from>
    <xdr:ext cx="469744" cy="259045"/>
    <xdr:sp macro="" textlink="">
      <xdr:nvSpPr>
        <xdr:cNvPr id="200" name="維持補修費該当値テキスト">
          <a:extLst>
            <a:ext uri="{FF2B5EF4-FFF2-40B4-BE49-F238E27FC236}">
              <a16:creationId xmlns:a16="http://schemas.microsoft.com/office/drawing/2014/main" xmlns="" id="{00000000-0008-0000-0600-0000C8000000}"/>
            </a:ext>
          </a:extLst>
        </xdr:cNvPr>
        <xdr:cNvSpPr txBox="1"/>
      </xdr:nvSpPr>
      <xdr:spPr>
        <a:xfrm>
          <a:off x="4686300" y="1337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1814</xdr:rowOff>
    </xdr:from>
    <xdr:to>
      <xdr:col>20</xdr:col>
      <xdr:colOff>38100</xdr:colOff>
      <xdr:row>78</xdr:row>
      <xdr:rowOff>103414</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3746500" y="1337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94541</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3562428" y="1346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159876</xdr:rowOff>
    </xdr:from>
    <xdr:to>
      <xdr:col>15</xdr:col>
      <xdr:colOff>101600</xdr:colOff>
      <xdr:row>78</xdr:row>
      <xdr:rowOff>90026</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2857500" y="133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81153</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2673428" y="1345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170760</xdr:rowOff>
    </xdr:from>
    <xdr:to>
      <xdr:col>10</xdr:col>
      <xdr:colOff>165100</xdr:colOff>
      <xdr:row>78</xdr:row>
      <xdr:rowOff>100910</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968500" y="1337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92037</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1784428" y="1346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155848</xdr:rowOff>
    </xdr:from>
    <xdr:to>
      <xdr:col>6</xdr:col>
      <xdr:colOff>38100</xdr:colOff>
      <xdr:row>78</xdr:row>
      <xdr:rowOff>85998</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079500" y="133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77125</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895428" y="1345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xmlns=""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20713</xdr:rowOff>
    </xdr:from>
    <xdr:to>
      <xdr:col>24</xdr:col>
      <xdr:colOff>62865</xdr:colOff>
      <xdr:row>98</xdr:row>
      <xdr:rowOff>64439</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4633595" y="15622663"/>
          <a:ext cx="1270" cy="124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68266</xdr:rowOff>
    </xdr:from>
    <xdr:ext cx="534377" cy="259045"/>
    <xdr:sp macro="" textlink="">
      <xdr:nvSpPr>
        <xdr:cNvPr id="234" name="扶助費最小値テキスト">
          <a:extLst>
            <a:ext uri="{FF2B5EF4-FFF2-40B4-BE49-F238E27FC236}">
              <a16:creationId xmlns:a16="http://schemas.microsoft.com/office/drawing/2014/main" xmlns="" id="{00000000-0008-0000-0600-0000EA000000}"/>
            </a:ext>
          </a:extLst>
        </xdr:cNvPr>
        <xdr:cNvSpPr txBox="1"/>
      </xdr:nvSpPr>
      <xdr:spPr>
        <a:xfrm>
          <a:off x="4686300" y="1687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64439</xdr:rowOff>
    </xdr:from>
    <xdr:to>
      <xdr:col>24</xdr:col>
      <xdr:colOff>152400</xdr:colOff>
      <xdr:row>98</xdr:row>
      <xdr:rowOff>64439</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686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138840</xdr:rowOff>
    </xdr:from>
    <xdr:ext cx="599010" cy="259045"/>
    <xdr:sp macro="" textlink="">
      <xdr:nvSpPr>
        <xdr:cNvPr id="236" name="扶助費最大値テキスト">
          <a:extLst>
            <a:ext uri="{FF2B5EF4-FFF2-40B4-BE49-F238E27FC236}">
              <a16:creationId xmlns:a16="http://schemas.microsoft.com/office/drawing/2014/main" xmlns="" id="{00000000-0008-0000-0600-0000EC000000}"/>
            </a:ext>
          </a:extLst>
        </xdr:cNvPr>
        <xdr:cNvSpPr txBox="1"/>
      </xdr:nvSpPr>
      <xdr:spPr>
        <a:xfrm>
          <a:off x="4686300" y="1539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20713</xdr:rowOff>
    </xdr:from>
    <xdr:to>
      <xdr:col>24</xdr:col>
      <xdr:colOff>152400</xdr:colOff>
      <xdr:row>91</xdr:row>
      <xdr:rowOff>20713</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5622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6096</xdr:rowOff>
    </xdr:from>
    <xdr:to>
      <xdr:col>24</xdr:col>
      <xdr:colOff>63500</xdr:colOff>
      <xdr:row>98</xdr:row>
      <xdr:rowOff>55944</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3797300" y="16808196"/>
          <a:ext cx="838200" cy="4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165930</xdr:rowOff>
    </xdr:from>
    <xdr:ext cx="599010" cy="259045"/>
    <xdr:sp macro="" textlink="">
      <xdr:nvSpPr>
        <xdr:cNvPr id="239" name="扶助費平均値テキスト">
          <a:extLst>
            <a:ext uri="{FF2B5EF4-FFF2-40B4-BE49-F238E27FC236}">
              <a16:creationId xmlns:a16="http://schemas.microsoft.com/office/drawing/2014/main" xmlns="" id="{00000000-0008-0000-0600-0000EF000000}"/>
            </a:ext>
          </a:extLst>
        </xdr:cNvPr>
        <xdr:cNvSpPr txBox="1"/>
      </xdr:nvSpPr>
      <xdr:spPr>
        <a:xfrm>
          <a:off x="4686300" y="16282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143053</xdr:rowOff>
    </xdr:from>
    <xdr:to>
      <xdr:col>24</xdr:col>
      <xdr:colOff>114300</xdr:colOff>
      <xdr:row>96</xdr:row>
      <xdr:rowOff>73203</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4584700" y="1643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55944</xdr:rowOff>
    </xdr:from>
    <xdr:to>
      <xdr:col>19</xdr:col>
      <xdr:colOff>177800</xdr:colOff>
      <xdr:row>98</xdr:row>
      <xdr:rowOff>72059</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908300" y="16858044"/>
          <a:ext cx="8890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34861</xdr:rowOff>
    </xdr:from>
    <xdr:to>
      <xdr:col>20</xdr:col>
      <xdr:colOff>38100</xdr:colOff>
      <xdr:row>96</xdr:row>
      <xdr:rowOff>136461</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3746500" y="164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152988</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530111" y="16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72059</xdr:rowOff>
    </xdr:from>
    <xdr:to>
      <xdr:col>15</xdr:col>
      <xdr:colOff>50800</xdr:colOff>
      <xdr:row>98</xdr:row>
      <xdr:rowOff>75743</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2019300" y="16874159"/>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56375</xdr:rowOff>
    </xdr:from>
    <xdr:to>
      <xdr:col>15</xdr:col>
      <xdr:colOff>101600</xdr:colOff>
      <xdr:row>96</xdr:row>
      <xdr:rowOff>157975</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2857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3052</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641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75743</xdr:rowOff>
    </xdr:from>
    <xdr:to>
      <xdr:col>10</xdr:col>
      <xdr:colOff>114300</xdr:colOff>
      <xdr:row>98</xdr:row>
      <xdr:rowOff>137464</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flipV="1">
          <a:off x="1130300" y="16877843"/>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92557</xdr:rowOff>
    </xdr:from>
    <xdr:to>
      <xdr:col>10</xdr:col>
      <xdr:colOff>165100</xdr:colOff>
      <xdr:row>97</xdr:row>
      <xdr:rowOff>22707</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968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39234</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752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18478</xdr:rowOff>
    </xdr:from>
    <xdr:to>
      <xdr:col>6</xdr:col>
      <xdr:colOff>38100</xdr:colOff>
      <xdr:row>97</xdr:row>
      <xdr:rowOff>120078</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079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136605</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863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126746</xdr:rowOff>
    </xdr:from>
    <xdr:to>
      <xdr:col>24</xdr:col>
      <xdr:colOff>114300</xdr:colOff>
      <xdr:row>98</xdr:row>
      <xdr:rowOff>56896</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4584700" y="167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41673</xdr:rowOff>
    </xdr:from>
    <xdr:ext cx="534377" cy="259045"/>
    <xdr:sp macro="" textlink="">
      <xdr:nvSpPr>
        <xdr:cNvPr id="258" name="扶助費該当値テキスト">
          <a:extLst>
            <a:ext uri="{FF2B5EF4-FFF2-40B4-BE49-F238E27FC236}">
              <a16:creationId xmlns:a16="http://schemas.microsoft.com/office/drawing/2014/main" xmlns="" id="{00000000-0008-0000-0600-000002010000}"/>
            </a:ext>
          </a:extLst>
        </xdr:cNvPr>
        <xdr:cNvSpPr txBox="1"/>
      </xdr:nvSpPr>
      <xdr:spPr>
        <a:xfrm>
          <a:off x="4686300" y="1667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5144</xdr:rowOff>
    </xdr:from>
    <xdr:to>
      <xdr:col>20</xdr:col>
      <xdr:colOff>38100</xdr:colOff>
      <xdr:row>98</xdr:row>
      <xdr:rowOff>106744</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3746500" y="168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97871</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3530111" y="1689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21259</xdr:rowOff>
    </xdr:from>
    <xdr:to>
      <xdr:col>15</xdr:col>
      <xdr:colOff>101600</xdr:colOff>
      <xdr:row>98</xdr:row>
      <xdr:rowOff>122859</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2857500" y="1682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113986</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2641111" y="169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24943</xdr:rowOff>
    </xdr:from>
    <xdr:to>
      <xdr:col>10</xdr:col>
      <xdr:colOff>165100</xdr:colOff>
      <xdr:row>98</xdr:row>
      <xdr:rowOff>126543</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968500" y="168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117670</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1752111" y="1691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86664</xdr:rowOff>
    </xdr:from>
    <xdr:to>
      <xdr:col>6</xdr:col>
      <xdr:colOff>38100</xdr:colOff>
      <xdr:row>99</xdr:row>
      <xdr:rowOff>16814</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079500" y="1688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7941</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863111" y="1698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xmlns=""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2" name="補助費等最小値テキスト">
          <a:extLst>
            <a:ext uri="{FF2B5EF4-FFF2-40B4-BE49-F238E27FC236}">
              <a16:creationId xmlns:a16="http://schemas.microsoft.com/office/drawing/2014/main" xmlns="" id="{00000000-0008-0000-0600-000024010000}"/>
            </a:ext>
          </a:extLst>
        </xdr:cNvPr>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4" name="補助費等最大値テキスト">
          <a:extLst>
            <a:ext uri="{FF2B5EF4-FFF2-40B4-BE49-F238E27FC236}">
              <a16:creationId xmlns:a16="http://schemas.microsoft.com/office/drawing/2014/main" xmlns="" id="{00000000-0008-0000-0600-000026010000}"/>
            </a:ext>
          </a:extLst>
        </xdr:cNvPr>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83731</xdr:rowOff>
    </xdr:from>
    <xdr:to>
      <xdr:col>55</xdr:col>
      <xdr:colOff>0</xdr:colOff>
      <xdr:row>39</xdr:row>
      <xdr:rowOff>40563</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9639300" y="6084481"/>
          <a:ext cx="838200" cy="64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141381</xdr:rowOff>
    </xdr:from>
    <xdr:ext cx="534377" cy="259045"/>
    <xdr:sp macro="" textlink="">
      <xdr:nvSpPr>
        <xdr:cNvPr id="297" name="補助費等平均値テキスト">
          <a:extLst>
            <a:ext uri="{FF2B5EF4-FFF2-40B4-BE49-F238E27FC236}">
              <a16:creationId xmlns:a16="http://schemas.microsoft.com/office/drawing/2014/main" xmlns="" id="{00000000-0008-0000-0600-000029010000}"/>
            </a:ext>
          </a:extLst>
        </xdr:cNvPr>
        <xdr:cNvSpPr txBox="1"/>
      </xdr:nvSpPr>
      <xdr:spPr>
        <a:xfrm>
          <a:off x="10528300" y="579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155778</xdr:rowOff>
    </xdr:from>
    <xdr:to>
      <xdr:col>50</xdr:col>
      <xdr:colOff>114300</xdr:colOff>
      <xdr:row>39</xdr:row>
      <xdr:rowOff>40563</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a:off x="8750300" y="6670878"/>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115206</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9372111" y="57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155778</xdr:rowOff>
    </xdr:from>
    <xdr:to>
      <xdr:col>45</xdr:col>
      <xdr:colOff>177800</xdr:colOff>
      <xdr:row>38</xdr:row>
      <xdr:rowOff>158674</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7861300" y="6670878"/>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153420</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483111" y="58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113868</xdr:rowOff>
    </xdr:from>
    <xdr:to>
      <xdr:col>41</xdr:col>
      <xdr:colOff>50800</xdr:colOff>
      <xdr:row>38</xdr:row>
      <xdr:rowOff>158674</xdr:rowOff>
    </xdr:to>
    <xdr:cxnSp macro="">
      <xdr:nvCxnSpPr>
        <xdr:cNvPr id="305" name="直線コネクタ 304">
          <a:extLst>
            <a:ext uri="{FF2B5EF4-FFF2-40B4-BE49-F238E27FC236}">
              <a16:creationId xmlns:a16="http://schemas.microsoft.com/office/drawing/2014/main" xmlns="" id="{00000000-0008-0000-0600-000031010000}"/>
            </a:ext>
          </a:extLst>
        </xdr:cNvPr>
        <xdr:cNvCxnSpPr/>
      </xdr:nvCxnSpPr>
      <xdr:spPr>
        <a:xfrm>
          <a:off x="6972300" y="6628968"/>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3611</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594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08" name="フローチャート: 判断 307">
          <a:extLst>
            <a:ext uri="{FF2B5EF4-FFF2-40B4-BE49-F238E27FC236}">
              <a16:creationId xmlns:a16="http://schemas.microsoft.com/office/drawing/2014/main" xmlns="" id="{00000000-0008-0000-0600-000034010000}"/>
            </a:ext>
          </a:extLst>
        </xdr:cNvPr>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68686</xdr:rowOff>
    </xdr:from>
    <xdr:ext cx="534377"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05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32931</xdr:rowOff>
    </xdr:from>
    <xdr:to>
      <xdr:col>55</xdr:col>
      <xdr:colOff>50800</xdr:colOff>
      <xdr:row>35</xdr:row>
      <xdr:rowOff>134531</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10426700" y="60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11358</xdr:rowOff>
    </xdr:from>
    <xdr:ext cx="534377" cy="259045"/>
    <xdr:sp macro="" textlink="">
      <xdr:nvSpPr>
        <xdr:cNvPr id="316" name="補助費等該当値テキスト">
          <a:extLst>
            <a:ext uri="{FF2B5EF4-FFF2-40B4-BE49-F238E27FC236}">
              <a16:creationId xmlns:a16="http://schemas.microsoft.com/office/drawing/2014/main" xmlns="" id="{00000000-0008-0000-0600-00003C010000}"/>
            </a:ext>
          </a:extLst>
        </xdr:cNvPr>
        <xdr:cNvSpPr txBox="1"/>
      </xdr:nvSpPr>
      <xdr:spPr>
        <a:xfrm>
          <a:off x="10528300" y="601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161213</xdr:rowOff>
    </xdr:from>
    <xdr:to>
      <xdr:col>50</xdr:col>
      <xdr:colOff>165100</xdr:colOff>
      <xdr:row>39</xdr:row>
      <xdr:rowOff>91363</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9588500" y="66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82490</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9372111" y="676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104978</xdr:rowOff>
    </xdr:from>
    <xdr:to>
      <xdr:col>46</xdr:col>
      <xdr:colOff>38100</xdr:colOff>
      <xdr:row>39</xdr:row>
      <xdr:rowOff>35128</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8699500" y="662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26255</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8483111" y="671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107874</xdr:rowOff>
    </xdr:from>
    <xdr:to>
      <xdr:col>41</xdr:col>
      <xdr:colOff>101600</xdr:colOff>
      <xdr:row>39</xdr:row>
      <xdr:rowOff>38024</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7810500" y="66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29151</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7594111" y="67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63068</xdr:rowOff>
    </xdr:from>
    <xdr:to>
      <xdr:col>36</xdr:col>
      <xdr:colOff>165100</xdr:colOff>
      <xdr:row>38</xdr:row>
      <xdr:rowOff>164668</xdr:rowOff>
    </xdr:to>
    <xdr:sp macro="" textlink="">
      <xdr:nvSpPr>
        <xdr:cNvPr id="323" name="楕円 322">
          <a:extLst>
            <a:ext uri="{FF2B5EF4-FFF2-40B4-BE49-F238E27FC236}">
              <a16:creationId xmlns:a16="http://schemas.microsoft.com/office/drawing/2014/main" xmlns="" id="{00000000-0008-0000-0600-000043010000}"/>
            </a:ext>
          </a:extLst>
        </xdr:cNvPr>
        <xdr:cNvSpPr/>
      </xdr:nvSpPr>
      <xdr:spPr>
        <a:xfrm>
          <a:off x="6921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155795</xdr:rowOff>
    </xdr:from>
    <xdr:ext cx="534377"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705111" y="66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xmlns=""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0" name="普通建設事業費最小値テキスト">
          <a:extLst>
            <a:ext uri="{FF2B5EF4-FFF2-40B4-BE49-F238E27FC236}">
              <a16:creationId xmlns:a16="http://schemas.microsoft.com/office/drawing/2014/main" xmlns="" id="{00000000-0008-0000-0600-00005E010000}"/>
            </a:ext>
          </a:extLst>
        </xdr:cNvPr>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2" name="普通建設事業費最大値テキスト">
          <a:extLst>
            <a:ext uri="{FF2B5EF4-FFF2-40B4-BE49-F238E27FC236}">
              <a16:creationId xmlns:a16="http://schemas.microsoft.com/office/drawing/2014/main" xmlns="" id="{00000000-0008-0000-0600-000060010000}"/>
            </a:ext>
          </a:extLst>
        </xdr:cNvPr>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91466</xdr:rowOff>
    </xdr:from>
    <xdr:to>
      <xdr:col>55</xdr:col>
      <xdr:colOff>0</xdr:colOff>
      <xdr:row>58</xdr:row>
      <xdr:rowOff>110020</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9639300" y="10035566"/>
          <a:ext cx="8382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23309</xdr:rowOff>
    </xdr:from>
    <xdr:ext cx="534377" cy="259045"/>
    <xdr:sp macro="" textlink="">
      <xdr:nvSpPr>
        <xdr:cNvPr id="355" name="普通建設事業費平均値テキスト">
          <a:extLst>
            <a:ext uri="{FF2B5EF4-FFF2-40B4-BE49-F238E27FC236}">
              <a16:creationId xmlns:a16="http://schemas.microsoft.com/office/drawing/2014/main" xmlns="" id="{00000000-0008-0000-0600-000063010000}"/>
            </a:ext>
          </a:extLst>
        </xdr:cNvPr>
        <xdr:cNvSpPr txBox="1"/>
      </xdr:nvSpPr>
      <xdr:spPr>
        <a:xfrm>
          <a:off x="10528300" y="962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27229</xdr:rowOff>
    </xdr:from>
    <xdr:to>
      <xdr:col>50</xdr:col>
      <xdr:colOff>114300</xdr:colOff>
      <xdr:row>58</xdr:row>
      <xdr:rowOff>91466</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8750300" y="9799879"/>
          <a:ext cx="889000" cy="2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32281</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372111" y="96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125965</xdr:rowOff>
    </xdr:from>
    <xdr:to>
      <xdr:col>45</xdr:col>
      <xdr:colOff>177800</xdr:colOff>
      <xdr:row>57</xdr:row>
      <xdr:rowOff>27229</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a:off x="7861300" y="9727165"/>
          <a:ext cx="889000" cy="7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53103</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483111" y="94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125965</xdr:rowOff>
    </xdr:from>
    <xdr:to>
      <xdr:col>41</xdr:col>
      <xdr:colOff>50800</xdr:colOff>
      <xdr:row>57</xdr:row>
      <xdr:rowOff>133661</xdr:rowOff>
    </xdr:to>
    <xdr:cxnSp macro="">
      <xdr:nvCxnSpPr>
        <xdr:cNvPr id="363" name="直線コネクタ 362">
          <a:extLst>
            <a:ext uri="{FF2B5EF4-FFF2-40B4-BE49-F238E27FC236}">
              <a16:creationId xmlns:a16="http://schemas.microsoft.com/office/drawing/2014/main" xmlns="" id="{00000000-0008-0000-0600-00006B010000}"/>
            </a:ext>
          </a:extLst>
        </xdr:cNvPr>
        <xdr:cNvCxnSpPr/>
      </xdr:nvCxnSpPr>
      <xdr:spPr>
        <a:xfrm flipV="1">
          <a:off x="6972300" y="9727165"/>
          <a:ext cx="889000" cy="1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50316</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594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66" name="フローチャート: 判断 365">
          <a:extLst>
            <a:ext uri="{FF2B5EF4-FFF2-40B4-BE49-F238E27FC236}">
              <a16:creationId xmlns:a16="http://schemas.microsoft.com/office/drawing/2014/main" xmlns="" id="{00000000-0008-0000-0600-00006E010000}"/>
            </a:ext>
          </a:extLst>
        </xdr:cNvPr>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74610</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05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59220</xdr:rowOff>
    </xdr:from>
    <xdr:to>
      <xdr:col>55</xdr:col>
      <xdr:colOff>50800</xdr:colOff>
      <xdr:row>58</xdr:row>
      <xdr:rowOff>160820</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10426700" y="100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37647</xdr:rowOff>
    </xdr:from>
    <xdr:ext cx="534377" cy="259045"/>
    <xdr:sp macro="" textlink="">
      <xdr:nvSpPr>
        <xdr:cNvPr id="374" name="普通建設事業費該当値テキスト">
          <a:extLst>
            <a:ext uri="{FF2B5EF4-FFF2-40B4-BE49-F238E27FC236}">
              <a16:creationId xmlns:a16="http://schemas.microsoft.com/office/drawing/2014/main" xmlns="" id="{00000000-0008-0000-0600-000076010000}"/>
            </a:ext>
          </a:extLst>
        </xdr:cNvPr>
        <xdr:cNvSpPr txBox="1"/>
      </xdr:nvSpPr>
      <xdr:spPr>
        <a:xfrm>
          <a:off x="10528300" y="99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40666</xdr:rowOff>
    </xdr:from>
    <xdr:to>
      <xdr:col>50</xdr:col>
      <xdr:colOff>165100</xdr:colOff>
      <xdr:row>58</xdr:row>
      <xdr:rowOff>142266</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9588500" y="99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133393</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9372111" y="1007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147879</xdr:rowOff>
    </xdr:from>
    <xdr:to>
      <xdr:col>46</xdr:col>
      <xdr:colOff>38100</xdr:colOff>
      <xdr:row>57</xdr:row>
      <xdr:rowOff>78029</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8699500" y="97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69156</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8483111" y="984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75165</xdr:rowOff>
    </xdr:from>
    <xdr:to>
      <xdr:col>41</xdr:col>
      <xdr:colOff>101600</xdr:colOff>
      <xdr:row>57</xdr:row>
      <xdr:rowOff>5315</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7810500" y="96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21842</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7594111" y="945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82861</xdr:rowOff>
    </xdr:from>
    <xdr:to>
      <xdr:col>36</xdr:col>
      <xdr:colOff>165100</xdr:colOff>
      <xdr:row>58</xdr:row>
      <xdr:rowOff>13011</xdr:rowOff>
    </xdr:to>
    <xdr:sp macro="" textlink="">
      <xdr:nvSpPr>
        <xdr:cNvPr id="381" name="楕円 380">
          <a:extLst>
            <a:ext uri="{FF2B5EF4-FFF2-40B4-BE49-F238E27FC236}">
              <a16:creationId xmlns:a16="http://schemas.microsoft.com/office/drawing/2014/main" xmlns="" id="{00000000-0008-0000-0600-00007D010000}"/>
            </a:ext>
          </a:extLst>
        </xdr:cNvPr>
        <xdr:cNvSpPr/>
      </xdr:nvSpPr>
      <xdr:spPr>
        <a:xfrm>
          <a:off x="6921500" y="985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4138</xdr:rowOff>
    </xdr:from>
    <xdr:ext cx="534377"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705111" y="99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xmlns=""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5" name="普通建設事業費 （ うち新規整備　）最小値テキスト">
          <a:extLst>
            <a:ext uri="{FF2B5EF4-FFF2-40B4-BE49-F238E27FC236}">
              <a16:creationId xmlns:a16="http://schemas.microsoft.com/office/drawing/2014/main" xmlns="" id="{00000000-0008-0000-0600-000095010000}"/>
            </a:ext>
          </a:extLst>
        </xdr:cNvPr>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07" name="普通建設事業費 （ うち新規整備　）最大値テキスト">
          <a:extLst>
            <a:ext uri="{FF2B5EF4-FFF2-40B4-BE49-F238E27FC236}">
              <a16:creationId xmlns:a16="http://schemas.microsoft.com/office/drawing/2014/main" xmlns="" id="{00000000-0008-0000-0600-000097010000}"/>
            </a:ext>
          </a:extLst>
        </xdr:cNvPr>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58593</xdr:rowOff>
    </xdr:from>
    <xdr:to>
      <xdr:col>55</xdr:col>
      <xdr:colOff>0</xdr:colOff>
      <xdr:row>76</xdr:row>
      <xdr:rowOff>152822</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9639300" y="13088793"/>
          <a:ext cx="838200" cy="9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163258</xdr:rowOff>
    </xdr:from>
    <xdr:ext cx="534377" cy="259045"/>
    <xdr:sp macro="" textlink="">
      <xdr:nvSpPr>
        <xdr:cNvPr id="410" name="普通建設事業費 （ うち新規整備　）平均値テキスト">
          <a:extLst>
            <a:ext uri="{FF2B5EF4-FFF2-40B4-BE49-F238E27FC236}">
              <a16:creationId xmlns:a16="http://schemas.microsoft.com/office/drawing/2014/main" xmlns="" id="{00000000-0008-0000-0600-00009A010000}"/>
            </a:ext>
          </a:extLst>
        </xdr:cNvPr>
        <xdr:cNvSpPr txBox="1"/>
      </xdr:nvSpPr>
      <xdr:spPr>
        <a:xfrm>
          <a:off x="10528300" y="12850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47026</xdr:rowOff>
    </xdr:from>
    <xdr:to>
      <xdr:col>50</xdr:col>
      <xdr:colOff>114300</xdr:colOff>
      <xdr:row>76</xdr:row>
      <xdr:rowOff>58593</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a:off x="8750300" y="12905776"/>
          <a:ext cx="889000" cy="18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156069</xdr:rowOff>
    </xdr:from>
    <xdr:ext cx="469744"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404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47026</xdr:rowOff>
    </xdr:from>
    <xdr:to>
      <xdr:col>45</xdr:col>
      <xdr:colOff>177800</xdr:colOff>
      <xdr:row>75</xdr:row>
      <xdr:rowOff>168275</xdr:rowOff>
    </xdr:to>
    <xdr:cxnSp macro="">
      <xdr:nvCxnSpPr>
        <xdr:cNvPr id="415" name="直線コネクタ 414">
          <a:extLst>
            <a:ext uri="{FF2B5EF4-FFF2-40B4-BE49-F238E27FC236}">
              <a16:creationId xmlns:a16="http://schemas.microsoft.com/office/drawing/2014/main" xmlns="" id="{00000000-0008-0000-0600-00009F010000}"/>
            </a:ext>
          </a:extLst>
        </xdr:cNvPr>
        <xdr:cNvCxnSpPr/>
      </xdr:nvCxnSpPr>
      <xdr:spPr>
        <a:xfrm flipV="1">
          <a:off x="7861300" y="12905776"/>
          <a:ext cx="889000" cy="12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46068</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483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168275</xdr:rowOff>
    </xdr:from>
    <xdr:to>
      <xdr:col>41</xdr:col>
      <xdr:colOff>50800</xdr:colOff>
      <xdr:row>77</xdr:row>
      <xdr:rowOff>137871</xdr:rowOff>
    </xdr:to>
    <xdr:cxnSp macro="">
      <xdr:nvCxnSpPr>
        <xdr:cNvPr id="418" name="直線コネクタ 417">
          <a:extLst>
            <a:ext uri="{FF2B5EF4-FFF2-40B4-BE49-F238E27FC236}">
              <a16:creationId xmlns:a16="http://schemas.microsoft.com/office/drawing/2014/main" xmlns="" id="{00000000-0008-0000-0600-0000A2010000}"/>
            </a:ext>
          </a:extLst>
        </xdr:cNvPr>
        <xdr:cNvCxnSpPr/>
      </xdr:nvCxnSpPr>
      <xdr:spPr>
        <a:xfrm flipV="1">
          <a:off x="6972300" y="13027025"/>
          <a:ext cx="889000" cy="3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87216</xdr:rowOff>
    </xdr:from>
    <xdr:ext cx="469744"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26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50939</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05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102022</xdr:rowOff>
    </xdr:from>
    <xdr:to>
      <xdr:col>55</xdr:col>
      <xdr:colOff>50800</xdr:colOff>
      <xdr:row>77</xdr:row>
      <xdr:rowOff>32172</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10426700" y="131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80449</xdr:rowOff>
    </xdr:from>
    <xdr:ext cx="469744" cy="259045"/>
    <xdr:sp macro="" textlink="">
      <xdr:nvSpPr>
        <xdr:cNvPr id="429" name="普通建設事業費 （ うち新規整備　）該当値テキスト">
          <a:extLst>
            <a:ext uri="{FF2B5EF4-FFF2-40B4-BE49-F238E27FC236}">
              <a16:creationId xmlns:a16="http://schemas.microsoft.com/office/drawing/2014/main" xmlns="" id="{00000000-0008-0000-0600-0000AD010000}"/>
            </a:ext>
          </a:extLst>
        </xdr:cNvPr>
        <xdr:cNvSpPr txBox="1"/>
      </xdr:nvSpPr>
      <xdr:spPr>
        <a:xfrm>
          <a:off x="10528300" y="131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7793</xdr:rowOff>
    </xdr:from>
    <xdr:to>
      <xdr:col>50</xdr:col>
      <xdr:colOff>165100</xdr:colOff>
      <xdr:row>76</xdr:row>
      <xdr:rowOff>109393</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9588500" y="130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125920</xdr:rowOff>
    </xdr:from>
    <xdr:ext cx="469744"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9404428" y="1281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167676</xdr:rowOff>
    </xdr:from>
    <xdr:to>
      <xdr:col>46</xdr:col>
      <xdr:colOff>38100</xdr:colOff>
      <xdr:row>75</xdr:row>
      <xdr:rowOff>97826</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8699500" y="128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114353</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8483111" y="126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117475</xdr:rowOff>
    </xdr:from>
    <xdr:to>
      <xdr:col>41</xdr:col>
      <xdr:colOff>101600</xdr:colOff>
      <xdr:row>76</xdr:row>
      <xdr:rowOff>47625</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7810500" y="1297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64152</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7594111" y="127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87071</xdr:rowOff>
    </xdr:from>
    <xdr:to>
      <xdr:col>36</xdr:col>
      <xdr:colOff>165100</xdr:colOff>
      <xdr:row>78</xdr:row>
      <xdr:rowOff>17221</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6921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8348</xdr:rowOff>
    </xdr:from>
    <xdr:ext cx="469744"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737428" y="133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xmlns=""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0" name="普通建設事業費 （ うち更新整備　）最小値テキスト">
          <a:extLst>
            <a:ext uri="{FF2B5EF4-FFF2-40B4-BE49-F238E27FC236}">
              <a16:creationId xmlns:a16="http://schemas.microsoft.com/office/drawing/2014/main" xmlns="" id="{00000000-0008-0000-0600-0000CC010000}"/>
            </a:ext>
          </a:extLst>
        </xdr:cNvPr>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2" name="普通建設事業費 （ うち更新整備　）最大値テキスト">
          <a:extLst>
            <a:ext uri="{FF2B5EF4-FFF2-40B4-BE49-F238E27FC236}">
              <a16:creationId xmlns:a16="http://schemas.microsoft.com/office/drawing/2014/main" xmlns="" id="{00000000-0008-0000-0600-0000CE010000}"/>
            </a:ext>
          </a:extLst>
        </xdr:cNvPr>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33675</xdr:rowOff>
    </xdr:from>
    <xdr:to>
      <xdr:col>55</xdr:col>
      <xdr:colOff>0</xdr:colOff>
      <xdr:row>97</xdr:row>
      <xdr:rowOff>48008</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9639300" y="16664325"/>
          <a:ext cx="8382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5" name="普通建設事業費 （ うち更新整備　）平均値テキスト">
          <a:extLst>
            <a:ext uri="{FF2B5EF4-FFF2-40B4-BE49-F238E27FC236}">
              <a16:creationId xmlns:a16="http://schemas.microsoft.com/office/drawing/2014/main" xmlns="" id="{00000000-0008-0000-0600-0000D1010000}"/>
            </a:ext>
          </a:extLst>
        </xdr:cNvPr>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2563</xdr:rowOff>
    </xdr:from>
    <xdr:to>
      <xdr:col>50</xdr:col>
      <xdr:colOff>114300</xdr:colOff>
      <xdr:row>97</xdr:row>
      <xdr:rowOff>33675</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a:off x="8750300" y="16633213"/>
          <a:ext cx="8890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137779</xdr:rowOff>
    </xdr:from>
    <xdr:to>
      <xdr:col>45</xdr:col>
      <xdr:colOff>177800</xdr:colOff>
      <xdr:row>97</xdr:row>
      <xdr:rowOff>2563</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7861300" y="16425529"/>
          <a:ext cx="889000" cy="20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137779</xdr:rowOff>
    </xdr:from>
    <xdr:to>
      <xdr:col>41</xdr:col>
      <xdr:colOff>50800</xdr:colOff>
      <xdr:row>96</xdr:row>
      <xdr:rowOff>49952</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flipV="1">
          <a:off x="6972300" y="16425529"/>
          <a:ext cx="889000" cy="8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44558</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594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108726</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05111" y="1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168658</xdr:rowOff>
    </xdr:from>
    <xdr:to>
      <xdr:col>55</xdr:col>
      <xdr:colOff>50800</xdr:colOff>
      <xdr:row>97</xdr:row>
      <xdr:rowOff>98808</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10426700" y="1662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147085</xdr:rowOff>
    </xdr:from>
    <xdr:ext cx="534377" cy="259045"/>
    <xdr:sp macro="" textlink="">
      <xdr:nvSpPr>
        <xdr:cNvPr id="484" name="普通建設事業費 （ うち更新整備　）該当値テキスト">
          <a:extLst>
            <a:ext uri="{FF2B5EF4-FFF2-40B4-BE49-F238E27FC236}">
              <a16:creationId xmlns:a16="http://schemas.microsoft.com/office/drawing/2014/main" xmlns="" id="{00000000-0008-0000-0600-0000E4010000}"/>
            </a:ext>
          </a:extLst>
        </xdr:cNvPr>
        <xdr:cNvSpPr txBox="1"/>
      </xdr:nvSpPr>
      <xdr:spPr>
        <a:xfrm>
          <a:off x="10528300" y="166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154325</xdr:rowOff>
    </xdr:from>
    <xdr:to>
      <xdr:col>50</xdr:col>
      <xdr:colOff>165100</xdr:colOff>
      <xdr:row>97</xdr:row>
      <xdr:rowOff>84475</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9588500" y="166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75602</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9372111" y="1670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123213</xdr:rowOff>
    </xdr:from>
    <xdr:to>
      <xdr:col>46</xdr:col>
      <xdr:colOff>38100</xdr:colOff>
      <xdr:row>97</xdr:row>
      <xdr:rowOff>53363</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8699500" y="165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44490</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8483111" y="166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86979</xdr:rowOff>
    </xdr:from>
    <xdr:to>
      <xdr:col>41</xdr:col>
      <xdr:colOff>101600</xdr:colOff>
      <xdr:row>96</xdr:row>
      <xdr:rowOff>17129</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7810500" y="1637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33656</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7594111" y="1614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170602</xdr:rowOff>
    </xdr:from>
    <xdr:to>
      <xdr:col>36</xdr:col>
      <xdr:colOff>165100</xdr:colOff>
      <xdr:row>96</xdr:row>
      <xdr:rowOff>100752</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6921500" y="164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117279</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6705111" y="1623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xmlns=""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19" name="災害復旧事業費最小値テキスト">
          <a:extLst>
            <a:ext uri="{FF2B5EF4-FFF2-40B4-BE49-F238E27FC236}">
              <a16:creationId xmlns:a16="http://schemas.microsoft.com/office/drawing/2014/main" xmlns="" id="{00000000-0008-0000-0600-000007020000}"/>
            </a:ext>
          </a:extLst>
        </xdr:cNvPr>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1" name="災害復旧事業費最大値テキスト">
          <a:extLst>
            <a:ext uri="{FF2B5EF4-FFF2-40B4-BE49-F238E27FC236}">
              <a16:creationId xmlns:a16="http://schemas.microsoft.com/office/drawing/2014/main" xmlns="" id="{00000000-0008-0000-0600-000009020000}"/>
            </a:ext>
          </a:extLst>
        </xdr:cNvPr>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3193</xdr:rowOff>
    </xdr:from>
    <xdr:to>
      <xdr:col>85</xdr:col>
      <xdr:colOff>127000</xdr:colOff>
      <xdr:row>39</xdr:row>
      <xdr:rowOff>98878</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flipV="1">
          <a:off x="15481300" y="6346843"/>
          <a:ext cx="838200" cy="43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154358</xdr:rowOff>
    </xdr:from>
    <xdr:ext cx="378565" cy="259045"/>
    <xdr:sp macro="" textlink="">
      <xdr:nvSpPr>
        <xdr:cNvPr id="524" name="災害復旧事業費平均値テキスト">
          <a:extLst>
            <a:ext uri="{FF2B5EF4-FFF2-40B4-BE49-F238E27FC236}">
              <a16:creationId xmlns:a16="http://schemas.microsoft.com/office/drawing/2014/main" xmlns="" id="{00000000-0008-0000-0600-00000C020000}"/>
            </a:ext>
          </a:extLst>
        </xdr:cNvPr>
        <xdr:cNvSpPr txBox="1"/>
      </xdr:nvSpPr>
      <xdr:spPr>
        <a:xfrm>
          <a:off x="16370300" y="6669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123843</xdr:rowOff>
    </xdr:from>
    <xdr:to>
      <xdr:col>85</xdr:col>
      <xdr:colOff>177800</xdr:colOff>
      <xdr:row>37</xdr:row>
      <xdr:rowOff>53993</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6268700" y="62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146720</xdr:rowOff>
    </xdr:from>
    <xdr:ext cx="469744" cy="259045"/>
    <xdr:sp macro="" textlink="">
      <xdr:nvSpPr>
        <xdr:cNvPr id="543" name="災害復旧事業費該当値テキスト">
          <a:extLst>
            <a:ext uri="{FF2B5EF4-FFF2-40B4-BE49-F238E27FC236}">
              <a16:creationId xmlns:a16="http://schemas.microsoft.com/office/drawing/2014/main" xmlns="" id="{00000000-0008-0000-0600-00001F020000}"/>
            </a:ext>
          </a:extLst>
        </xdr:cNvPr>
        <xdr:cNvSpPr txBox="1"/>
      </xdr:nvSpPr>
      <xdr:spPr>
        <a:xfrm>
          <a:off x="16370300" y="614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xmlns=""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xmlns=""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xmlns=""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xmlns=""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xmlns=""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xmlns=""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4" name="公債費最小値テキスト">
          <a:extLst>
            <a:ext uri="{FF2B5EF4-FFF2-40B4-BE49-F238E27FC236}">
              <a16:creationId xmlns:a16="http://schemas.microsoft.com/office/drawing/2014/main" xmlns="" id="{00000000-0008-0000-0600-000070020000}"/>
            </a:ext>
          </a:extLst>
        </xdr:cNvPr>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26" name="公債費最大値テキスト">
          <a:extLst>
            <a:ext uri="{FF2B5EF4-FFF2-40B4-BE49-F238E27FC236}">
              <a16:creationId xmlns:a16="http://schemas.microsoft.com/office/drawing/2014/main" xmlns="" id="{00000000-0008-0000-0600-000072020000}"/>
            </a:ext>
          </a:extLst>
        </xdr:cNvPr>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17948</xdr:rowOff>
    </xdr:from>
    <xdr:to>
      <xdr:col>85</xdr:col>
      <xdr:colOff>127000</xdr:colOff>
      <xdr:row>78</xdr:row>
      <xdr:rowOff>46317</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5481300" y="13391048"/>
          <a:ext cx="8382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29" name="公債費平均値テキスト">
          <a:extLst>
            <a:ext uri="{FF2B5EF4-FFF2-40B4-BE49-F238E27FC236}">
              <a16:creationId xmlns:a16="http://schemas.microsoft.com/office/drawing/2014/main" xmlns="" id="{00000000-0008-0000-0600-000075020000}"/>
            </a:ext>
          </a:extLst>
        </xdr:cNvPr>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45540</xdr:rowOff>
    </xdr:from>
    <xdr:to>
      <xdr:col>81</xdr:col>
      <xdr:colOff>50800</xdr:colOff>
      <xdr:row>78</xdr:row>
      <xdr:rowOff>46317</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4592300" y="13418640"/>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47395</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14111" y="13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38339</xdr:rowOff>
    </xdr:from>
    <xdr:to>
      <xdr:col>76</xdr:col>
      <xdr:colOff>114300</xdr:colOff>
      <xdr:row>78</xdr:row>
      <xdr:rowOff>45540</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3703300" y="1341143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47303</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325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38339</xdr:rowOff>
    </xdr:from>
    <xdr:to>
      <xdr:col>71</xdr:col>
      <xdr:colOff>177800</xdr:colOff>
      <xdr:row>78</xdr:row>
      <xdr:rowOff>50431</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flipV="1">
          <a:off x="12814300" y="13411439"/>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48241</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36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11529</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47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138598</xdr:rowOff>
    </xdr:from>
    <xdr:to>
      <xdr:col>85</xdr:col>
      <xdr:colOff>177800</xdr:colOff>
      <xdr:row>78</xdr:row>
      <xdr:rowOff>68748</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6268700" y="133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117025</xdr:rowOff>
    </xdr:from>
    <xdr:ext cx="534377" cy="259045"/>
    <xdr:sp macro="" textlink="">
      <xdr:nvSpPr>
        <xdr:cNvPr id="648" name="公債費該当値テキスト">
          <a:extLst>
            <a:ext uri="{FF2B5EF4-FFF2-40B4-BE49-F238E27FC236}">
              <a16:creationId xmlns:a16="http://schemas.microsoft.com/office/drawing/2014/main" xmlns="" id="{00000000-0008-0000-0600-000088020000}"/>
            </a:ext>
          </a:extLst>
        </xdr:cNvPr>
        <xdr:cNvSpPr txBox="1"/>
      </xdr:nvSpPr>
      <xdr:spPr>
        <a:xfrm>
          <a:off x="16370300" y="1331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166967</xdr:rowOff>
    </xdr:from>
    <xdr:to>
      <xdr:col>81</xdr:col>
      <xdr:colOff>101600</xdr:colOff>
      <xdr:row>78</xdr:row>
      <xdr:rowOff>97117</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5430500" y="1336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88244</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5214111" y="1346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166190</xdr:rowOff>
    </xdr:from>
    <xdr:to>
      <xdr:col>76</xdr:col>
      <xdr:colOff>165100</xdr:colOff>
      <xdr:row>78</xdr:row>
      <xdr:rowOff>96340</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4541500" y="133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87467</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4325111" y="134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158989</xdr:rowOff>
    </xdr:from>
    <xdr:to>
      <xdr:col>72</xdr:col>
      <xdr:colOff>38100</xdr:colOff>
      <xdr:row>78</xdr:row>
      <xdr:rowOff>89139</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3652500" y="133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80266</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3436111" y="1345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171081</xdr:rowOff>
    </xdr:from>
    <xdr:to>
      <xdr:col>67</xdr:col>
      <xdr:colOff>101600</xdr:colOff>
      <xdr:row>78</xdr:row>
      <xdr:rowOff>101231</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2763500" y="133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92358</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547111" y="1346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xmlns=""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79" name="積立金最小値テキスト">
          <a:extLst>
            <a:ext uri="{FF2B5EF4-FFF2-40B4-BE49-F238E27FC236}">
              <a16:creationId xmlns:a16="http://schemas.microsoft.com/office/drawing/2014/main" xmlns="" id="{00000000-0008-0000-0600-0000A7020000}"/>
            </a:ext>
          </a:extLst>
        </xdr:cNvPr>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1" name="積立金最大値テキスト">
          <a:extLst>
            <a:ext uri="{FF2B5EF4-FFF2-40B4-BE49-F238E27FC236}">
              <a16:creationId xmlns:a16="http://schemas.microsoft.com/office/drawing/2014/main" xmlns="" id="{00000000-0008-0000-0600-0000A9020000}"/>
            </a:ext>
          </a:extLst>
        </xdr:cNvPr>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156342</xdr:rowOff>
    </xdr:from>
    <xdr:to>
      <xdr:col>85</xdr:col>
      <xdr:colOff>127000</xdr:colOff>
      <xdr:row>96</xdr:row>
      <xdr:rowOff>70388</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5481300" y="16444092"/>
          <a:ext cx="8382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22567</xdr:rowOff>
    </xdr:from>
    <xdr:ext cx="469744" cy="259045"/>
    <xdr:sp macro="" textlink="">
      <xdr:nvSpPr>
        <xdr:cNvPr id="684" name="積立金平均値テキスト">
          <a:extLst>
            <a:ext uri="{FF2B5EF4-FFF2-40B4-BE49-F238E27FC236}">
              <a16:creationId xmlns:a16="http://schemas.microsoft.com/office/drawing/2014/main" xmlns="" id="{00000000-0008-0000-0600-0000AC020000}"/>
            </a:ext>
          </a:extLst>
        </xdr:cNvPr>
        <xdr:cNvSpPr txBox="1"/>
      </xdr:nvSpPr>
      <xdr:spPr>
        <a:xfrm>
          <a:off x="16370300" y="1648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156342</xdr:rowOff>
    </xdr:from>
    <xdr:to>
      <xdr:col>81</xdr:col>
      <xdr:colOff>50800</xdr:colOff>
      <xdr:row>96</xdr:row>
      <xdr:rowOff>35001</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flipV="1">
          <a:off x="14592300" y="16444092"/>
          <a:ext cx="889000" cy="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137188</xdr:rowOff>
    </xdr:from>
    <xdr:ext cx="469744"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46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35001</xdr:rowOff>
    </xdr:from>
    <xdr:to>
      <xdr:col>76</xdr:col>
      <xdr:colOff>114300</xdr:colOff>
      <xdr:row>96</xdr:row>
      <xdr:rowOff>53701</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3703300" y="16494201"/>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120225</xdr:rowOff>
    </xdr:from>
    <xdr:ext cx="469744"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357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53701</xdr:rowOff>
    </xdr:from>
    <xdr:to>
      <xdr:col>71</xdr:col>
      <xdr:colOff>177800</xdr:colOff>
      <xdr:row>96</xdr:row>
      <xdr:rowOff>70892</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flipV="1">
          <a:off x="12814300" y="16512901"/>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17080</xdr:rowOff>
    </xdr:from>
    <xdr:ext cx="469744"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468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1948</xdr:rowOff>
    </xdr:from>
    <xdr:ext cx="469744"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579428"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19588</xdr:rowOff>
    </xdr:from>
    <xdr:to>
      <xdr:col>85</xdr:col>
      <xdr:colOff>177800</xdr:colOff>
      <xdr:row>96</xdr:row>
      <xdr:rowOff>121188</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6268700" y="1647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42465</xdr:rowOff>
    </xdr:from>
    <xdr:ext cx="469744" cy="259045"/>
    <xdr:sp macro="" textlink="">
      <xdr:nvSpPr>
        <xdr:cNvPr id="703" name="積立金該当値テキスト">
          <a:extLst>
            <a:ext uri="{FF2B5EF4-FFF2-40B4-BE49-F238E27FC236}">
              <a16:creationId xmlns:a16="http://schemas.microsoft.com/office/drawing/2014/main" xmlns="" id="{00000000-0008-0000-0600-0000BF020000}"/>
            </a:ext>
          </a:extLst>
        </xdr:cNvPr>
        <xdr:cNvSpPr txBox="1"/>
      </xdr:nvSpPr>
      <xdr:spPr>
        <a:xfrm>
          <a:off x="16370300" y="163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105542</xdr:rowOff>
    </xdr:from>
    <xdr:to>
      <xdr:col>81</xdr:col>
      <xdr:colOff>101600</xdr:colOff>
      <xdr:row>96</xdr:row>
      <xdr:rowOff>35692</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5430500" y="163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52219</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5214111" y="161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155651</xdr:rowOff>
    </xdr:from>
    <xdr:to>
      <xdr:col>76</xdr:col>
      <xdr:colOff>165100</xdr:colOff>
      <xdr:row>96</xdr:row>
      <xdr:rowOff>85801</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4541500" y="164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102328</xdr:rowOff>
    </xdr:from>
    <xdr:ext cx="469744"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4357428" y="1621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2901</xdr:rowOff>
    </xdr:from>
    <xdr:to>
      <xdr:col>72</xdr:col>
      <xdr:colOff>38100</xdr:colOff>
      <xdr:row>96</xdr:row>
      <xdr:rowOff>104501</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3652500" y="1646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121028</xdr:rowOff>
    </xdr:from>
    <xdr:ext cx="469744"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3468428" y="1623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20092</xdr:rowOff>
    </xdr:from>
    <xdr:to>
      <xdr:col>67</xdr:col>
      <xdr:colOff>101600</xdr:colOff>
      <xdr:row>96</xdr:row>
      <xdr:rowOff>121692</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2763500" y="1647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138219</xdr:rowOff>
    </xdr:from>
    <xdr:ext cx="469744"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2579428" y="1625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xmlns=""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xmlns=""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38" name="投資及び出資金最大値テキスト">
          <a:extLst>
            <a:ext uri="{FF2B5EF4-FFF2-40B4-BE49-F238E27FC236}">
              <a16:creationId xmlns:a16="http://schemas.microsoft.com/office/drawing/2014/main" xmlns="" id="{00000000-0008-0000-0600-0000E2020000}"/>
            </a:ext>
          </a:extLst>
        </xdr:cNvPr>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158068</xdr:rowOff>
    </xdr:from>
    <xdr:ext cx="469744" cy="259045"/>
    <xdr:sp macro="" textlink="">
      <xdr:nvSpPr>
        <xdr:cNvPr id="741" name="投資及び出資金平均値テキスト">
          <a:extLst>
            <a:ext uri="{FF2B5EF4-FFF2-40B4-BE49-F238E27FC236}">
              <a16:creationId xmlns:a16="http://schemas.microsoft.com/office/drawing/2014/main" xmlns="" id="{00000000-0008-0000-0600-0000E5020000}"/>
            </a:ext>
          </a:extLst>
        </xdr:cNvPr>
        <xdr:cNvSpPr txBox="1"/>
      </xdr:nvSpPr>
      <xdr:spPr>
        <a:xfrm>
          <a:off x="22212300" y="6330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139018</xdr:rowOff>
    </xdr:from>
    <xdr:ext cx="378565"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4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xmlns=""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xmlns=""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a:extLst>
            <a:ext uri="{FF2B5EF4-FFF2-40B4-BE49-F238E27FC236}">
              <a16:creationId xmlns:a16="http://schemas.microsoft.com/office/drawing/2014/main" xmlns="" id="{00000000-0008-0000-0600-00001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1" name="貸付金最大値テキスト">
          <a:extLst>
            <a:ext uri="{FF2B5EF4-FFF2-40B4-BE49-F238E27FC236}">
              <a16:creationId xmlns:a16="http://schemas.microsoft.com/office/drawing/2014/main" xmlns="" id="{00000000-0008-0000-0600-000017030000}"/>
            </a:ext>
          </a:extLst>
        </xdr:cNvPr>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33630</xdr:rowOff>
    </xdr:from>
    <xdr:to>
      <xdr:col>116</xdr:col>
      <xdr:colOff>63500</xdr:colOff>
      <xdr:row>57</xdr:row>
      <xdr:rowOff>16428</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1323300" y="9463380"/>
          <a:ext cx="838200" cy="32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151509</xdr:rowOff>
    </xdr:from>
    <xdr:ext cx="469744" cy="259045"/>
    <xdr:sp macro="" textlink="">
      <xdr:nvSpPr>
        <xdr:cNvPr id="794" name="貸付金平均値テキスト">
          <a:extLst>
            <a:ext uri="{FF2B5EF4-FFF2-40B4-BE49-F238E27FC236}">
              <a16:creationId xmlns:a16="http://schemas.microsoft.com/office/drawing/2014/main" xmlns="" id="{00000000-0008-0000-0600-00001A030000}"/>
            </a:ext>
          </a:extLst>
        </xdr:cNvPr>
        <xdr:cNvSpPr txBox="1"/>
      </xdr:nvSpPr>
      <xdr:spPr>
        <a:xfrm>
          <a:off x="22212300" y="9752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33230</xdr:rowOff>
    </xdr:from>
    <xdr:to>
      <xdr:col>111</xdr:col>
      <xdr:colOff>177800</xdr:colOff>
      <xdr:row>55</xdr:row>
      <xdr:rowOff>33630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0434300" y="946298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68184</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088428" y="984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33230</xdr:rowOff>
    </xdr:from>
    <xdr:to>
      <xdr:col>107</xdr:col>
      <xdr:colOff>50800</xdr:colOff>
      <xdr:row>55</xdr:row>
      <xdr:rowOff>37688</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19545300" y="9462980"/>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62640</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0199428" y="983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37688</xdr:rowOff>
    </xdr:from>
    <xdr:to>
      <xdr:col>102</xdr:col>
      <xdr:colOff>114300</xdr:colOff>
      <xdr:row>55</xdr:row>
      <xdr:rowOff>43059</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8656300" y="9467438"/>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49668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10428" y="9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165396</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8421428" y="976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137078</xdr:rowOff>
    </xdr:from>
    <xdr:to>
      <xdr:col>116</xdr:col>
      <xdr:colOff>114300</xdr:colOff>
      <xdr:row>57</xdr:row>
      <xdr:rowOff>67228</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2110700" y="97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159955</xdr:rowOff>
    </xdr:from>
    <xdr:ext cx="469744" cy="259045"/>
    <xdr:sp macro="" textlink="">
      <xdr:nvSpPr>
        <xdr:cNvPr id="813" name="貸付金該当値テキスト">
          <a:extLst>
            <a:ext uri="{FF2B5EF4-FFF2-40B4-BE49-F238E27FC236}">
              <a16:creationId xmlns:a16="http://schemas.microsoft.com/office/drawing/2014/main" xmlns="" id="{00000000-0008-0000-0600-00002D030000}"/>
            </a:ext>
          </a:extLst>
        </xdr:cNvPr>
        <xdr:cNvSpPr txBox="1"/>
      </xdr:nvSpPr>
      <xdr:spPr>
        <a:xfrm>
          <a:off x="22212300" y="958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154280</xdr:rowOff>
    </xdr:from>
    <xdr:to>
      <xdr:col>112</xdr:col>
      <xdr:colOff>38100</xdr:colOff>
      <xdr:row>55</xdr:row>
      <xdr:rowOff>84430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1272500" y="94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100957</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088428" y="918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153880</xdr:rowOff>
    </xdr:from>
    <xdr:to>
      <xdr:col>107</xdr:col>
      <xdr:colOff>101600</xdr:colOff>
      <xdr:row>55</xdr:row>
      <xdr:rowOff>84030</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0383500" y="94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100557</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199428" y="918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158338</xdr:rowOff>
    </xdr:from>
    <xdr:to>
      <xdr:col>102</xdr:col>
      <xdr:colOff>165100</xdr:colOff>
      <xdr:row>55</xdr:row>
      <xdr:rowOff>88488</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9494500" y="94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105015</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9310428" y="919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163709</xdr:rowOff>
    </xdr:from>
    <xdr:to>
      <xdr:col>98</xdr:col>
      <xdr:colOff>38100</xdr:colOff>
      <xdr:row>55</xdr:row>
      <xdr:rowOff>93859</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8605500" y="94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110386</xdr:rowOff>
    </xdr:from>
    <xdr:ext cx="469744"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421428" y="9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xmlns=""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5" name="繰出金最小値テキスト">
          <a:extLst>
            <a:ext uri="{FF2B5EF4-FFF2-40B4-BE49-F238E27FC236}">
              <a16:creationId xmlns:a16="http://schemas.microsoft.com/office/drawing/2014/main" xmlns="" id="{00000000-0008-0000-0600-00004D030000}"/>
            </a:ext>
          </a:extLst>
        </xdr:cNvPr>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47" name="繰出金最大値テキスト">
          <a:extLst>
            <a:ext uri="{FF2B5EF4-FFF2-40B4-BE49-F238E27FC236}">
              <a16:creationId xmlns:a16="http://schemas.microsoft.com/office/drawing/2014/main" xmlns="" id="{00000000-0008-0000-0600-00004F030000}"/>
            </a:ext>
          </a:extLst>
        </xdr:cNvPr>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44740</xdr:rowOff>
    </xdr:from>
    <xdr:to>
      <xdr:col>116</xdr:col>
      <xdr:colOff>63500</xdr:colOff>
      <xdr:row>74</xdr:row>
      <xdr:rowOff>65908</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1323300" y="12217690"/>
          <a:ext cx="838200" cy="53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127403</xdr:rowOff>
    </xdr:from>
    <xdr:ext cx="534377" cy="259045"/>
    <xdr:sp macro="" textlink="">
      <xdr:nvSpPr>
        <xdr:cNvPr id="850" name="繰出金平均値テキスト">
          <a:extLst>
            <a:ext uri="{FF2B5EF4-FFF2-40B4-BE49-F238E27FC236}">
              <a16:creationId xmlns:a16="http://schemas.microsoft.com/office/drawing/2014/main" xmlns="" id="{00000000-0008-0000-0600-000052030000}"/>
            </a:ext>
          </a:extLst>
        </xdr:cNvPr>
        <xdr:cNvSpPr txBox="1"/>
      </xdr:nvSpPr>
      <xdr:spPr>
        <a:xfrm>
          <a:off x="22212300" y="12814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1" name="フローチャート: 判断 850">
          <a:extLst>
            <a:ext uri="{FF2B5EF4-FFF2-40B4-BE49-F238E27FC236}">
              <a16:creationId xmlns:a16="http://schemas.microsoft.com/office/drawing/2014/main" xmlns="" id="{00000000-0008-0000-0600-000053030000}"/>
            </a:ext>
          </a:extLst>
        </xdr:cNvPr>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12187</xdr:rowOff>
    </xdr:from>
    <xdr:to>
      <xdr:col>111</xdr:col>
      <xdr:colOff>177800</xdr:colOff>
      <xdr:row>71</xdr:row>
      <xdr:rowOff>44740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0434300" y="12185137"/>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86301</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1056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123378</xdr:rowOff>
    </xdr:from>
    <xdr:to>
      <xdr:col>107</xdr:col>
      <xdr:colOff>50800</xdr:colOff>
      <xdr:row>71</xdr:row>
      <xdr:rowOff>12187</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9545300" y="12124878"/>
          <a:ext cx="889000" cy="6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67967</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0167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123378</xdr:rowOff>
    </xdr:from>
    <xdr:to>
      <xdr:col>102</xdr:col>
      <xdr:colOff>114300</xdr:colOff>
      <xdr:row>71</xdr:row>
      <xdr:rowOff>142077</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8656300" y="12124878"/>
          <a:ext cx="889000" cy="19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60012</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9278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57772</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389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15108</xdr:rowOff>
    </xdr:from>
    <xdr:to>
      <xdr:col>116</xdr:col>
      <xdr:colOff>114300</xdr:colOff>
      <xdr:row>74</xdr:row>
      <xdr:rowOff>116708</xdr:rowOff>
    </xdr:to>
    <xdr:sp macro="" textlink="">
      <xdr:nvSpPr>
        <xdr:cNvPr id="868" name="楕円 867">
          <a:extLst>
            <a:ext uri="{FF2B5EF4-FFF2-40B4-BE49-F238E27FC236}">
              <a16:creationId xmlns:a16="http://schemas.microsoft.com/office/drawing/2014/main" xmlns="" id="{00000000-0008-0000-0600-000064030000}"/>
            </a:ext>
          </a:extLst>
        </xdr:cNvPr>
        <xdr:cNvSpPr/>
      </xdr:nvSpPr>
      <xdr:spPr>
        <a:xfrm>
          <a:off x="22110700" y="127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37985</xdr:rowOff>
    </xdr:from>
    <xdr:ext cx="534377" cy="259045"/>
    <xdr:sp macro="" textlink="">
      <xdr:nvSpPr>
        <xdr:cNvPr id="869" name="繰出金該当値テキスト">
          <a:extLst>
            <a:ext uri="{FF2B5EF4-FFF2-40B4-BE49-F238E27FC236}">
              <a16:creationId xmlns:a16="http://schemas.microsoft.com/office/drawing/2014/main" xmlns="" id="{00000000-0008-0000-0600-000065030000}"/>
            </a:ext>
          </a:extLst>
        </xdr:cNvPr>
        <xdr:cNvSpPr txBox="1"/>
      </xdr:nvSpPr>
      <xdr:spPr>
        <a:xfrm>
          <a:off x="22212300" y="1255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165390</xdr:rowOff>
    </xdr:from>
    <xdr:to>
      <xdr:col>112</xdr:col>
      <xdr:colOff>38100</xdr:colOff>
      <xdr:row>71</xdr:row>
      <xdr:rowOff>95540</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1272500" y="121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112067</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056111" y="119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132837</xdr:rowOff>
    </xdr:from>
    <xdr:to>
      <xdr:col>107</xdr:col>
      <xdr:colOff>101600</xdr:colOff>
      <xdr:row>71</xdr:row>
      <xdr:rowOff>62987</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0383500" y="1213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79514</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0167111" y="1190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72578</xdr:rowOff>
    </xdr:from>
    <xdr:to>
      <xdr:col>102</xdr:col>
      <xdr:colOff>165100</xdr:colOff>
      <xdr:row>71</xdr:row>
      <xdr:rowOff>2728</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19494500" y="120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19255</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278111" y="1184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91277</xdr:rowOff>
    </xdr:from>
    <xdr:to>
      <xdr:col>98</xdr:col>
      <xdr:colOff>38100</xdr:colOff>
      <xdr:row>72</xdr:row>
      <xdr:rowOff>21427</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8605500" y="1226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37954</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389111" y="1203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xmlns=""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xmlns=""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xmlns=""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xmlns=""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xmlns=""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xmlns=""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xmlns=""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歳出決算額は、住民一人当たり</a:t>
          </a:r>
          <a:r>
            <a:rPr kumimoji="1" lang="en-US" altLang="ja-JP" sz="1200">
              <a:latin typeface="ＭＳ Ｐゴシック" panose="020B0600070205080204" pitchFamily="50" charset="-128"/>
              <a:ea typeface="ＭＳ Ｐゴシック" panose="020B0600070205080204" pitchFamily="50" charset="-128"/>
            </a:rPr>
            <a:t>338,866</a:t>
          </a:r>
          <a:r>
            <a:rPr kumimoji="1" lang="ja-JP" altLang="en-US" sz="12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73,117</a:t>
          </a:r>
          <a:r>
            <a:rPr kumimoji="1" lang="ja-JP" altLang="en-US" sz="1200">
              <a:latin typeface="ＭＳ Ｐゴシック" panose="020B0600070205080204" pitchFamily="50" charset="-128"/>
              <a:ea typeface="ＭＳ Ｐゴシック" panose="020B0600070205080204" pitchFamily="50" charset="-128"/>
            </a:rPr>
            <a:t>円となっており、平成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70,000</a:t>
          </a:r>
          <a:r>
            <a:rPr kumimoji="1" lang="ja-JP" altLang="en-US" sz="1200">
              <a:latin typeface="ＭＳ Ｐゴシック" panose="020B0600070205080204" pitchFamily="50" charset="-128"/>
              <a:ea typeface="ＭＳ Ｐゴシック" panose="020B0600070205080204" pitchFamily="50" charset="-128"/>
            </a:rPr>
            <a:t>円程度で推移してきており、類似団体平均と比べて高い水準にある。本市では職員数が多いことが主な要因で人件費が高くなっている。起伏に富んだ地形的特性により消防署が多いことなどから類似団体並みまで押し下げることは困難であるが、財政の硬直化を避けるため、「行政経営戦略プラン」に掲げる民間委託の推進等によりコスト削減を引き続き目指していく。</a:t>
          </a:r>
        </a:p>
        <a:p>
          <a:r>
            <a:rPr kumimoji="1" lang="ja-JP" altLang="en-US" sz="1200">
              <a:latin typeface="ＭＳ Ｐゴシック" panose="020B0600070205080204" pitchFamily="50" charset="-128"/>
              <a:ea typeface="ＭＳ Ｐゴシック" panose="020B0600070205080204" pitchFamily="50" charset="-128"/>
            </a:rPr>
            <a:t>　普通建設事業費は前年度決算と比較すると住民一人当たり</a:t>
          </a:r>
          <a:r>
            <a:rPr kumimoji="1" lang="en-US" altLang="ja-JP" sz="1200">
              <a:latin typeface="ＭＳ Ｐゴシック" panose="020B0600070205080204" pitchFamily="50" charset="-128"/>
              <a:ea typeface="ＭＳ Ｐゴシック" panose="020B0600070205080204" pitchFamily="50" charset="-128"/>
            </a:rPr>
            <a:t>974</a:t>
          </a:r>
          <a:r>
            <a:rPr kumimoji="1" lang="ja-JP" altLang="en-US" sz="1200">
              <a:latin typeface="ＭＳ Ｐゴシック" panose="020B0600070205080204" pitchFamily="50" charset="-128"/>
              <a:ea typeface="ＭＳ Ｐゴシック" panose="020B0600070205080204" pitchFamily="50" charset="-128"/>
            </a:rPr>
            <a:t>円減となっている。これは、前年度に大船中学校校庭整備事業が完了したことに伴う減などによるものである。</a:t>
          </a:r>
        </a:p>
        <a:p>
          <a:r>
            <a:rPr kumimoji="1" lang="ja-JP" altLang="en-US" sz="1200">
              <a:latin typeface="ＭＳ Ｐゴシック" panose="020B0600070205080204" pitchFamily="50" charset="-128"/>
              <a:ea typeface="ＭＳ Ｐゴシック" panose="020B0600070205080204" pitchFamily="50" charset="-128"/>
            </a:rPr>
            <a:t>　扶助費は前年度決算と比較すると住民一人当たり</a:t>
          </a:r>
          <a:r>
            <a:rPr kumimoji="1" lang="en-US" altLang="ja-JP" sz="1200">
              <a:latin typeface="ＭＳ Ｐゴシック" panose="020B0600070205080204" pitchFamily="50" charset="-128"/>
              <a:ea typeface="ＭＳ Ｐゴシック" panose="020B0600070205080204" pitchFamily="50" charset="-128"/>
            </a:rPr>
            <a:t>3,925</a:t>
          </a:r>
          <a:r>
            <a:rPr kumimoji="1" lang="ja-JP" altLang="en-US" sz="1200">
              <a:latin typeface="ＭＳ Ｐゴシック" panose="020B0600070205080204" pitchFamily="50" charset="-128"/>
              <a:ea typeface="ＭＳ Ｐゴシック" panose="020B0600070205080204" pitchFamily="50" charset="-128"/>
            </a:rPr>
            <a:t>円増となっている。これは、特定教育・保育施設支援事業などの増によるものである。</a:t>
          </a:r>
        </a:p>
        <a:p>
          <a:r>
            <a:rPr kumimoji="1" lang="ja-JP" altLang="en-US" sz="1200">
              <a:latin typeface="ＭＳ Ｐゴシック" panose="020B0600070205080204" pitchFamily="50" charset="-128"/>
              <a:ea typeface="ＭＳ Ｐゴシック" panose="020B0600070205080204" pitchFamily="50" charset="-128"/>
            </a:rPr>
            <a:t>　繰出金は前年度決算と比較すると住民一人当たり</a:t>
          </a:r>
          <a:r>
            <a:rPr kumimoji="1" lang="en-US" altLang="ja-JP" sz="1200">
              <a:latin typeface="ＭＳ Ｐゴシック" panose="020B0600070205080204" pitchFamily="50" charset="-128"/>
              <a:ea typeface="ＭＳ Ｐゴシック" panose="020B0600070205080204" pitchFamily="50" charset="-128"/>
            </a:rPr>
            <a:t>11,713</a:t>
          </a:r>
          <a:r>
            <a:rPr kumimoji="1" lang="ja-JP" altLang="en-US" sz="1200">
              <a:latin typeface="ＭＳ Ｐゴシック" panose="020B0600070205080204" pitchFamily="50" charset="-128"/>
              <a:ea typeface="ＭＳ Ｐゴシック" panose="020B0600070205080204" pitchFamily="50" charset="-128"/>
            </a:rPr>
            <a:t>円減となっている。これは、下水道事業会計の公営企業会計への移行により繰出金が補助費へと性質が変更となったことからの減少によるものである。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神奈川県鎌倉市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176,408
174,898
39.67
62,681,905
59,778,644
2,607,595
36,197,093
35,938,469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87630</xdr:rowOff>
    </xdr:from>
    <xdr:to>
      <xdr:col>24</xdr:col>
      <xdr:colOff>63500</xdr:colOff>
      <xdr:row>33</xdr:row>
      <xdr:rowOff>101600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5574030"/>
          <a:ext cx="838200" cy="18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166387</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95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87630</xdr:rowOff>
    </xdr:from>
    <xdr:to>
      <xdr:col>19</xdr:col>
      <xdr:colOff>177800</xdr:colOff>
      <xdr:row>32</xdr:row>
      <xdr:rowOff>166370</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5574030"/>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100347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133350</xdr:rowOff>
    </xdr:from>
    <xdr:to>
      <xdr:col>15</xdr:col>
      <xdr:colOff>50800</xdr:colOff>
      <xdr:row>32</xdr:row>
      <xdr:rowOff>166370</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61975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40657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91440</xdr:rowOff>
    </xdr:from>
    <xdr:to>
      <xdr:col>10</xdr:col>
      <xdr:colOff>114300</xdr:colOff>
      <xdr:row>32</xdr:row>
      <xdr:rowOff>133350</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540639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30497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166387</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50800</xdr:rowOff>
    </xdr:from>
    <xdr:to>
      <xdr:col>24</xdr:col>
      <xdr:colOff>114300</xdr:colOff>
      <xdr:row>33</xdr:row>
      <xdr:rowOff>152400</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73677</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5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36830</xdr:rowOff>
    </xdr:from>
    <xdr:to>
      <xdr:col>20</xdr:col>
      <xdr:colOff>38100</xdr:colOff>
      <xdr:row>32</xdr:row>
      <xdr:rowOff>138430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5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154957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2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115570</xdr:rowOff>
    </xdr:from>
    <xdr:to>
      <xdr:col>15</xdr:col>
      <xdr:colOff>101600</xdr:colOff>
      <xdr:row>33</xdr:row>
      <xdr:rowOff>45720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6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62247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3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82550</xdr:rowOff>
    </xdr:from>
    <xdr:to>
      <xdr:col>10</xdr:col>
      <xdr:colOff>165100</xdr:colOff>
      <xdr:row>33</xdr:row>
      <xdr:rowOff>12700</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5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29227</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3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40640</xdr:rowOff>
    </xdr:from>
    <xdr:to>
      <xdr:col>6</xdr:col>
      <xdr:colOff>38100</xdr:colOff>
      <xdr:row>31</xdr:row>
      <xdr:rowOff>142240</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158767</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13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xmlns=""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a:extLst>
            <a:ext uri="{FF2B5EF4-FFF2-40B4-BE49-F238E27FC236}">
              <a16:creationId xmlns:a16="http://schemas.microsoft.com/office/drawing/2014/main" xmlns="" id="{00000000-0008-0000-0700-000071000000}"/>
            </a:ext>
          </a:extLst>
        </xdr:cNvPr>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a:extLst>
            <a:ext uri="{FF2B5EF4-FFF2-40B4-BE49-F238E27FC236}">
              <a16:creationId xmlns:a16="http://schemas.microsoft.com/office/drawing/2014/main" xmlns="" id="{00000000-0008-0000-0700-000073000000}"/>
            </a:ext>
          </a:extLst>
        </xdr:cNvPr>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120132</xdr:rowOff>
    </xdr:from>
    <xdr:to>
      <xdr:col>24</xdr:col>
      <xdr:colOff>63500</xdr:colOff>
      <xdr:row>55</xdr:row>
      <xdr:rowOff>158971</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3797300" y="9549882"/>
          <a:ext cx="838200" cy="3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146331</xdr:rowOff>
    </xdr:from>
    <xdr:ext cx="534377" cy="259045"/>
    <xdr:sp macro="" textlink="">
      <xdr:nvSpPr>
        <xdr:cNvPr id="118" name="総務費平均値テキスト">
          <a:extLst>
            <a:ext uri="{FF2B5EF4-FFF2-40B4-BE49-F238E27FC236}">
              <a16:creationId xmlns:a16="http://schemas.microsoft.com/office/drawing/2014/main" xmlns="" id="{00000000-0008-0000-0700-000076000000}"/>
            </a:ext>
          </a:extLst>
        </xdr:cNvPr>
        <xdr:cNvSpPr txBox="1"/>
      </xdr:nvSpPr>
      <xdr:spPr>
        <a:xfrm>
          <a:off x="4686300" y="9576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120132</xdr:rowOff>
    </xdr:from>
    <xdr:to>
      <xdr:col>19</xdr:col>
      <xdr:colOff>177800</xdr:colOff>
      <xdr:row>56</xdr:row>
      <xdr:rowOff>76172</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flipV="1">
          <a:off x="2908300" y="9549882"/>
          <a:ext cx="889000" cy="12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144663</xdr:rowOff>
    </xdr:from>
    <xdr:ext cx="534377" cy="259045"/>
    <xdr:sp macro="" textlink="">
      <xdr:nvSpPr>
        <xdr:cNvPr id="122" name="テキスト ボックス 121">
          <a:extLst>
            <a:ext uri="{FF2B5EF4-FFF2-40B4-BE49-F238E27FC236}">
              <a16:creationId xmlns:a16="http://schemas.microsoft.com/office/drawing/2014/main" xmlns="" id="{00000000-0008-0000-0700-00007A000000}"/>
            </a:ext>
          </a:extLst>
        </xdr:cNvPr>
        <xdr:cNvSpPr txBox="1"/>
      </xdr:nvSpPr>
      <xdr:spPr>
        <a:xfrm>
          <a:off x="3530111" y="97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12919</xdr:rowOff>
    </xdr:from>
    <xdr:to>
      <xdr:col>15</xdr:col>
      <xdr:colOff>50800</xdr:colOff>
      <xdr:row>56</xdr:row>
      <xdr:rowOff>76172</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019300" y="9614119"/>
          <a:ext cx="889000" cy="6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60151</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2641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8986</xdr:rowOff>
    </xdr:from>
    <xdr:to>
      <xdr:col>10</xdr:col>
      <xdr:colOff>114300</xdr:colOff>
      <xdr:row>56</xdr:row>
      <xdr:rowOff>12919</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1130300" y="9610186"/>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96268</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1752111" y="969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118076</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863111" y="97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108171</xdr:rowOff>
    </xdr:from>
    <xdr:to>
      <xdr:col>24</xdr:col>
      <xdr:colOff>114300</xdr:colOff>
      <xdr:row>56</xdr:row>
      <xdr:rowOff>38321</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4584700" y="95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131048</xdr:rowOff>
    </xdr:from>
    <xdr:ext cx="534377" cy="259045"/>
    <xdr:sp macro="" textlink="">
      <xdr:nvSpPr>
        <xdr:cNvPr id="137" name="総務費該当値テキスト">
          <a:extLst>
            <a:ext uri="{FF2B5EF4-FFF2-40B4-BE49-F238E27FC236}">
              <a16:creationId xmlns:a16="http://schemas.microsoft.com/office/drawing/2014/main" xmlns="" id="{00000000-0008-0000-0700-000089000000}"/>
            </a:ext>
          </a:extLst>
        </xdr:cNvPr>
        <xdr:cNvSpPr txBox="1"/>
      </xdr:nvSpPr>
      <xdr:spPr>
        <a:xfrm>
          <a:off x="4686300" y="938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69332</xdr:rowOff>
    </xdr:from>
    <xdr:to>
      <xdr:col>20</xdr:col>
      <xdr:colOff>38100</xdr:colOff>
      <xdr:row>55</xdr:row>
      <xdr:rowOff>170932</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3746500" y="949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16009</xdr:rowOff>
    </xdr:from>
    <xdr:ext cx="534377"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3530111" y="927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25372</xdr:rowOff>
    </xdr:from>
    <xdr:to>
      <xdr:col>15</xdr:col>
      <xdr:colOff>101600</xdr:colOff>
      <xdr:row>56</xdr:row>
      <xdr:rowOff>126972</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2857500" y="96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118099</xdr:rowOff>
    </xdr:from>
    <xdr:ext cx="534377"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2641111" y="971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133569</xdr:rowOff>
    </xdr:from>
    <xdr:to>
      <xdr:col>10</xdr:col>
      <xdr:colOff>165100</xdr:colOff>
      <xdr:row>56</xdr:row>
      <xdr:rowOff>63719</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968500" y="95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80246</xdr:rowOff>
    </xdr:from>
    <xdr:ext cx="534377"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1752111" y="933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129636</xdr:rowOff>
    </xdr:from>
    <xdr:to>
      <xdr:col>6</xdr:col>
      <xdr:colOff>38100</xdr:colOff>
      <xdr:row>56</xdr:row>
      <xdr:rowOff>59786</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079500" y="955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76313</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863111" y="933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xmlns=""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a:extLst>
            <a:ext uri="{FF2B5EF4-FFF2-40B4-BE49-F238E27FC236}">
              <a16:creationId xmlns:a16="http://schemas.microsoft.com/office/drawing/2014/main" xmlns="" id="{00000000-0008-0000-0700-0000AB000000}"/>
            </a:ext>
          </a:extLst>
        </xdr:cNvPr>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a:extLst>
            <a:ext uri="{FF2B5EF4-FFF2-40B4-BE49-F238E27FC236}">
              <a16:creationId xmlns:a16="http://schemas.microsoft.com/office/drawing/2014/main" xmlns="" id="{00000000-0008-0000-0700-0000AD000000}"/>
            </a:ext>
          </a:extLst>
        </xdr:cNvPr>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16117</xdr:rowOff>
    </xdr:from>
    <xdr:to>
      <xdr:col>24</xdr:col>
      <xdr:colOff>63500</xdr:colOff>
      <xdr:row>78</xdr:row>
      <xdr:rowOff>102539</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3797300" y="13389217"/>
          <a:ext cx="838200" cy="8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30713</xdr:rowOff>
    </xdr:from>
    <xdr:ext cx="599010" cy="259045"/>
    <xdr:sp macro="" textlink="">
      <xdr:nvSpPr>
        <xdr:cNvPr id="176" name="民生費平均値テキスト">
          <a:extLst>
            <a:ext uri="{FF2B5EF4-FFF2-40B4-BE49-F238E27FC236}">
              <a16:creationId xmlns:a16="http://schemas.microsoft.com/office/drawing/2014/main" xmlns="" id="{00000000-0008-0000-0700-0000B0000000}"/>
            </a:ext>
          </a:extLst>
        </xdr:cNvPr>
        <xdr:cNvSpPr txBox="1"/>
      </xdr:nvSpPr>
      <xdr:spPr>
        <a:xfrm>
          <a:off x="4686300" y="1288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68872</xdr:rowOff>
    </xdr:from>
    <xdr:to>
      <xdr:col>19</xdr:col>
      <xdr:colOff>177800</xdr:colOff>
      <xdr:row>78</xdr:row>
      <xdr:rowOff>102539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2908300" y="13441972"/>
          <a:ext cx="889000" cy="3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57010</xdr:rowOff>
    </xdr:from>
    <xdr:to>
      <xdr:col>15</xdr:col>
      <xdr:colOff>50800</xdr:colOff>
      <xdr:row>78</xdr:row>
      <xdr:rowOff>68872</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019300" y="13430110"/>
          <a:ext cx="889000" cy="1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57010</xdr:rowOff>
    </xdr:from>
    <xdr:to>
      <xdr:col>10</xdr:col>
      <xdr:colOff>114300</xdr:colOff>
      <xdr:row>79</xdr:row>
      <xdr:rowOff>24358</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1130300" y="13430110"/>
          <a:ext cx="889000" cy="13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136767</xdr:rowOff>
    </xdr:from>
    <xdr:to>
      <xdr:col>24</xdr:col>
      <xdr:colOff>114300</xdr:colOff>
      <xdr:row>78</xdr:row>
      <xdr:rowOff>66917</xdr:rowOff>
    </xdr:to>
    <xdr:sp macro="" textlink="">
      <xdr:nvSpPr>
        <xdr:cNvPr id="194" name="楕円 193">
          <a:extLst>
            <a:ext uri="{FF2B5EF4-FFF2-40B4-BE49-F238E27FC236}">
              <a16:creationId xmlns:a16="http://schemas.microsoft.com/office/drawing/2014/main" xmlns="" id="{00000000-0008-0000-0700-0000C2000000}"/>
            </a:ext>
          </a:extLst>
        </xdr:cNvPr>
        <xdr:cNvSpPr/>
      </xdr:nvSpPr>
      <xdr:spPr>
        <a:xfrm>
          <a:off x="4584700" y="133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115194</xdr:rowOff>
    </xdr:from>
    <xdr:ext cx="599010" cy="259045"/>
    <xdr:sp macro="" textlink="">
      <xdr:nvSpPr>
        <xdr:cNvPr id="195" name="民生費該当値テキスト">
          <a:extLst>
            <a:ext uri="{FF2B5EF4-FFF2-40B4-BE49-F238E27FC236}">
              <a16:creationId xmlns:a16="http://schemas.microsoft.com/office/drawing/2014/main" xmlns="" id="{00000000-0008-0000-0700-0000C3000000}"/>
            </a:ext>
          </a:extLst>
        </xdr:cNvPr>
        <xdr:cNvSpPr txBox="1"/>
      </xdr:nvSpPr>
      <xdr:spPr>
        <a:xfrm>
          <a:off x="4686300" y="1331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51739</xdr:rowOff>
    </xdr:from>
    <xdr:to>
      <xdr:col>20</xdr:col>
      <xdr:colOff>38100</xdr:colOff>
      <xdr:row>78</xdr:row>
      <xdr:rowOff>153339</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3746500" y="134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144466</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497795" y="1351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18072</xdr:rowOff>
    </xdr:from>
    <xdr:to>
      <xdr:col>15</xdr:col>
      <xdr:colOff>101600</xdr:colOff>
      <xdr:row>78</xdr:row>
      <xdr:rowOff>119672</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2857500" y="1339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110799</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2608795" y="1348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6210</xdr:rowOff>
    </xdr:from>
    <xdr:to>
      <xdr:col>10</xdr:col>
      <xdr:colOff>165100</xdr:colOff>
      <xdr:row>78</xdr:row>
      <xdr:rowOff>107810</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1968500" y="1337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98937</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1719795" y="1347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145008</xdr:rowOff>
    </xdr:from>
    <xdr:to>
      <xdr:col>6</xdr:col>
      <xdr:colOff>38100</xdr:colOff>
      <xdr:row>79</xdr:row>
      <xdr:rowOff>75158</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079500" y="1351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66285</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830795" y="1361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xmlns=""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a:extLst>
            <a:ext uri="{FF2B5EF4-FFF2-40B4-BE49-F238E27FC236}">
              <a16:creationId xmlns:a16="http://schemas.microsoft.com/office/drawing/2014/main" xmlns="" id="{00000000-0008-0000-0700-0000E5000000}"/>
            </a:ext>
          </a:extLst>
        </xdr:cNvPr>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a:extLst>
            <a:ext uri="{FF2B5EF4-FFF2-40B4-BE49-F238E27FC236}">
              <a16:creationId xmlns:a16="http://schemas.microsoft.com/office/drawing/2014/main" xmlns="" id="{00000000-0008-0000-0700-0000E7000000}"/>
            </a:ext>
          </a:extLst>
        </xdr:cNvPr>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96799</xdr:rowOff>
    </xdr:from>
    <xdr:to>
      <xdr:col>24</xdr:col>
      <xdr:colOff>63500</xdr:colOff>
      <xdr:row>94</xdr:row>
      <xdr:rowOff>133490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3797300" y="16213099"/>
          <a:ext cx="8382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4" name="衛生費平均値テキスト">
          <a:extLst>
            <a:ext uri="{FF2B5EF4-FFF2-40B4-BE49-F238E27FC236}">
              <a16:creationId xmlns:a16="http://schemas.microsoft.com/office/drawing/2014/main" xmlns="" id="{00000000-0008-0000-0700-0000EA000000}"/>
            </a:ext>
          </a:extLst>
        </xdr:cNvPr>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96799</xdr:rowOff>
    </xdr:from>
    <xdr:to>
      <xdr:col>19</xdr:col>
      <xdr:colOff>177800</xdr:colOff>
      <xdr:row>94</xdr:row>
      <xdr:rowOff>131280</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2908300" y="16213099"/>
          <a:ext cx="8890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25683</xdr:rowOff>
    </xdr:from>
    <xdr:ext cx="534377" cy="259045"/>
    <xdr:sp macro="" textlink="">
      <xdr:nvSpPr>
        <xdr:cNvPr id="238" name="テキスト ボックス 237">
          <a:extLst>
            <a:ext uri="{FF2B5EF4-FFF2-40B4-BE49-F238E27FC236}">
              <a16:creationId xmlns:a16="http://schemas.microsoft.com/office/drawing/2014/main" xmlns="" id="{00000000-0008-0000-0700-0000EE000000}"/>
            </a:ext>
          </a:extLst>
        </xdr:cNvPr>
        <xdr:cNvSpPr txBox="1"/>
      </xdr:nvSpPr>
      <xdr:spPr>
        <a:xfrm>
          <a:off x="3530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105524</xdr:rowOff>
    </xdr:from>
    <xdr:to>
      <xdr:col>15</xdr:col>
      <xdr:colOff>50800</xdr:colOff>
      <xdr:row>94</xdr:row>
      <xdr:rowOff>131280</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2019300" y="16221824"/>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16997</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2641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44755</xdr:rowOff>
    </xdr:from>
    <xdr:to>
      <xdr:col>10</xdr:col>
      <xdr:colOff>114300</xdr:colOff>
      <xdr:row>94</xdr:row>
      <xdr:rowOff>105524</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1130300" y="16161055"/>
          <a:ext cx="889000" cy="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28618</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1752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3852</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863111" y="162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82690</xdr:rowOff>
    </xdr:from>
    <xdr:to>
      <xdr:col>24</xdr:col>
      <xdr:colOff>114300</xdr:colOff>
      <xdr:row>95</xdr:row>
      <xdr:rowOff>12840</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4584700" y="161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61117</xdr:rowOff>
    </xdr:from>
    <xdr:ext cx="534377" cy="259045"/>
    <xdr:sp macro="" textlink="">
      <xdr:nvSpPr>
        <xdr:cNvPr id="253" name="衛生費該当値テキスト">
          <a:extLst>
            <a:ext uri="{FF2B5EF4-FFF2-40B4-BE49-F238E27FC236}">
              <a16:creationId xmlns:a16="http://schemas.microsoft.com/office/drawing/2014/main" xmlns="" id="{00000000-0008-0000-0700-0000FD000000}"/>
            </a:ext>
          </a:extLst>
        </xdr:cNvPr>
        <xdr:cNvSpPr txBox="1"/>
      </xdr:nvSpPr>
      <xdr:spPr>
        <a:xfrm>
          <a:off x="4686300" y="1617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45999</xdr:rowOff>
    </xdr:from>
    <xdr:to>
      <xdr:col>20</xdr:col>
      <xdr:colOff>38100</xdr:colOff>
      <xdr:row>94</xdr:row>
      <xdr:rowOff>147599</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3746500" y="1616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164126</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530111" y="1593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80480</xdr:rowOff>
    </xdr:from>
    <xdr:to>
      <xdr:col>15</xdr:col>
      <xdr:colOff>101600</xdr:colOff>
      <xdr:row>95</xdr:row>
      <xdr:rowOff>10630</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2857500" y="161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27157</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641111" y="159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54724</xdr:rowOff>
    </xdr:from>
    <xdr:to>
      <xdr:col>10</xdr:col>
      <xdr:colOff>165100</xdr:colOff>
      <xdr:row>94</xdr:row>
      <xdr:rowOff>156324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968500" y="161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1401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1752111" y="159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165405</xdr:rowOff>
    </xdr:from>
    <xdr:to>
      <xdr:col>6</xdr:col>
      <xdr:colOff>38100</xdr:colOff>
      <xdr:row>94</xdr:row>
      <xdr:rowOff>95555</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079500" y="1611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112082</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863111" y="1588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29287</xdr:rowOff>
    </xdr:from>
    <xdr:to>
      <xdr:col>55</xdr:col>
      <xdr:colOff>0</xdr:colOff>
      <xdr:row>38</xdr:row>
      <xdr:rowOff>43231</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544387"/>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28601</xdr:rowOff>
    </xdr:from>
    <xdr:to>
      <xdr:col>50</xdr:col>
      <xdr:colOff>114300</xdr:colOff>
      <xdr:row>38</xdr:row>
      <xdr:rowOff>29287</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54370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28601</xdr:rowOff>
    </xdr:from>
    <xdr:to>
      <xdr:col>45</xdr:col>
      <xdr:colOff>177800</xdr:colOff>
      <xdr:row>38</xdr:row>
      <xdr:rowOff>38202</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flipV="1">
          <a:off x="7861300" y="654370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20142</xdr:rowOff>
    </xdr:from>
    <xdr:to>
      <xdr:col>41</xdr:col>
      <xdr:colOff>50800</xdr:colOff>
      <xdr:row>38</xdr:row>
      <xdr:rowOff>38202</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535242"/>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58209</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83017" y="623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163881</xdr:rowOff>
    </xdr:from>
    <xdr:to>
      <xdr:col>55</xdr:col>
      <xdr:colOff>50800</xdr:colOff>
      <xdr:row>38</xdr:row>
      <xdr:rowOff>94031</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5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78808</xdr:rowOff>
    </xdr:from>
    <xdr:ext cx="378565"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4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149936</xdr:rowOff>
    </xdr:from>
    <xdr:to>
      <xdr:col>50</xdr:col>
      <xdr:colOff>165100</xdr:colOff>
      <xdr:row>38</xdr:row>
      <xdr:rowOff>80087</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493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71214</xdr:rowOff>
    </xdr:from>
    <xdr:ext cx="378565"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450017" y="658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149251</xdr:rowOff>
    </xdr:from>
    <xdr:to>
      <xdr:col>46</xdr:col>
      <xdr:colOff>38100</xdr:colOff>
      <xdr:row>38</xdr:row>
      <xdr:rowOff>79401</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70528</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5610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158852</xdr:rowOff>
    </xdr:from>
    <xdr:to>
      <xdr:col>41</xdr:col>
      <xdr:colOff>101600</xdr:colOff>
      <xdr:row>38</xdr:row>
      <xdr:rowOff>89002</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80129</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72017" y="65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140792</xdr:rowOff>
    </xdr:from>
    <xdr:to>
      <xdr:col>36</xdr:col>
      <xdr:colOff>165100</xdr:colOff>
      <xdr:row>38</xdr:row>
      <xdr:rowOff>70942</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62069</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3017" y="6577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117602</xdr:rowOff>
    </xdr:from>
    <xdr:to>
      <xdr:col>55</xdr:col>
      <xdr:colOff>0</xdr:colOff>
      <xdr:row>59</xdr:row>
      <xdr:rowOff>2236</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10061702"/>
          <a:ext cx="838200" cy="5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117602</xdr:rowOff>
    </xdr:from>
    <xdr:to>
      <xdr:col>50</xdr:col>
      <xdr:colOff>114300</xdr:colOff>
      <xdr:row>59</xdr:row>
      <xdr:rowOff>3911</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flipV="1">
          <a:off x="8750300" y="10061702"/>
          <a:ext cx="889000" cy="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3911</xdr:rowOff>
    </xdr:from>
    <xdr:to>
      <xdr:col>45</xdr:col>
      <xdr:colOff>177800</xdr:colOff>
      <xdr:row>59</xdr:row>
      <xdr:rowOff>5893</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10119461"/>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5893</xdr:rowOff>
    </xdr:from>
    <xdr:to>
      <xdr:col>41</xdr:col>
      <xdr:colOff>50800</xdr:colOff>
      <xdr:row>59</xdr:row>
      <xdr:rowOff>7265</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6972300" y="1012144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122886</xdr:rowOff>
    </xdr:from>
    <xdr:to>
      <xdr:col>55</xdr:col>
      <xdr:colOff>50800</xdr:colOff>
      <xdr:row>59</xdr:row>
      <xdr:rowOff>53036</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100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37813</xdr:rowOff>
    </xdr:from>
    <xdr:ext cx="378565"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98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66802</xdr:rowOff>
    </xdr:from>
    <xdr:to>
      <xdr:col>50</xdr:col>
      <xdr:colOff>165100</xdr:colOff>
      <xdr:row>58</xdr:row>
      <xdr:rowOff>168402</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100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159529</xdr:rowOff>
    </xdr:from>
    <xdr:ext cx="469744"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404428" y="101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124561</xdr:rowOff>
    </xdr:from>
    <xdr:to>
      <xdr:col>46</xdr:col>
      <xdr:colOff>38100</xdr:colOff>
      <xdr:row>59</xdr:row>
      <xdr:rowOff>54711</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1006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45838</xdr:rowOff>
    </xdr:from>
    <xdr:ext cx="378565"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561017" y="1016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126543</xdr:rowOff>
    </xdr:from>
    <xdr:to>
      <xdr:col>41</xdr:col>
      <xdr:colOff>101600</xdr:colOff>
      <xdr:row>59</xdr:row>
      <xdr:rowOff>56693</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100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47820</xdr:rowOff>
    </xdr:from>
    <xdr:ext cx="378565"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72017" y="1016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127915</xdr:rowOff>
    </xdr:from>
    <xdr:to>
      <xdr:col>36</xdr:col>
      <xdr:colOff>165100</xdr:colOff>
      <xdr:row>59</xdr:row>
      <xdr:rowOff>58065</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10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49192</xdr:rowOff>
    </xdr:from>
    <xdr:ext cx="378565"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83017" y="10164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xmlns=""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a:extLst>
            <a:ext uri="{FF2B5EF4-FFF2-40B4-BE49-F238E27FC236}">
              <a16:creationId xmlns:a16="http://schemas.microsoft.com/office/drawing/2014/main" xmlns="" id="{00000000-0008-0000-0700-00008E010000}"/>
            </a:ext>
          </a:extLst>
        </xdr:cNvPr>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a:extLst>
            <a:ext uri="{FF2B5EF4-FFF2-40B4-BE49-F238E27FC236}">
              <a16:creationId xmlns:a16="http://schemas.microsoft.com/office/drawing/2014/main" xmlns="" id="{00000000-0008-0000-0700-000090010000}"/>
            </a:ext>
          </a:extLst>
        </xdr:cNvPr>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124422</xdr:rowOff>
    </xdr:from>
    <xdr:to>
      <xdr:col>55</xdr:col>
      <xdr:colOff>0</xdr:colOff>
      <xdr:row>78</xdr:row>
      <xdr:rowOff>5131</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9639300" y="13326072"/>
          <a:ext cx="8382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103675</xdr:rowOff>
    </xdr:from>
    <xdr:ext cx="469744" cy="259045"/>
    <xdr:sp macro="" textlink="">
      <xdr:nvSpPr>
        <xdr:cNvPr id="403" name="商工費平均値テキスト">
          <a:extLst>
            <a:ext uri="{FF2B5EF4-FFF2-40B4-BE49-F238E27FC236}">
              <a16:creationId xmlns:a16="http://schemas.microsoft.com/office/drawing/2014/main" xmlns="" id="{00000000-0008-0000-0700-000093010000}"/>
            </a:ext>
          </a:extLst>
        </xdr:cNvPr>
        <xdr:cNvSpPr txBox="1"/>
      </xdr:nvSpPr>
      <xdr:spPr>
        <a:xfrm>
          <a:off x="10528300" y="1330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a:extLst>
            <a:ext uri="{FF2B5EF4-FFF2-40B4-BE49-F238E27FC236}">
              <a16:creationId xmlns:a16="http://schemas.microsoft.com/office/drawing/2014/main" xmlns="" id="{00000000-0008-0000-0700-000094010000}"/>
            </a:ext>
          </a:extLst>
        </xdr:cNvPr>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5131</xdr:rowOff>
    </xdr:from>
    <xdr:to>
      <xdr:col>50</xdr:col>
      <xdr:colOff>114300</xdr:colOff>
      <xdr:row>78</xdr:row>
      <xdr:rowOff>10770</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8750300" y="13378231"/>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76737</xdr:rowOff>
    </xdr:from>
    <xdr:ext cx="469744"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9404428" y="134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10770</xdr:rowOff>
    </xdr:from>
    <xdr:to>
      <xdr:col>45</xdr:col>
      <xdr:colOff>177800</xdr:colOff>
      <xdr:row>78</xdr:row>
      <xdr:rowOff>19190</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7861300" y="13383870"/>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63250</xdr:rowOff>
    </xdr:from>
    <xdr:ext cx="469744"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8515428" y="134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19190</xdr:rowOff>
    </xdr:from>
    <xdr:to>
      <xdr:col>41</xdr:col>
      <xdr:colOff>50800</xdr:colOff>
      <xdr:row>78</xdr:row>
      <xdr:rowOff>20980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6972300" y="13392290"/>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73622</xdr:rowOff>
    </xdr:from>
    <xdr:to>
      <xdr:col>55</xdr:col>
      <xdr:colOff>50800</xdr:colOff>
      <xdr:row>78</xdr:row>
      <xdr:rowOff>3772</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10426700" y="132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96499</xdr:rowOff>
    </xdr:from>
    <xdr:ext cx="469744" cy="259045"/>
    <xdr:sp macro="" textlink="">
      <xdr:nvSpPr>
        <xdr:cNvPr id="422" name="商工費該当値テキスト">
          <a:extLst>
            <a:ext uri="{FF2B5EF4-FFF2-40B4-BE49-F238E27FC236}">
              <a16:creationId xmlns:a16="http://schemas.microsoft.com/office/drawing/2014/main" xmlns="" id="{00000000-0008-0000-0700-0000A6010000}"/>
            </a:ext>
          </a:extLst>
        </xdr:cNvPr>
        <xdr:cNvSpPr txBox="1"/>
      </xdr:nvSpPr>
      <xdr:spPr>
        <a:xfrm>
          <a:off x="10528300" y="1312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125781</xdr:rowOff>
    </xdr:from>
    <xdr:to>
      <xdr:col>50</xdr:col>
      <xdr:colOff>165100</xdr:colOff>
      <xdr:row>78</xdr:row>
      <xdr:rowOff>55931</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9588500" y="133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72458</xdr:rowOff>
    </xdr:from>
    <xdr:ext cx="469744"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04428" y="131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131420</xdr:rowOff>
    </xdr:from>
    <xdr:to>
      <xdr:col>46</xdr:col>
      <xdr:colOff>38100</xdr:colOff>
      <xdr:row>78</xdr:row>
      <xdr:rowOff>61570</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8699500" y="133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78097</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15428" y="1310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139840</xdr:rowOff>
    </xdr:from>
    <xdr:to>
      <xdr:col>41</xdr:col>
      <xdr:colOff>101600</xdr:colOff>
      <xdr:row>78</xdr:row>
      <xdr:rowOff>69990</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7810500" y="133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61117</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7626428" y="134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141630</xdr:rowOff>
    </xdr:from>
    <xdr:to>
      <xdr:col>36</xdr:col>
      <xdr:colOff>165100</xdr:colOff>
      <xdr:row>78</xdr:row>
      <xdr:rowOff>71780</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6921500" y="133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62907</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37428" y="1343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xmlns=""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a:extLst>
            <a:ext uri="{FF2B5EF4-FFF2-40B4-BE49-F238E27FC236}">
              <a16:creationId xmlns:a16="http://schemas.microsoft.com/office/drawing/2014/main" xmlns="" id="{00000000-0008-0000-0700-0000CA010000}"/>
            </a:ext>
          </a:extLst>
        </xdr:cNvPr>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a:extLst>
            <a:ext uri="{FF2B5EF4-FFF2-40B4-BE49-F238E27FC236}">
              <a16:creationId xmlns:a16="http://schemas.microsoft.com/office/drawing/2014/main" xmlns="" id="{00000000-0008-0000-0700-0000CC010000}"/>
            </a:ext>
          </a:extLst>
        </xdr:cNvPr>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45354</xdr:rowOff>
    </xdr:from>
    <xdr:to>
      <xdr:col>55</xdr:col>
      <xdr:colOff>0</xdr:colOff>
      <xdr:row>94</xdr:row>
      <xdr:rowOff>48358</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9639300" y="15990204"/>
          <a:ext cx="838200" cy="17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134111</xdr:rowOff>
    </xdr:from>
    <xdr:ext cx="534377" cy="259045"/>
    <xdr:sp macro="" textlink="">
      <xdr:nvSpPr>
        <xdr:cNvPr id="463" name="土木費平均値テキスト">
          <a:extLst>
            <a:ext uri="{FF2B5EF4-FFF2-40B4-BE49-F238E27FC236}">
              <a16:creationId xmlns:a16="http://schemas.microsoft.com/office/drawing/2014/main" xmlns="" id="{00000000-0008-0000-0700-0000CF010000}"/>
            </a:ext>
          </a:extLst>
        </xdr:cNvPr>
        <xdr:cNvSpPr txBox="1"/>
      </xdr:nvSpPr>
      <xdr:spPr>
        <a:xfrm>
          <a:off x="10528300" y="16250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17529</xdr:rowOff>
    </xdr:from>
    <xdr:to>
      <xdr:col>50</xdr:col>
      <xdr:colOff>114300</xdr:colOff>
      <xdr:row>93</xdr:row>
      <xdr:rowOff>45354</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8750300" y="15790929"/>
          <a:ext cx="889000" cy="19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69972</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9372111" y="163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17529</xdr:rowOff>
    </xdr:from>
    <xdr:to>
      <xdr:col>45</xdr:col>
      <xdr:colOff>177800</xdr:colOff>
      <xdr:row>93</xdr:row>
      <xdr:rowOff>7406</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7861300" y="15790929"/>
          <a:ext cx="889000" cy="16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157853</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8483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152502</xdr:rowOff>
    </xdr:from>
    <xdr:to>
      <xdr:col>41</xdr:col>
      <xdr:colOff>50800</xdr:colOff>
      <xdr:row>93</xdr:row>
      <xdr:rowOff>7406</xdr:rowOff>
    </xdr:to>
    <xdr:cxnSp macro="">
      <xdr:nvCxnSpPr>
        <xdr:cNvPr id="471" name="直線コネクタ 470">
          <a:extLst>
            <a:ext uri="{FF2B5EF4-FFF2-40B4-BE49-F238E27FC236}">
              <a16:creationId xmlns:a16="http://schemas.microsoft.com/office/drawing/2014/main" xmlns="" id="{00000000-0008-0000-0700-0000D7010000}"/>
            </a:ext>
          </a:extLst>
        </xdr:cNvPr>
        <xdr:cNvCxnSpPr/>
      </xdr:nvCxnSpPr>
      <xdr:spPr>
        <a:xfrm>
          <a:off x="6972300" y="15925902"/>
          <a:ext cx="8890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a:extLst>
            <a:ext uri="{FF2B5EF4-FFF2-40B4-BE49-F238E27FC236}">
              <a16:creationId xmlns:a16="http://schemas.microsoft.com/office/drawing/2014/main" xmlns="" id="{00000000-0008-0000-0700-0000D8010000}"/>
            </a:ext>
          </a:extLst>
        </xdr:cNvPr>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141687</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594111" y="162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96065</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05111" y="162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169008</xdr:rowOff>
    </xdr:from>
    <xdr:to>
      <xdr:col>55</xdr:col>
      <xdr:colOff>50800</xdr:colOff>
      <xdr:row>94</xdr:row>
      <xdr:rowOff>99158</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10426700" y="1611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20435</xdr:rowOff>
    </xdr:from>
    <xdr:ext cx="534377" cy="259045"/>
    <xdr:sp macro="" textlink="">
      <xdr:nvSpPr>
        <xdr:cNvPr id="482" name="土木費該当値テキスト">
          <a:extLst>
            <a:ext uri="{FF2B5EF4-FFF2-40B4-BE49-F238E27FC236}">
              <a16:creationId xmlns:a16="http://schemas.microsoft.com/office/drawing/2014/main" xmlns="" id="{00000000-0008-0000-0700-0000E2010000}"/>
            </a:ext>
          </a:extLst>
        </xdr:cNvPr>
        <xdr:cNvSpPr txBox="1"/>
      </xdr:nvSpPr>
      <xdr:spPr>
        <a:xfrm>
          <a:off x="10528300" y="1596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166004</xdr:rowOff>
    </xdr:from>
    <xdr:to>
      <xdr:col>50</xdr:col>
      <xdr:colOff>165100</xdr:colOff>
      <xdr:row>93</xdr:row>
      <xdr:rowOff>96154</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9588500" y="159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112681</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9372111" y="1571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138179</xdr:rowOff>
    </xdr:from>
    <xdr:to>
      <xdr:col>46</xdr:col>
      <xdr:colOff>38100</xdr:colOff>
      <xdr:row>92</xdr:row>
      <xdr:rowOff>68329</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8699500" y="1574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84856</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8483111" y="155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128056</xdr:rowOff>
    </xdr:from>
    <xdr:to>
      <xdr:col>41</xdr:col>
      <xdr:colOff>101600</xdr:colOff>
      <xdr:row>93</xdr:row>
      <xdr:rowOff>58206</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7810500" y="1590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74733</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7594111" y="1567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101702</xdr:rowOff>
    </xdr:from>
    <xdr:to>
      <xdr:col>36</xdr:col>
      <xdr:colOff>165100</xdr:colOff>
      <xdr:row>93</xdr:row>
      <xdr:rowOff>31852</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6921500" y="1587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48379</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6705111" y="1565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160909</xdr:rowOff>
    </xdr:from>
    <xdr:to>
      <xdr:col>85</xdr:col>
      <xdr:colOff>127000</xdr:colOff>
      <xdr:row>35</xdr:row>
      <xdr:rowOff>82296</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5481300" y="5818759"/>
          <a:ext cx="838200" cy="2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109872</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110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82296</xdr:rowOff>
    </xdr:from>
    <xdr:to>
      <xdr:col>81</xdr:col>
      <xdr:colOff>50800</xdr:colOff>
      <xdr:row>35</xdr:row>
      <xdr:rowOff>90932</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4592300" y="6083046"/>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133113</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41148</xdr:rowOff>
    </xdr:from>
    <xdr:to>
      <xdr:col>76</xdr:col>
      <xdr:colOff>114300</xdr:colOff>
      <xdr:row>35</xdr:row>
      <xdr:rowOff>90932</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3703300" y="5870448"/>
          <a:ext cx="889000" cy="2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167530</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41148</xdr:rowOff>
    </xdr:from>
    <xdr:to>
      <xdr:col>71</xdr:col>
      <xdr:colOff>177800</xdr:colOff>
      <xdr:row>36</xdr:row>
      <xdr:rowOff>18542</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2814300" y="5870448"/>
          <a:ext cx="889000" cy="3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153306</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32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151655</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32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110109</xdr:rowOff>
    </xdr:from>
    <xdr:to>
      <xdr:col>85</xdr:col>
      <xdr:colOff>177800</xdr:colOff>
      <xdr:row>34</xdr:row>
      <xdr:rowOff>40259</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6268700" y="57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132986</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56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31496</xdr:rowOff>
    </xdr:from>
    <xdr:to>
      <xdr:col>81</xdr:col>
      <xdr:colOff>101600</xdr:colOff>
      <xdr:row>35</xdr:row>
      <xdr:rowOff>133096</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5430500" y="6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149623</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580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40132</xdr:rowOff>
    </xdr:from>
    <xdr:to>
      <xdr:col>76</xdr:col>
      <xdr:colOff>165100</xdr:colOff>
      <xdr:row>35</xdr:row>
      <xdr:rowOff>141732</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4541500" y="60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158259</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581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161798</xdr:rowOff>
    </xdr:from>
    <xdr:to>
      <xdr:col>72</xdr:col>
      <xdr:colOff>38100</xdr:colOff>
      <xdr:row>34</xdr:row>
      <xdr:rowOff>91948</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3652500" y="581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108475</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559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139192</xdr:rowOff>
    </xdr:from>
    <xdr:to>
      <xdr:col>67</xdr:col>
      <xdr:colOff>101600</xdr:colOff>
      <xdr:row>36</xdr:row>
      <xdr:rowOff>69342</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2763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85869</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591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xmlns=""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a:extLst>
            <a:ext uri="{FF2B5EF4-FFF2-40B4-BE49-F238E27FC236}">
              <a16:creationId xmlns:a16="http://schemas.microsoft.com/office/drawing/2014/main" xmlns="" id="{00000000-0008-0000-0700-00003C020000}"/>
            </a:ext>
          </a:extLst>
        </xdr:cNvPr>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a:extLst>
            <a:ext uri="{FF2B5EF4-FFF2-40B4-BE49-F238E27FC236}">
              <a16:creationId xmlns:a16="http://schemas.microsoft.com/office/drawing/2014/main" xmlns="" id="{00000000-0008-0000-0700-00003E020000}"/>
            </a:ext>
          </a:extLst>
        </xdr:cNvPr>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44122</xdr:rowOff>
    </xdr:from>
    <xdr:to>
      <xdr:col>85</xdr:col>
      <xdr:colOff>127000</xdr:colOff>
      <xdr:row>56</xdr:row>
      <xdr:rowOff>57679</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5481300" y="9645322"/>
          <a:ext cx="838200" cy="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160469</xdr:rowOff>
    </xdr:from>
    <xdr:ext cx="534377" cy="259045"/>
    <xdr:sp macro="" textlink="">
      <xdr:nvSpPr>
        <xdr:cNvPr id="577" name="教育費平均値テキスト">
          <a:extLst>
            <a:ext uri="{FF2B5EF4-FFF2-40B4-BE49-F238E27FC236}">
              <a16:creationId xmlns:a16="http://schemas.microsoft.com/office/drawing/2014/main" xmlns="" id="{00000000-0008-0000-0700-000041020000}"/>
            </a:ext>
          </a:extLst>
        </xdr:cNvPr>
        <xdr:cNvSpPr txBox="1"/>
      </xdr:nvSpPr>
      <xdr:spPr>
        <a:xfrm>
          <a:off x="16370300" y="9418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135174</xdr:rowOff>
    </xdr:from>
    <xdr:to>
      <xdr:col>81</xdr:col>
      <xdr:colOff>50800</xdr:colOff>
      <xdr:row>56</xdr:row>
      <xdr:rowOff>57679</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4592300" y="9564924"/>
          <a:ext cx="889000" cy="9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125209</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5214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75784</xdr:rowOff>
    </xdr:from>
    <xdr:to>
      <xdr:col>76</xdr:col>
      <xdr:colOff>114300</xdr:colOff>
      <xdr:row>55</xdr:row>
      <xdr:rowOff>135174</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3703300" y="9505534"/>
          <a:ext cx="889000" cy="5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93113</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4325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75784</xdr:rowOff>
    </xdr:from>
    <xdr:to>
      <xdr:col>71</xdr:col>
      <xdr:colOff>177800</xdr:colOff>
      <xdr:row>56</xdr:row>
      <xdr:rowOff>61085</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2814300" y="9505534"/>
          <a:ext cx="889000" cy="15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107263</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436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106943</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2547111" y="97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164772</xdr:rowOff>
    </xdr:from>
    <xdr:to>
      <xdr:col>85</xdr:col>
      <xdr:colOff>177800</xdr:colOff>
      <xdr:row>56</xdr:row>
      <xdr:rowOff>94922</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6268700" y="959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143199</xdr:rowOff>
    </xdr:from>
    <xdr:ext cx="534377" cy="259045"/>
    <xdr:sp macro="" textlink="">
      <xdr:nvSpPr>
        <xdr:cNvPr id="596" name="教育費該当値テキスト">
          <a:extLst>
            <a:ext uri="{FF2B5EF4-FFF2-40B4-BE49-F238E27FC236}">
              <a16:creationId xmlns:a16="http://schemas.microsoft.com/office/drawing/2014/main" xmlns="" id="{00000000-0008-0000-0700-000054020000}"/>
            </a:ext>
          </a:extLst>
        </xdr:cNvPr>
        <xdr:cNvSpPr txBox="1"/>
      </xdr:nvSpPr>
      <xdr:spPr>
        <a:xfrm>
          <a:off x="16370300" y="957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6879</xdr:rowOff>
    </xdr:from>
    <xdr:to>
      <xdr:col>81</xdr:col>
      <xdr:colOff>101600</xdr:colOff>
      <xdr:row>56</xdr:row>
      <xdr:rowOff>108479</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5430500" y="960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125006</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5214111" y="938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84374</xdr:rowOff>
    </xdr:from>
    <xdr:to>
      <xdr:col>76</xdr:col>
      <xdr:colOff>165100</xdr:colOff>
      <xdr:row>56</xdr:row>
      <xdr:rowOff>14524</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4541500" y="951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31051</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4325111" y="92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24984</xdr:rowOff>
    </xdr:from>
    <xdr:to>
      <xdr:col>72</xdr:col>
      <xdr:colOff>38100</xdr:colOff>
      <xdr:row>55</xdr:row>
      <xdr:rowOff>126584</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3652500" y="945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143111</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922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10285</xdr:rowOff>
    </xdr:from>
    <xdr:to>
      <xdr:col>67</xdr:col>
      <xdr:colOff>101600</xdr:colOff>
      <xdr:row>56</xdr:row>
      <xdr:rowOff>111885</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2763500" y="9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128412</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938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a:extLst>
            <a:ext uri="{FF2B5EF4-FFF2-40B4-BE49-F238E27FC236}">
              <a16:creationId xmlns:a16="http://schemas.microsoft.com/office/drawing/2014/main" xmlns="" id="{00000000-0008-0000-0700-000077020000}"/>
            </a:ext>
          </a:extLst>
        </xdr:cNvPr>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a:extLst>
            <a:ext uri="{FF2B5EF4-FFF2-40B4-BE49-F238E27FC236}">
              <a16:creationId xmlns:a16="http://schemas.microsoft.com/office/drawing/2014/main" xmlns="" id="{00000000-0008-0000-0700-000079020000}"/>
            </a:ext>
          </a:extLst>
        </xdr:cNvPr>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3194</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5481300" y="13204844"/>
          <a:ext cx="838200" cy="43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154359</xdr:rowOff>
    </xdr:from>
    <xdr:ext cx="378565" cy="259045"/>
    <xdr:sp macro="" textlink="">
      <xdr:nvSpPr>
        <xdr:cNvPr id="636" name="災害復旧費平均値テキスト">
          <a:extLst>
            <a:ext uri="{FF2B5EF4-FFF2-40B4-BE49-F238E27FC236}">
              <a16:creationId xmlns:a16="http://schemas.microsoft.com/office/drawing/2014/main" xmlns="" id="{00000000-0008-0000-0700-00007C020000}"/>
            </a:ext>
          </a:extLst>
        </xdr:cNvPr>
        <xdr:cNvSpPr txBox="1"/>
      </xdr:nvSpPr>
      <xdr:spPr>
        <a:xfrm>
          <a:off x="16370300" y="13527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123844</xdr:rowOff>
    </xdr:from>
    <xdr:to>
      <xdr:col>85</xdr:col>
      <xdr:colOff>177800</xdr:colOff>
      <xdr:row>77</xdr:row>
      <xdr:rowOff>53994</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6268700" y="131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146721</xdr:rowOff>
    </xdr:from>
    <xdr:ext cx="469744" cy="259045"/>
    <xdr:sp macro="" textlink="">
      <xdr:nvSpPr>
        <xdr:cNvPr id="655" name="災害復旧費該当値テキスト">
          <a:extLst>
            <a:ext uri="{FF2B5EF4-FFF2-40B4-BE49-F238E27FC236}">
              <a16:creationId xmlns:a16="http://schemas.microsoft.com/office/drawing/2014/main" xmlns="" id="{00000000-0008-0000-0700-00008F020000}"/>
            </a:ext>
          </a:extLst>
        </xdr:cNvPr>
        <xdr:cNvSpPr txBox="1"/>
      </xdr:nvSpPr>
      <xdr:spPr>
        <a:xfrm>
          <a:off x="16370300" y="1300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xmlns=""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a:extLst>
            <a:ext uri="{FF2B5EF4-FFF2-40B4-BE49-F238E27FC236}">
              <a16:creationId xmlns:a16="http://schemas.microsoft.com/office/drawing/2014/main" xmlns="" id="{00000000-0008-0000-0700-0000AF020000}"/>
            </a:ext>
          </a:extLst>
        </xdr:cNvPr>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a:extLst>
            <a:ext uri="{FF2B5EF4-FFF2-40B4-BE49-F238E27FC236}">
              <a16:creationId xmlns:a16="http://schemas.microsoft.com/office/drawing/2014/main" xmlns="" id="{00000000-0008-0000-0700-0000B1020000}"/>
            </a:ext>
          </a:extLst>
        </xdr:cNvPr>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17948</xdr:rowOff>
    </xdr:from>
    <xdr:to>
      <xdr:col>85</xdr:col>
      <xdr:colOff>127000</xdr:colOff>
      <xdr:row>98</xdr:row>
      <xdr:rowOff>46317</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5481300" y="16820048"/>
          <a:ext cx="8382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2" name="公債費平均値テキスト">
          <a:extLst>
            <a:ext uri="{FF2B5EF4-FFF2-40B4-BE49-F238E27FC236}">
              <a16:creationId xmlns:a16="http://schemas.microsoft.com/office/drawing/2014/main" xmlns="" id="{00000000-0008-0000-0700-0000B4020000}"/>
            </a:ext>
          </a:extLst>
        </xdr:cNvPr>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45540</xdr:rowOff>
    </xdr:from>
    <xdr:to>
      <xdr:col>81</xdr:col>
      <xdr:colOff>50800</xdr:colOff>
      <xdr:row>98</xdr:row>
      <xdr:rowOff>46317</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4592300" y="16847640"/>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47373</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5214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38339</xdr:rowOff>
    </xdr:from>
    <xdr:to>
      <xdr:col>76</xdr:col>
      <xdr:colOff>114300</xdr:colOff>
      <xdr:row>98</xdr:row>
      <xdr:rowOff>45540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3703300" y="16840439"/>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47282</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325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38339</xdr:rowOff>
    </xdr:from>
    <xdr:to>
      <xdr:col>71</xdr:col>
      <xdr:colOff>177800</xdr:colOff>
      <xdr:row>98</xdr:row>
      <xdr:rowOff>50431</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2814300" y="16840439"/>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a:extLst>
            <a:ext uri="{FF2B5EF4-FFF2-40B4-BE49-F238E27FC236}">
              <a16:creationId xmlns:a16="http://schemas.microsoft.com/office/drawing/2014/main" xmlns="" id="{00000000-0008-0000-0700-0000BD020000}"/>
            </a:ext>
          </a:extLst>
        </xdr:cNvPr>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48218</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3436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11506</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547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138598</xdr:rowOff>
    </xdr:from>
    <xdr:to>
      <xdr:col>85</xdr:col>
      <xdr:colOff>177800</xdr:colOff>
      <xdr:row>98</xdr:row>
      <xdr:rowOff>68748</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6268700" y="1676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117025</xdr:rowOff>
    </xdr:from>
    <xdr:ext cx="534377" cy="259045"/>
    <xdr:sp macro="" textlink="">
      <xdr:nvSpPr>
        <xdr:cNvPr id="711" name="公債費該当値テキスト">
          <a:extLst>
            <a:ext uri="{FF2B5EF4-FFF2-40B4-BE49-F238E27FC236}">
              <a16:creationId xmlns:a16="http://schemas.microsoft.com/office/drawing/2014/main" xmlns="" id="{00000000-0008-0000-0700-0000C7020000}"/>
            </a:ext>
          </a:extLst>
        </xdr:cNvPr>
        <xdr:cNvSpPr txBox="1"/>
      </xdr:nvSpPr>
      <xdr:spPr>
        <a:xfrm>
          <a:off x="16370300" y="1674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166967</xdr:rowOff>
    </xdr:from>
    <xdr:to>
      <xdr:col>81</xdr:col>
      <xdr:colOff>101600</xdr:colOff>
      <xdr:row>98</xdr:row>
      <xdr:rowOff>97117</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5430500" y="167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88244</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5214111" y="1689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166190</xdr:rowOff>
    </xdr:from>
    <xdr:to>
      <xdr:col>76</xdr:col>
      <xdr:colOff>165100</xdr:colOff>
      <xdr:row>98</xdr:row>
      <xdr:rowOff>96340</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4541500" y="167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87467</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4325111" y="1688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158989</xdr:rowOff>
    </xdr:from>
    <xdr:to>
      <xdr:col>72</xdr:col>
      <xdr:colOff>38100</xdr:colOff>
      <xdr:row>98</xdr:row>
      <xdr:rowOff>89139</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3652500" y="1678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80266</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3436111" y="1688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171081</xdr:rowOff>
    </xdr:from>
    <xdr:to>
      <xdr:col>67</xdr:col>
      <xdr:colOff>101600</xdr:colOff>
      <xdr:row>98</xdr:row>
      <xdr:rowOff>101231</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2763500" y="1680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92358</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2547111" y="16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xmlns=""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a:extLst>
            <a:ext uri="{FF2B5EF4-FFF2-40B4-BE49-F238E27FC236}">
              <a16:creationId xmlns:a16="http://schemas.microsoft.com/office/drawing/2014/main" xmlns="" id="{00000000-0008-0000-07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a:extLst>
            <a:ext uri="{FF2B5EF4-FFF2-40B4-BE49-F238E27FC236}">
              <a16:creationId xmlns:a16="http://schemas.microsoft.com/office/drawing/2014/main" xmlns="" id="{00000000-0008-0000-0700-0000EA020000}"/>
            </a:ext>
          </a:extLst>
        </xdr:cNvPr>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a:extLst>
            <a:ext uri="{FF2B5EF4-FFF2-40B4-BE49-F238E27FC236}">
              <a16:creationId xmlns:a16="http://schemas.microsoft.com/office/drawing/2014/main" xmlns="" id="{00000000-0008-0000-0700-0000ED020000}"/>
            </a:ext>
          </a:extLst>
        </xdr:cNvPr>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a:extLst>
            <a:ext uri="{FF2B5EF4-FFF2-40B4-BE49-F238E27FC236}">
              <a16:creationId xmlns:a16="http://schemas.microsoft.com/office/drawing/2014/main" xmlns="" id="{00000000-0008-0000-07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xmlns=""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xmlns=""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xmlns=""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xmlns=""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土木費は、前年度と比較して住民一人当たり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5,342</a:t>
          </a:r>
          <a:r>
            <a:rPr kumimoji="1" lang="ja-JP" altLang="en-US" sz="1300">
              <a:latin typeface="ＭＳ Ｐゴシック" panose="020B0600070205080204" pitchFamily="50" charset="-128"/>
              <a:ea typeface="ＭＳ Ｐゴシック" panose="020B0600070205080204" pitchFamily="50" charset="-128"/>
            </a:rPr>
            <a:t>円減となっている。これは、岩瀬隧道復旧事業費の減などが要因となっている。</a:t>
          </a:r>
        </a:p>
        <a:p>
          <a:r>
            <a:rPr kumimoji="1" lang="ja-JP" altLang="en-US" sz="1300">
              <a:latin typeface="ＭＳ Ｐゴシック" panose="020B0600070205080204" pitchFamily="50" charset="-128"/>
              <a:ea typeface="ＭＳ Ｐゴシック" panose="020B0600070205080204" pitchFamily="50" charset="-128"/>
            </a:rPr>
            <a:t>　消防費は、前年度と比較して住民一人当たり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2,081</a:t>
          </a:r>
          <a:r>
            <a:rPr kumimoji="1" lang="ja-JP" altLang="en-US" sz="1300">
              <a:latin typeface="ＭＳ Ｐゴシック" panose="020B0600070205080204" pitchFamily="50" charset="-128"/>
              <a:ea typeface="ＭＳ Ｐゴシック" panose="020B0600070205080204" pitchFamily="50" charset="-128"/>
            </a:rPr>
            <a:t>円増となっている。これは、消防車両購入費の増などが要因となっている。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2,686</a:t>
          </a:r>
          <a:r>
            <a:rPr kumimoji="1" lang="ja-JP" altLang="en-US" sz="1300">
              <a:latin typeface="ＭＳ Ｐゴシック" panose="020B0600070205080204" pitchFamily="50" charset="-128"/>
              <a:ea typeface="ＭＳ Ｐゴシック" panose="020B0600070205080204" pitchFamily="50" charset="-128"/>
            </a:rPr>
            <a:t>円増となっている。これは、台風第</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号及び第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号による被害への復旧費の増が要因となっている。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財政調整基金については、中期的な見通しのもとに決算剰余金を中心に積み立てるとともに、最低水準の取り崩しに努めている。</a:t>
          </a:r>
        </a:p>
        <a:p>
          <a:r>
            <a:rPr kumimoji="1" lang="ja-JP" altLang="en-US" sz="1200">
              <a:latin typeface="ＭＳ ゴシック" pitchFamily="49" charset="-128"/>
              <a:ea typeface="ＭＳ ゴシック" pitchFamily="49" charset="-128"/>
            </a:rPr>
            <a:t>令和元年度は、剰余金の減により積立額が減となり、児童福祉費の増などから取崩しが増となり、最終的に残高が減少した。 </a:t>
          </a:r>
        </a:p>
        <a:p>
          <a:r>
            <a:rPr kumimoji="1" lang="ja-JP" altLang="en-US" sz="1200">
              <a:latin typeface="ＭＳ ゴシック" pitchFamily="49" charset="-128"/>
              <a:ea typeface="ＭＳ ゴシック" pitchFamily="49" charset="-128"/>
            </a:rPr>
            <a:t>　実質収支については、国県支出金の増などによる歳入が増額となったことにより、前年度と比べ増となった。</a:t>
          </a:r>
        </a:p>
        <a:p>
          <a:r>
            <a:rPr kumimoji="1" lang="ja-JP" altLang="en-US" sz="1200">
              <a:latin typeface="ＭＳ ゴシック" pitchFamily="49" charset="-128"/>
              <a:ea typeface="ＭＳ ゴシック" pitchFamily="49" charset="-128"/>
            </a:rPr>
            <a:t>　実質単年度収支については、財政調整基金繰入金の増などによる歳入が増額となったことから、前年度と比べ減となった。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神奈川県鎌倉市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一般会計は平成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年度に東日本大震災の影響や普通建設補助事業で多額の事故繰越しが発生したため実質収支が極端に悪化したところであるが、平成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年度以降はその状況が好転している。</a:t>
          </a:r>
        </a:p>
        <a:p>
          <a:r>
            <a:rPr kumimoji="1" lang="ja-JP" altLang="en-US" sz="1200">
              <a:latin typeface="ＭＳ ゴシック" pitchFamily="49" charset="-128"/>
              <a:ea typeface="ＭＳ ゴシック" pitchFamily="49" charset="-128"/>
            </a:rPr>
            <a:t>　令和元年度から下水道事業会計が公営企業化し、その他の会計については多少の増減はあるが、黒字傾向が続いている。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62681905</v>
      </c>
      <c r="BO4" s="431"/>
      <c r="BP4" s="431"/>
      <c r="BQ4" s="431"/>
      <c r="BR4" s="431"/>
      <c r="BS4" s="431"/>
      <c r="BT4" s="431"/>
      <c r="BU4" s="432"/>
      <c r="BV4" s="430">
        <v>60676625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7.2</v>
      </c>
      <c r="CU4" s="437"/>
      <c r="CV4" s="437"/>
      <c r="CW4" s="437"/>
      <c r="CX4" s="437"/>
      <c r="CY4" s="437"/>
      <c r="CZ4" s="437"/>
      <c r="DA4" s="438"/>
      <c r="DB4" s="436">
        <v>4.5999999999999996</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59778644</v>
      </c>
      <c r="BO5" s="468"/>
      <c r="BP5" s="468"/>
      <c r="BQ5" s="468"/>
      <c r="BR5" s="468"/>
      <c r="BS5" s="468"/>
      <c r="BT5" s="468"/>
      <c r="BU5" s="469"/>
      <c r="BV5" s="467">
        <v>58737162</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101.2</v>
      </c>
      <c r="CU5" s="465"/>
      <c r="CV5" s="465"/>
      <c r="CW5" s="465"/>
      <c r="CX5" s="465"/>
      <c r="CY5" s="465"/>
      <c r="CZ5" s="465"/>
      <c r="DA5" s="466"/>
      <c r="DB5" s="464">
        <v>99.7</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2903261</v>
      </c>
      <c r="BO6" s="468"/>
      <c r="BP6" s="468"/>
      <c r="BQ6" s="468"/>
      <c r="BR6" s="468"/>
      <c r="BS6" s="468"/>
      <c r="BT6" s="468"/>
      <c r="BU6" s="469"/>
      <c r="BV6" s="467">
        <v>1939463</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101.2</v>
      </c>
      <c r="CU6" s="505"/>
      <c r="CV6" s="505"/>
      <c r="CW6" s="505"/>
      <c r="CX6" s="505"/>
      <c r="CY6" s="505"/>
      <c r="CZ6" s="505"/>
      <c r="DA6" s="506"/>
      <c r="DB6" s="504">
        <v>99.7</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295666</v>
      </c>
      <c r="BO7" s="468"/>
      <c r="BP7" s="468"/>
      <c r="BQ7" s="468"/>
      <c r="BR7" s="468"/>
      <c r="BS7" s="468"/>
      <c r="BT7" s="468"/>
      <c r="BU7" s="469"/>
      <c r="BV7" s="467">
        <v>276809</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36197093</v>
      </c>
      <c r="CU7" s="468"/>
      <c r="CV7" s="468"/>
      <c r="CW7" s="468"/>
      <c r="CX7" s="468"/>
      <c r="CY7" s="468"/>
      <c r="CZ7" s="468"/>
      <c r="DA7" s="469"/>
      <c r="DB7" s="467">
        <v>36038682</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2607595</v>
      </c>
      <c r="BO8" s="468"/>
      <c r="BP8" s="468"/>
      <c r="BQ8" s="468"/>
      <c r="BR8" s="468"/>
      <c r="BS8" s="468"/>
      <c r="BT8" s="468"/>
      <c r="BU8" s="469"/>
      <c r="BV8" s="467">
        <v>1662654</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1.08</v>
      </c>
      <c r="CU8" s="508"/>
      <c r="CV8" s="508"/>
      <c r="CW8" s="508"/>
      <c r="CX8" s="508"/>
      <c r="CY8" s="508"/>
      <c r="CZ8" s="508"/>
      <c r="DA8" s="509"/>
      <c r="DB8" s="507">
        <v>1.08</v>
      </c>
      <c r="DC8" s="508"/>
      <c r="DD8" s="508"/>
      <c r="DE8" s="508"/>
      <c r="DF8" s="508"/>
      <c r="DG8" s="508"/>
      <c r="DH8" s="508"/>
      <c r="DI8" s="509"/>
      <c r="DJ8" s="186"/>
      <c r="DK8" s="186"/>
      <c r="DL8" s="186"/>
      <c r="DM8" s="186"/>
      <c r="DN8" s="186"/>
      <c r="DO8" s="186"/>
    </row>
    <row r="9" spans="1:119" ht="18.75" customHeight="1" thickBot="1" x14ac:dyDescent="0.25">
      <c r="A9" s="187"/>
      <c r="B9" s="461" t="s">
        <v>113</v>
      </c>
      <c r="C9" s="462"/>
      <c r="D9" s="462"/>
      <c r="E9" s="462"/>
      <c r="F9" s="462"/>
      <c r="G9" s="462"/>
      <c r="H9" s="462"/>
      <c r="I9" s="462"/>
      <c r="J9" s="462"/>
      <c r="K9" s="510"/>
      <c r="L9" s="511" t="s">
        <v>114</v>
      </c>
      <c r="M9" s="512"/>
      <c r="N9" s="512"/>
      <c r="O9" s="512"/>
      <c r="P9" s="512"/>
      <c r="Q9" s="513"/>
      <c r="R9" s="514">
        <v>173019</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94</v>
      </c>
      <c r="AV9" s="500"/>
      <c r="AW9" s="500"/>
      <c r="AX9" s="500"/>
      <c r="AY9" s="501" t="s">
        <v>117</v>
      </c>
      <c r="AZ9" s="502"/>
      <c r="BA9" s="502"/>
      <c r="BB9" s="502"/>
      <c r="BC9" s="502"/>
      <c r="BD9" s="502"/>
      <c r="BE9" s="502"/>
      <c r="BF9" s="502"/>
      <c r="BG9" s="502"/>
      <c r="BH9" s="502"/>
      <c r="BI9" s="502"/>
      <c r="BJ9" s="502"/>
      <c r="BK9" s="502"/>
      <c r="BL9" s="502"/>
      <c r="BM9" s="503"/>
      <c r="BN9" s="467">
        <v>944941</v>
      </c>
      <c r="BO9" s="468"/>
      <c r="BP9" s="468"/>
      <c r="BQ9" s="468"/>
      <c r="BR9" s="468"/>
      <c r="BS9" s="468"/>
      <c r="BT9" s="468"/>
      <c r="BU9" s="469"/>
      <c r="BV9" s="467">
        <v>121204</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9.6</v>
      </c>
      <c r="CU9" s="465"/>
      <c r="CV9" s="465"/>
      <c r="CW9" s="465"/>
      <c r="CX9" s="465"/>
      <c r="CY9" s="465"/>
      <c r="CZ9" s="465"/>
      <c r="DA9" s="466"/>
      <c r="DB9" s="464">
        <v>9.5</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119</v>
      </c>
      <c r="M10" s="497"/>
      <c r="N10" s="497"/>
      <c r="O10" s="497"/>
      <c r="P10" s="497"/>
      <c r="Q10" s="498"/>
      <c r="R10" s="518">
        <v>174314</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110</v>
      </c>
      <c r="AV10" s="500"/>
      <c r="AW10" s="500"/>
      <c r="AX10" s="500"/>
      <c r="AY10" s="501" t="s">
        <v>121</v>
      </c>
      <c r="AZ10" s="502"/>
      <c r="BA10" s="502"/>
      <c r="BB10" s="502"/>
      <c r="BC10" s="502"/>
      <c r="BD10" s="502"/>
      <c r="BE10" s="502"/>
      <c r="BF10" s="502"/>
      <c r="BG10" s="502"/>
      <c r="BH10" s="502"/>
      <c r="BI10" s="502"/>
      <c r="BJ10" s="502"/>
      <c r="BK10" s="502"/>
      <c r="BL10" s="502"/>
      <c r="BM10" s="503"/>
      <c r="BN10" s="467">
        <v>771326</v>
      </c>
      <c r="BO10" s="468"/>
      <c r="BP10" s="468"/>
      <c r="BQ10" s="468"/>
      <c r="BR10" s="468"/>
      <c r="BS10" s="468"/>
      <c r="BT10" s="468"/>
      <c r="BU10" s="469"/>
      <c r="BV10" s="467">
        <v>1180129</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2">
      <c r="A12" s="187"/>
      <c r="B12" s="527" t="s">
        <v>131</v>
      </c>
      <c r="C12" s="528"/>
      <c r="D12" s="528"/>
      <c r="E12" s="528"/>
      <c r="F12" s="528"/>
      <c r="G12" s="528"/>
      <c r="H12" s="528"/>
      <c r="I12" s="528"/>
      <c r="J12" s="528"/>
      <c r="K12" s="529"/>
      <c r="L12" s="536" t="s">
        <v>132</v>
      </c>
      <c r="M12" s="537"/>
      <c r="N12" s="537"/>
      <c r="O12" s="537"/>
      <c r="P12" s="537"/>
      <c r="Q12" s="538"/>
      <c r="R12" s="539">
        <v>176408</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2104916</v>
      </c>
      <c r="BO12" s="468"/>
      <c r="BP12" s="468"/>
      <c r="BQ12" s="468"/>
      <c r="BR12" s="468"/>
      <c r="BS12" s="468"/>
      <c r="BT12" s="468"/>
      <c r="BU12" s="469"/>
      <c r="BV12" s="467">
        <v>1321634</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140</v>
      </c>
      <c r="N13" s="559"/>
      <c r="O13" s="559"/>
      <c r="P13" s="559"/>
      <c r="Q13" s="560"/>
      <c r="R13" s="551">
        <v>174898</v>
      </c>
      <c r="S13" s="552"/>
      <c r="T13" s="552"/>
      <c r="U13" s="552"/>
      <c r="V13" s="553"/>
      <c r="W13" s="483" t="s">
        <v>141</v>
      </c>
      <c r="X13" s="484"/>
      <c r="Y13" s="484"/>
      <c r="Z13" s="484"/>
      <c r="AA13" s="484"/>
      <c r="AB13" s="474"/>
      <c r="AC13" s="518">
        <v>502</v>
      </c>
      <c r="AD13" s="519"/>
      <c r="AE13" s="519"/>
      <c r="AF13" s="519"/>
      <c r="AG13" s="561"/>
      <c r="AH13" s="518">
        <v>505</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-388649</v>
      </c>
      <c r="BO13" s="468"/>
      <c r="BP13" s="468"/>
      <c r="BQ13" s="468"/>
      <c r="BR13" s="468"/>
      <c r="BS13" s="468"/>
      <c r="BT13" s="468"/>
      <c r="BU13" s="469"/>
      <c r="BV13" s="467">
        <v>-20301</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0.8</v>
      </c>
      <c r="CU13" s="465"/>
      <c r="CV13" s="465"/>
      <c r="CW13" s="465"/>
      <c r="CX13" s="465"/>
      <c r="CY13" s="465"/>
      <c r="CZ13" s="465"/>
      <c r="DA13" s="466"/>
      <c r="DB13" s="464">
        <v>0.6</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146</v>
      </c>
      <c r="M14" s="549"/>
      <c r="N14" s="549"/>
      <c r="O14" s="549"/>
      <c r="P14" s="549"/>
      <c r="Q14" s="550"/>
      <c r="R14" s="551">
        <v>176369</v>
      </c>
      <c r="S14" s="552"/>
      <c r="T14" s="552"/>
      <c r="U14" s="552"/>
      <c r="V14" s="553"/>
      <c r="W14" s="457"/>
      <c r="X14" s="458"/>
      <c r="Y14" s="458"/>
      <c r="Z14" s="458"/>
      <c r="AA14" s="458"/>
      <c r="AB14" s="447"/>
      <c r="AC14" s="554">
        <v>0.7</v>
      </c>
      <c r="AD14" s="555"/>
      <c r="AE14" s="555"/>
      <c r="AF14" s="555"/>
      <c r="AG14" s="556"/>
      <c r="AH14" s="554">
        <v>0.7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148</v>
      </c>
      <c r="CU14" s="566"/>
      <c r="CV14" s="566"/>
      <c r="CW14" s="566"/>
      <c r="CX14" s="566"/>
      <c r="CY14" s="566"/>
      <c r="CZ14" s="566"/>
      <c r="DA14" s="567"/>
      <c r="DB14" s="565" t="s">
        <v>139</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149</v>
      </c>
      <c r="N15" s="559"/>
      <c r="O15" s="559"/>
      <c r="P15" s="559"/>
      <c r="Q15" s="560"/>
      <c r="R15" s="551">
        <v>174964</v>
      </c>
      <c r="S15" s="552"/>
      <c r="T15" s="552"/>
      <c r="U15" s="552"/>
      <c r="V15" s="553"/>
      <c r="W15" s="483" t="s">
        <v>150</v>
      </c>
      <c r="X15" s="484"/>
      <c r="Y15" s="484"/>
      <c r="Z15" s="484"/>
      <c r="AA15" s="484"/>
      <c r="AB15" s="474"/>
      <c r="AC15" s="518">
        <v>12975</v>
      </c>
      <c r="AD15" s="519"/>
      <c r="AE15" s="519"/>
      <c r="AF15" s="519"/>
      <c r="AG15" s="561"/>
      <c r="AH15" s="518">
        <v>12284</v>
      </c>
      <c r="AI15" s="519"/>
      <c r="AJ15" s="519"/>
      <c r="AK15" s="519"/>
      <c r="AL15" s="520"/>
      <c r="AM15" s="496"/>
      <c r="AN15" s="497"/>
      <c r="AO15" s="497"/>
      <c r="AP15" s="497"/>
      <c r="AQ15" s="497"/>
      <c r="AR15" s="497"/>
      <c r="AS15" s="497"/>
      <c r="AT15" s="498"/>
      <c r="AU15" s="499"/>
      <c r="AV15" s="500"/>
      <c r="AW15" s="500"/>
      <c r="AX15" s="500"/>
      <c r="AY15" s="427" t="s">
        <v>151</v>
      </c>
      <c r="AZ15" s="428"/>
      <c r="BA15" s="428"/>
      <c r="BB15" s="428"/>
      <c r="BC15" s="428"/>
      <c r="BD15" s="428"/>
      <c r="BE15" s="428"/>
      <c r="BF15" s="428"/>
      <c r="BG15" s="428"/>
      <c r="BH15" s="428"/>
      <c r="BI15" s="428"/>
      <c r="BJ15" s="428"/>
      <c r="BK15" s="428"/>
      <c r="BL15" s="428"/>
      <c r="BM15" s="429"/>
      <c r="BN15" s="430">
        <v>27445855</v>
      </c>
      <c r="BO15" s="431"/>
      <c r="BP15" s="431"/>
      <c r="BQ15" s="431"/>
      <c r="BR15" s="431"/>
      <c r="BS15" s="431"/>
      <c r="BT15" s="431"/>
      <c r="BU15" s="432"/>
      <c r="BV15" s="430">
        <v>27435590</v>
      </c>
      <c r="BW15" s="431"/>
      <c r="BX15" s="431"/>
      <c r="BY15" s="431"/>
      <c r="BZ15" s="431"/>
      <c r="CA15" s="431"/>
      <c r="CB15" s="431"/>
      <c r="CC15" s="432"/>
      <c r="CD15" s="568" t="s">
        <v>152</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153</v>
      </c>
      <c r="M16" s="579"/>
      <c r="N16" s="579"/>
      <c r="O16" s="579"/>
      <c r="P16" s="579"/>
      <c r="Q16" s="580"/>
      <c r="R16" s="571" t="s">
        <v>154</v>
      </c>
      <c r="S16" s="572"/>
      <c r="T16" s="572"/>
      <c r="U16" s="572"/>
      <c r="V16" s="573"/>
      <c r="W16" s="457"/>
      <c r="X16" s="458"/>
      <c r="Y16" s="458"/>
      <c r="Z16" s="458"/>
      <c r="AA16" s="458"/>
      <c r="AB16" s="447"/>
      <c r="AC16" s="554">
        <v>18.3</v>
      </c>
      <c r="AD16" s="555"/>
      <c r="AE16" s="555"/>
      <c r="AF16" s="555"/>
      <c r="AG16" s="556"/>
      <c r="AH16" s="554">
        <v>17.600000000000001</v>
      </c>
      <c r="AI16" s="555"/>
      <c r="AJ16" s="555"/>
      <c r="AK16" s="555"/>
      <c r="AL16" s="557"/>
      <c r="AM16" s="496"/>
      <c r="AN16" s="497"/>
      <c r="AO16" s="497"/>
      <c r="AP16" s="497"/>
      <c r="AQ16" s="497"/>
      <c r="AR16" s="497"/>
      <c r="AS16" s="497"/>
      <c r="AT16" s="498"/>
      <c r="AU16" s="499"/>
      <c r="AV16" s="500"/>
      <c r="AW16" s="500"/>
      <c r="AX16" s="500"/>
      <c r="AY16" s="501" t="s">
        <v>155</v>
      </c>
      <c r="AZ16" s="502"/>
      <c r="BA16" s="502"/>
      <c r="BB16" s="502"/>
      <c r="BC16" s="502"/>
      <c r="BD16" s="502"/>
      <c r="BE16" s="502"/>
      <c r="BF16" s="502"/>
      <c r="BG16" s="502"/>
      <c r="BH16" s="502"/>
      <c r="BI16" s="502"/>
      <c r="BJ16" s="502"/>
      <c r="BK16" s="502"/>
      <c r="BL16" s="502"/>
      <c r="BM16" s="503"/>
      <c r="BN16" s="467">
        <v>25350589</v>
      </c>
      <c r="BO16" s="468"/>
      <c r="BP16" s="468"/>
      <c r="BQ16" s="468"/>
      <c r="BR16" s="468"/>
      <c r="BS16" s="468"/>
      <c r="BT16" s="468"/>
      <c r="BU16" s="469"/>
      <c r="BV16" s="467">
        <v>25421721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156</v>
      </c>
      <c r="N17" s="575"/>
      <c r="O17" s="575"/>
      <c r="P17" s="575"/>
      <c r="Q17" s="576"/>
      <c r="R17" s="571" t="s">
        <v>157</v>
      </c>
      <c r="S17" s="572"/>
      <c r="T17" s="572"/>
      <c r="U17" s="572"/>
      <c r="V17" s="573"/>
      <c r="W17" s="483" t="s">
        <v>158</v>
      </c>
      <c r="X17" s="484"/>
      <c r="Y17" s="484"/>
      <c r="Z17" s="484"/>
      <c r="AA17" s="484"/>
      <c r="AB17" s="474"/>
      <c r="AC17" s="518">
        <v>57521</v>
      </c>
      <c r="AD17" s="519"/>
      <c r="AE17" s="519"/>
      <c r="AF17" s="519"/>
      <c r="AG17" s="561"/>
      <c r="AH17" s="518">
        <v>56932</v>
      </c>
      <c r="AI17" s="519"/>
      <c r="AJ17" s="519"/>
      <c r="AK17" s="519"/>
      <c r="AL17" s="520"/>
      <c r="AM17" s="496"/>
      <c r="AN17" s="497"/>
      <c r="AO17" s="497"/>
      <c r="AP17" s="497"/>
      <c r="AQ17" s="497"/>
      <c r="AR17" s="497"/>
      <c r="AS17" s="497"/>
      <c r="AT17" s="498"/>
      <c r="AU17" s="499"/>
      <c r="AV17" s="500"/>
      <c r="AW17" s="500"/>
      <c r="AX17" s="500"/>
      <c r="AY17" s="501" t="s">
        <v>159</v>
      </c>
      <c r="AZ17" s="502"/>
      <c r="BA17" s="502"/>
      <c r="BB17" s="502"/>
      <c r="BC17" s="502"/>
      <c r="BD17" s="502"/>
      <c r="BE17" s="502"/>
      <c r="BF17" s="502"/>
      <c r="BG17" s="502"/>
      <c r="BH17" s="502"/>
      <c r="BI17" s="502"/>
      <c r="BJ17" s="502"/>
      <c r="BK17" s="502"/>
      <c r="BL17" s="502"/>
      <c r="BM17" s="503"/>
      <c r="BN17" s="467">
        <v>36197093</v>
      </c>
      <c r="BO17" s="468"/>
      <c r="BP17" s="468"/>
      <c r="BQ17" s="468"/>
      <c r="BR17" s="468"/>
      <c r="BS17" s="468"/>
      <c r="BT17" s="468"/>
      <c r="BU17" s="469"/>
      <c r="BV17" s="467">
        <v>36038682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160</v>
      </c>
      <c r="C18" s="510"/>
      <c r="D18" s="510"/>
      <c r="E18" s="582"/>
      <c r="F18" s="582"/>
      <c r="G18" s="582"/>
      <c r="H18" s="582"/>
      <c r="I18" s="582"/>
      <c r="J18" s="582"/>
      <c r="K18" s="582"/>
      <c r="L18" s="583">
        <v>39.67</v>
      </c>
      <c r="M18" s="583"/>
      <c r="N18" s="583"/>
      <c r="O18" s="583"/>
      <c r="P18" s="583"/>
      <c r="Q18" s="583"/>
      <c r="R18" s="584"/>
      <c r="S18" s="584"/>
      <c r="T18" s="584"/>
      <c r="U18" s="584"/>
      <c r="V18" s="585"/>
      <c r="W18" s="485"/>
      <c r="X18" s="486"/>
      <c r="Y18" s="486"/>
      <c r="Z18" s="486"/>
      <c r="AA18" s="486"/>
      <c r="AB18" s="477"/>
      <c r="AC18" s="586">
        <v>81</v>
      </c>
      <c r="AD18" s="587"/>
      <c r="AE18" s="587"/>
      <c r="AF18" s="587"/>
      <c r="AG18" s="588"/>
      <c r="AH18" s="586">
        <v>81.7</v>
      </c>
      <c r="AI18" s="587"/>
      <c r="AJ18" s="587"/>
      <c r="AK18" s="587"/>
      <c r="AL18" s="589"/>
      <c r="AM18" s="496"/>
      <c r="AN18" s="497"/>
      <c r="AO18" s="497"/>
      <c r="AP18" s="497"/>
      <c r="AQ18" s="497"/>
      <c r="AR18" s="497"/>
      <c r="AS18" s="497"/>
      <c r="AT18" s="498"/>
      <c r="AU18" s="499"/>
      <c r="AV18" s="500"/>
      <c r="AW18" s="500"/>
      <c r="AX18" s="500"/>
      <c r="AY18" s="501" t="s">
        <v>161</v>
      </c>
      <c r="AZ18" s="502"/>
      <c r="BA18" s="502"/>
      <c r="BB18" s="502"/>
      <c r="BC18" s="502"/>
      <c r="BD18" s="502"/>
      <c r="BE18" s="502"/>
      <c r="BF18" s="502"/>
      <c r="BG18" s="502"/>
      <c r="BH18" s="502"/>
      <c r="BI18" s="502"/>
      <c r="BJ18" s="502"/>
      <c r="BK18" s="502"/>
      <c r="BL18" s="502"/>
      <c r="BM18" s="503"/>
      <c r="BN18" s="467">
        <v>37641473</v>
      </c>
      <c r="BO18" s="468"/>
      <c r="BP18" s="468"/>
      <c r="BQ18" s="468"/>
      <c r="BR18" s="468"/>
      <c r="BS18" s="468"/>
      <c r="BT18" s="468"/>
      <c r="BU18" s="469"/>
      <c r="BV18" s="467">
        <v>36757136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162</v>
      </c>
      <c r="C19" s="510"/>
      <c r="D19" s="510"/>
      <c r="E19" s="582"/>
      <c r="F19" s="582"/>
      <c r="G19" s="582"/>
      <c r="H19" s="582"/>
      <c r="I19" s="582"/>
      <c r="J19" s="582"/>
      <c r="K19" s="582"/>
      <c r="L19" s="590">
        <v>4361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163</v>
      </c>
      <c r="AZ19" s="502"/>
      <c r="BA19" s="502"/>
      <c r="BB19" s="502"/>
      <c r="BC19" s="502"/>
      <c r="BD19" s="502"/>
      <c r="BE19" s="502"/>
      <c r="BF19" s="502"/>
      <c r="BG19" s="502"/>
      <c r="BH19" s="502"/>
      <c r="BI19" s="502"/>
      <c r="BJ19" s="502"/>
      <c r="BK19" s="502"/>
      <c r="BL19" s="502"/>
      <c r="BM19" s="503"/>
      <c r="BN19" s="467">
        <v>45413299</v>
      </c>
      <c r="BO19" s="468"/>
      <c r="BP19" s="468"/>
      <c r="BQ19" s="468"/>
      <c r="BR19" s="468"/>
      <c r="BS19" s="468"/>
      <c r="BT19" s="468"/>
      <c r="BU19" s="469"/>
      <c r="BV19" s="467">
        <v>43741351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164</v>
      </c>
      <c r="C20" s="510"/>
      <c r="D20" s="510"/>
      <c r="E20" s="582"/>
      <c r="F20" s="582"/>
      <c r="G20" s="582"/>
      <c r="H20" s="582"/>
      <c r="I20" s="582"/>
      <c r="J20" s="582"/>
      <c r="K20" s="582"/>
      <c r="L20" s="590">
        <v>73035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165</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166</v>
      </c>
      <c r="C22" s="605"/>
      <c r="D22" s="606"/>
      <c r="E22" s="479" t="s">
        <v>1</v>
      </c>
      <c r="F22" s="484"/>
      <c r="G22" s="484"/>
      <c r="H22" s="484"/>
      <c r="I22" s="484"/>
      <c r="J22" s="484"/>
      <c r="K22" s="474"/>
      <c r="L22" s="479" t="s">
        <v>167</v>
      </c>
      <c r="M22" s="484"/>
      <c r="N22" s="484"/>
      <c r="O22" s="484"/>
      <c r="P22" s="474"/>
      <c r="Q22" s="613" t="s">
        <v>168</v>
      </c>
      <c r="R22" s="614"/>
      <c r="S22" s="614"/>
      <c r="T22" s="614"/>
      <c r="U22" s="614"/>
      <c r="V22" s="615"/>
      <c r="W22" s="619" t="s">
        <v>169</v>
      </c>
      <c r="X22" s="605"/>
      <c r="Y22" s="606"/>
      <c r="Z22" s="479" t="s">
        <v>1</v>
      </c>
      <c r="AA22" s="484"/>
      <c r="AB22" s="484"/>
      <c r="AC22" s="484"/>
      <c r="AD22" s="484"/>
      <c r="AE22" s="484"/>
      <c r="AF22" s="484"/>
      <c r="AG22" s="474"/>
      <c r="AH22" s="632" t="s">
        <v>170</v>
      </c>
      <c r="AI22" s="484"/>
      <c r="AJ22" s="484"/>
      <c r="AK22" s="484"/>
      <c r="AL22" s="474"/>
      <c r="AM22" s="632" t="s">
        <v>171</v>
      </c>
      <c r="AN22" s="633"/>
      <c r="AO22" s="633"/>
      <c r="AP22" s="633"/>
      <c r="AQ22" s="633"/>
      <c r="AR22" s="634"/>
      <c r="AS22" s="613" t="s">
        <v>168</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172</v>
      </c>
      <c r="AZ23" s="428"/>
      <c r="BA23" s="428"/>
      <c r="BB23" s="428"/>
      <c r="BC23" s="428"/>
      <c r="BD23" s="428"/>
      <c r="BE23" s="428"/>
      <c r="BF23" s="428"/>
      <c r="BG23" s="428"/>
      <c r="BH23" s="428"/>
      <c r="BI23" s="428"/>
      <c r="BJ23" s="428"/>
      <c r="BK23" s="428"/>
      <c r="BL23" s="428"/>
      <c r="BM23" s="429"/>
      <c r="BN23" s="467">
        <v>35938469</v>
      </c>
      <c r="BO23" s="468"/>
      <c r="BP23" s="468"/>
      <c r="BQ23" s="468"/>
      <c r="BR23" s="468"/>
      <c r="BS23" s="468"/>
      <c r="BT23" s="468"/>
      <c r="BU23" s="469"/>
      <c r="BV23" s="467">
        <v>38060234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173</v>
      </c>
      <c r="F24" s="497"/>
      <c r="G24" s="497"/>
      <c r="H24" s="497"/>
      <c r="I24" s="497"/>
      <c r="J24" s="497"/>
      <c r="K24" s="498"/>
      <c r="L24" s="518">
        <v>1</v>
      </c>
      <c r="M24" s="519"/>
      <c r="N24" s="519"/>
      <c r="O24" s="519"/>
      <c r="P24" s="561"/>
      <c r="Q24" s="518">
        <v>9610</v>
      </c>
      <c r="R24" s="519"/>
      <c r="S24" s="519"/>
      <c r="T24" s="519"/>
      <c r="U24" s="519"/>
      <c r="V24" s="561"/>
      <c r="W24" s="620"/>
      <c r="X24" s="608"/>
      <c r="Y24" s="609"/>
      <c r="Z24" s="517" t="s">
        <v>174</v>
      </c>
      <c r="AA24" s="497"/>
      <c r="AB24" s="497"/>
      <c r="AC24" s="497"/>
      <c r="AD24" s="497"/>
      <c r="AE24" s="497"/>
      <c r="AF24" s="497"/>
      <c r="AG24" s="498"/>
      <c r="AH24" s="518">
        <v>1246</v>
      </c>
      <c r="AI24" s="519"/>
      <c r="AJ24" s="519"/>
      <c r="AK24" s="519"/>
      <c r="AL24" s="561"/>
      <c r="AM24" s="518">
        <v>3799054</v>
      </c>
      <c r="AN24" s="519"/>
      <c r="AO24" s="519"/>
      <c r="AP24" s="519"/>
      <c r="AQ24" s="519"/>
      <c r="AR24" s="561"/>
      <c r="AS24" s="518">
        <v>3049</v>
      </c>
      <c r="AT24" s="519"/>
      <c r="AU24" s="519"/>
      <c r="AV24" s="519"/>
      <c r="AW24" s="519"/>
      <c r="AX24" s="520"/>
      <c r="AY24" s="640" t="s">
        <v>175</v>
      </c>
      <c r="AZ24" s="641"/>
      <c r="BA24" s="641"/>
      <c r="BB24" s="641"/>
      <c r="BC24" s="641"/>
      <c r="BD24" s="641"/>
      <c r="BE24" s="641"/>
      <c r="BF24" s="641"/>
      <c r="BG24" s="641"/>
      <c r="BH24" s="641"/>
      <c r="BI24" s="641"/>
      <c r="BJ24" s="641"/>
      <c r="BK24" s="641"/>
      <c r="BL24" s="641"/>
      <c r="BM24" s="642"/>
      <c r="BN24" s="467">
        <v>24324264</v>
      </c>
      <c r="BO24" s="468"/>
      <c r="BP24" s="468"/>
      <c r="BQ24" s="468"/>
      <c r="BR24" s="468"/>
      <c r="BS24" s="468"/>
      <c r="BT24" s="468"/>
      <c r="BU24" s="469"/>
      <c r="BV24" s="467">
        <v>26793106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176</v>
      </c>
      <c r="F25" s="497"/>
      <c r="G25" s="497"/>
      <c r="H25" s="497"/>
      <c r="I25" s="497"/>
      <c r="J25" s="497"/>
      <c r="K25" s="498"/>
      <c r="L25" s="518">
        <v>2</v>
      </c>
      <c r="M25" s="519"/>
      <c r="N25" s="519"/>
      <c r="O25" s="519"/>
      <c r="P25" s="561"/>
      <c r="Q25" s="518">
        <v>8140</v>
      </c>
      <c r="R25" s="519"/>
      <c r="S25" s="519"/>
      <c r="T25" s="519"/>
      <c r="U25" s="519"/>
      <c r="V25" s="561"/>
      <c r="W25" s="620"/>
      <c r="X25" s="608"/>
      <c r="Y25" s="609"/>
      <c r="Z25" s="517" t="s">
        <v>177</v>
      </c>
      <c r="AA25" s="497"/>
      <c r="AB25" s="497"/>
      <c r="AC25" s="497"/>
      <c r="AD25" s="497"/>
      <c r="AE25" s="497"/>
      <c r="AF25" s="497"/>
      <c r="AG25" s="498"/>
      <c r="AH25" s="518">
        <v>242</v>
      </c>
      <c r="AI25" s="519"/>
      <c r="AJ25" s="519"/>
      <c r="AK25" s="519"/>
      <c r="AL25" s="561"/>
      <c r="AM25" s="518">
        <v>712448</v>
      </c>
      <c r="AN25" s="519"/>
      <c r="AO25" s="519"/>
      <c r="AP25" s="519"/>
      <c r="AQ25" s="519"/>
      <c r="AR25" s="561"/>
      <c r="AS25" s="518">
        <v>2944</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13198782</v>
      </c>
      <c r="BO25" s="431"/>
      <c r="BP25" s="431"/>
      <c r="BQ25" s="431"/>
      <c r="BR25" s="431"/>
      <c r="BS25" s="431"/>
      <c r="BT25" s="431"/>
      <c r="BU25" s="432"/>
      <c r="BV25" s="430">
        <v>14349249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179</v>
      </c>
      <c r="F26" s="497"/>
      <c r="G26" s="497"/>
      <c r="H26" s="497"/>
      <c r="I26" s="497"/>
      <c r="J26" s="497"/>
      <c r="K26" s="498"/>
      <c r="L26" s="518">
        <v>1</v>
      </c>
      <c r="M26" s="519"/>
      <c r="N26" s="519"/>
      <c r="O26" s="519"/>
      <c r="P26" s="561"/>
      <c r="Q26" s="518">
        <v>7160</v>
      </c>
      <c r="R26" s="519"/>
      <c r="S26" s="519"/>
      <c r="T26" s="519"/>
      <c r="U26" s="519"/>
      <c r="V26" s="561"/>
      <c r="W26" s="620"/>
      <c r="X26" s="608"/>
      <c r="Y26" s="609"/>
      <c r="Z26" s="517" t="s">
        <v>180</v>
      </c>
      <c r="AA26" s="630"/>
      <c r="AB26" s="630"/>
      <c r="AC26" s="630"/>
      <c r="AD26" s="630"/>
      <c r="AE26" s="630"/>
      <c r="AF26" s="630"/>
      <c r="AG26" s="631"/>
      <c r="AH26" s="518">
        <v>130</v>
      </c>
      <c r="AI26" s="519"/>
      <c r="AJ26" s="519"/>
      <c r="AK26" s="519"/>
      <c r="AL26" s="561"/>
      <c r="AM26" s="518">
        <v>430300</v>
      </c>
      <c r="AN26" s="519"/>
      <c r="AO26" s="519"/>
      <c r="AP26" s="519"/>
      <c r="AQ26" s="519"/>
      <c r="AR26" s="561"/>
      <c r="AS26" s="518">
        <v>3310</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182</v>
      </c>
      <c r="BO26" s="468"/>
      <c r="BP26" s="468"/>
      <c r="BQ26" s="468"/>
      <c r="BR26" s="468"/>
      <c r="BS26" s="468"/>
      <c r="BT26" s="468"/>
      <c r="BU26" s="469"/>
      <c r="BV26" s="467" t="s">
        <v>182</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183</v>
      </c>
      <c r="F27" s="497"/>
      <c r="G27" s="497"/>
      <c r="H27" s="497"/>
      <c r="I27" s="497"/>
      <c r="J27" s="497"/>
      <c r="K27" s="498"/>
      <c r="L27" s="518">
        <v>1</v>
      </c>
      <c r="M27" s="519"/>
      <c r="N27" s="519"/>
      <c r="O27" s="519"/>
      <c r="P27" s="561"/>
      <c r="Q27" s="518">
        <v>5790</v>
      </c>
      <c r="R27" s="519"/>
      <c r="S27" s="519"/>
      <c r="T27" s="519"/>
      <c r="U27" s="519"/>
      <c r="V27" s="561"/>
      <c r="W27" s="620"/>
      <c r="X27" s="608"/>
      <c r="Y27" s="609"/>
      <c r="Z27" s="517" t="s">
        <v>184</v>
      </c>
      <c r="AA27" s="497"/>
      <c r="AB27" s="497"/>
      <c r="AC27" s="497"/>
      <c r="AD27" s="497"/>
      <c r="AE27" s="497"/>
      <c r="AF27" s="497"/>
      <c r="AG27" s="498"/>
      <c r="AH27" s="518">
        <v>11</v>
      </c>
      <c r="AI27" s="519"/>
      <c r="AJ27" s="519"/>
      <c r="AK27" s="519"/>
      <c r="AL27" s="561"/>
      <c r="AM27" s="518">
        <v>41954</v>
      </c>
      <c r="AN27" s="519"/>
      <c r="AO27" s="519"/>
      <c r="AP27" s="519"/>
      <c r="AQ27" s="519"/>
      <c r="AR27" s="561"/>
      <c r="AS27" s="518">
        <v>3814</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v>100001</v>
      </c>
      <c r="BO27" s="644"/>
      <c r="BP27" s="644"/>
      <c r="BQ27" s="644"/>
      <c r="BR27" s="644"/>
      <c r="BS27" s="644"/>
      <c r="BT27" s="644"/>
      <c r="BU27" s="645"/>
      <c r="BV27" s="643">
        <v>100001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186</v>
      </c>
      <c r="F28" s="497"/>
      <c r="G28" s="497"/>
      <c r="H28" s="497"/>
      <c r="I28" s="497"/>
      <c r="J28" s="497"/>
      <c r="K28" s="498"/>
      <c r="L28" s="518">
        <v>1</v>
      </c>
      <c r="M28" s="519"/>
      <c r="N28" s="519"/>
      <c r="O28" s="519"/>
      <c r="P28" s="561"/>
      <c r="Q28" s="518">
        <v>5200</v>
      </c>
      <c r="R28" s="519"/>
      <c r="S28" s="519"/>
      <c r="T28" s="519"/>
      <c r="U28" s="519"/>
      <c r="V28" s="561"/>
      <c r="W28" s="620"/>
      <c r="X28" s="608"/>
      <c r="Y28" s="609"/>
      <c r="Z28" s="517" t="s">
        <v>187</v>
      </c>
      <c r="AA28" s="497"/>
      <c r="AB28" s="497"/>
      <c r="AC28" s="497"/>
      <c r="AD28" s="497"/>
      <c r="AE28" s="497"/>
      <c r="AF28" s="497"/>
      <c r="AG28" s="498"/>
      <c r="AH28" s="518" t="s">
        <v>139</v>
      </c>
      <c r="AI28" s="519"/>
      <c r="AJ28" s="519"/>
      <c r="AK28" s="519"/>
      <c r="AL28" s="561"/>
      <c r="AM28" s="518" t="s">
        <v>182</v>
      </c>
      <c r="AN28" s="519"/>
      <c r="AO28" s="519"/>
      <c r="AP28" s="519"/>
      <c r="AQ28" s="519"/>
      <c r="AR28" s="561"/>
      <c r="AS28" s="518" t="s">
        <v>139</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4361943</v>
      </c>
      <c r="BO28" s="431"/>
      <c r="BP28" s="431"/>
      <c r="BQ28" s="431"/>
      <c r="BR28" s="431"/>
      <c r="BS28" s="431"/>
      <c r="BT28" s="431"/>
      <c r="BU28" s="432"/>
      <c r="BV28" s="430">
        <v>5695533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189</v>
      </c>
      <c r="F29" s="497"/>
      <c r="G29" s="497"/>
      <c r="H29" s="497"/>
      <c r="I29" s="497"/>
      <c r="J29" s="497"/>
      <c r="K29" s="498"/>
      <c r="L29" s="518">
        <v>24</v>
      </c>
      <c r="M29" s="519"/>
      <c r="N29" s="519"/>
      <c r="O29" s="519"/>
      <c r="P29" s="561"/>
      <c r="Q29" s="518">
        <v>4790</v>
      </c>
      <c r="R29" s="519"/>
      <c r="S29" s="519"/>
      <c r="T29" s="519"/>
      <c r="U29" s="519"/>
      <c r="V29" s="561"/>
      <c r="W29" s="621"/>
      <c r="X29" s="622"/>
      <c r="Y29" s="623"/>
      <c r="Z29" s="517" t="s">
        <v>190</v>
      </c>
      <c r="AA29" s="497"/>
      <c r="AB29" s="497"/>
      <c r="AC29" s="497"/>
      <c r="AD29" s="497"/>
      <c r="AE29" s="497"/>
      <c r="AF29" s="497"/>
      <c r="AG29" s="498"/>
      <c r="AH29" s="518">
        <v>1257</v>
      </c>
      <c r="AI29" s="519"/>
      <c r="AJ29" s="519"/>
      <c r="AK29" s="519"/>
      <c r="AL29" s="561"/>
      <c r="AM29" s="518">
        <v>3841008</v>
      </c>
      <c r="AN29" s="519"/>
      <c r="AO29" s="519"/>
      <c r="AP29" s="519"/>
      <c r="AQ29" s="519"/>
      <c r="AR29" s="561"/>
      <c r="AS29" s="518">
        <v>3056</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t="s">
        <v>182</v>
      </c>
      <c r="BO29" s="468"/>
      <c r="BP29" s="468"/>
      <c r="BQ29" s="468"/>
      <c r="BR29" s="468"/>
      <c r="BS29" s="468"/>
      <c r="BT29" s="468"/>
      <c r="BU29" s="469"/>
      <c r="BV29" s="467" t="s">
        <v>148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99.7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5361578</v>
      </c>
      <c r="BO30" s="644"/>
      <c r="BP30" s="644"/>
      <c r="BQ30" s="644"/>
      <c r="BR30" s="644"/>
      <c r="BS30" s="644"/>
      <c r="BT30" s="644"/>
      <c r="BU30" s="645"/>
      <c r="BV30" s="643">
        <v>4796544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199</v>
      </c>
      <c r="D33" s="491"/>
      <c r="E33" s="456" t="s">
        <v>200</v>
      </c>
      <c r="F33" s="456"/>
      <c r="G33" s="456"/>
      <c r="H33" s="456"/>
      <c r="I33" s="456"/>
      <c r="J33" s="456"/>
      <c r="K33" s="456"/>
      <c r="L33" s="456"/>
      <c r="M33" s="456"/>
      <c r="N33" s="456"/>
      <c r="O33" s="456"/>
      <c r="P33" s="456"/>
      <c r="Q33" s="456"/>
      <c r="R33" s="456"/>
      <c r="S33" s="456"/>
      <c r="T33" s="216"/>
      <c r="U33" s="491" t="s">
        <v>201</v>
      </c>
      <c r="V33" s="491"/>
      <c r="W33" s="456" t="s">
        <v>202</v>
      </c>
      <c r="X33" s="456"/>
      <c r="Y33" s="456"/>
      <c r="Z33" s="456"/>
      <c r="AA33" s="456"/>
      <c r="AB33" s="456"/>
      <c r="AC33" s="456"/>
      <c r="AD33" s="456"/>
      <c r="AE33" s="456"/>
      <c r="AF33" s="456"/>
      <c r="AG33" s="456"/>
      <c r="AH33" s="456"/>
      <c r="AI33" s="456"/>
      <c r="AJ33" s="456"/>
      <c r="AK33" s="456"/>
      <c r="AL33" s="216"/>
      <c r="AM33" s="491" t="s">
        <v>203</v>
      </c>
      <c r="AN33" s="491"/>
      <c r="AO33" s="456" t="s">
        <v>202</v>
      </c>
      <c r="AP33" s="456"/>
      <c r="AQ33" s="456"/>
      <c r="AR33" s="456"/>
      <c r="AS33" s="456"/>
      <c r="AT33" s="456"/>
      <c r="AU33" s="456"/>
      <c r="AV33" s="456"/>
      <c r="AW33" s="456"/>
      <c r="AX33" s="456"/>
      <c r="AY33" s="456"/>
      <c r="AZ33" s="456"/>
      <c r="BA33" s="456"/>
      <c r="BB33" s="456"/>
      <c r="BC33" s="456"/>
      <c r="BD33" s="217"/>
      <c r="BE33" s="456" t="s">
        <v>204</v>
      </c>
      <c r="BF33" s="456"/>
      <c r="BG33" s="456" t="s">
        <v>205</v>
      </c>
      <c r="BH33" s="456"/>
      <c r="BI33" s="456"/>
      <c r="BJ33" s="456"/>
      <c r="BK33" s="456"/>
      <c r="BL33" s="456"/>
      <c r="BM33" s="456"/>
      <c r="BN33" s="456"/>
      <c r="BO33" s="456"/>
      <c r="BP33" s="456"/>
      <c r="BQ33" s="456"/>
      <c r="BR33" s="456"/>
      <c r="BS33" s="456"/>
      <c r="BT33" s="456"/>
      <c r="BU33" s="456"/>
      <c r="BV33" s="217"/>
      <c r="BW33" s="491" t="s">
        <v>204</v>
      </c>
      <c r="BX33" s="491"/>
      <c r="BY33" s="456" t="s">
        <v>206</v>
      </c>
      <c r="BZ33" s="456"/>
      <c r="CA33" s="456"/>
      <c r="CB33" s="456"/>
      <c r="CC33" s="456"/>
      <c r="CD33" s="456"/>
      <c r="CE33" s="456"/>
      <c r="CF33" s="456"/>
      <c r="CG33" s="456"/>
      <c r="CH33" s="456"/>
      <c r="CI33" s="456"/>
      <c r="CJ33" s="456"/>
      <c r="CK33" s="456"/>
      <c r="CL33" s="456"/>
      <c r="CM33" s="456"/>
      <c r="CN33" s="216"/>
      <c r="CO33" s="491" t="s">
        <v>203</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下水道事業会計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神奈川県後期高齢者医療広域連合(一般会計）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10</v>
      </c>
      <c r="CP34" s="656"/>
      <c r="CQ34" s="657" t="str">
        <f>IF('各会計、関係団体の財政状況及び健全化判断比率'!BS7="","",'各会計、関係団体の財政状況及び健全化判断比率'!BS7)</f>
        <v>鎌倉市土地開発公社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大船駅東口市街地再開発事業特別会計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神奈川県後期高齢者医療広域連合(特別会計）</v>
      </c>
      <c r="BZ35" s="657"/>
      <c r="CA35" s="657"/>
      <c r="CB35" s="657"/>
      <c r="CC35" s="657"/>
      <c r="CD35" s="657"/>
      <c r="CE35" s="657"/>
      <c r="CF35" s="657"/>
      <c r="CG35" s="657"/>
      <c r="CH35" s="657"/>
      <c r="CI35" s="657"/>
      <c r="CJ35" s="657"/>
      <c r="CK35" s="657"/>
      <c r="CL35" s="657"/>
      <c r="CM35" s="657"/>
      <c r="CN35" s="214"/>
      <c r="CO35" s="656">
        <f t="shared" ref="CO35:CO43" si="3">IF(CQ35="","",CO34+1)</f>
        <v>11</v>
      </c>
      <c r="CP35" s="656"/>
      <c r="CQ35" s="657" t="str">
        <f>IF('各会計、関係団体の財政状況及び健全化判断比率'!BS8="","",'各会計、関係団体の財政状況及び健全化判断比率'!BS8)</f>
        <v>鎌倉市公園協会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公共用地先行取得事業特別会計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t="str">
        <f t="shared" si="2"/>
        <v/>
      </c>
      <c r="BX36" s="656"/>
      <c r="BY36" s="657" t="str">
        <f>IF('各会計、関係団体の財政状況及び健全化判断比率'!B70="","",'各会計、関係団体の財政状況及び健全化判断比率'!B70)</f>
        <v/>
      </c>
      <c r="BZ36" s="657"/>
      <c r="CA36" s="657"/>
      <c r="CB36" s="657"/>
      <c r="CC36" s="657"/>
      <c r="CD36" s="657"/>
      <c r="CE36" s="657"/>
      <c r="CF36" s="657"/>
      <c r="CG36" s="657"/>
      <c r="CH36" s="657"/>
      <c r="CI36" s="657"/>
      <c r="CJ36" s="657"/>
      <c r="CK36" s="657"/>
      <c r="CL36" s="657"/>
      <c r="CM36" s="657"/>
      <c r="CN36" s="214"/>
      <c r="CO36" s="656">
        <f t="shared" si="3"/>
        <v>12</v>
      </c>
      <c r="CP36" s="656"/>
      <c r="CQ36" s="657" t="str">
        <f>IF('各会計、関係団体の財政状況及び健全化判断比率'!BS9="","",'各会計、関係団体の財政状況及び健全化判断比率'!BS9)</f>
        <v>鎌倉風致保存会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f t="shared" si="3"/>
        <v>13</v>
      </c>
      <c r="CP37" s="656"/>
      <c r="CQ37" s="657" t="str">
        <f>IF('各会計、関係団体の財政状況及び健全化判断比率'!BS10="","",'各会計、関係団体の財政状況及び健全化判断比率'!BS10)</f>
        <v>鎌倉市芸術文化振興財団</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14</v>
      </c>
      <c r="CP38" s="656"/>
      <c r="CQ38" s="657" t="str">
        <f>IF('各会計、関係団体の財政状況及び健全化判断比率'!BS11="","",'各会計、関係団体の財政状況及び健全化判断比率'!BS11)</f>
        <v>公益財団法人かながわ海岸美化財団</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15</v>
      </c>
      <c r="CP39" s="656"/>
      <c r="CQ39" s="657" t="str">
        <f>IF('各会計、関係団体の財政状況及び健全化判断比率'!BS12="","",'各会計、関係団体の財政状況及び健全化判断比率'!BS12)</f>
        <v>公益財団法人かながわ健康財団</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213</v>
      </c>
    </row>
    <row r="50" spans="5:5" x14ac:dyDescent="0.2">
      <c r="E50" s="188" t="s">
        <v>214</v>
      </c>
    </row>
    <row r="51" spans="5:5" x14ac:dyDescent="0.2">
      <c r="E51" s="188" t="s">
        <v>215</v>
      </c>
    </row>
    <row r="52" spans="5:5" x14ac:dyDescent="0.2">
      <c r="E52" s="188" t="s">
        <v>216</v>
      </c>
    </row>
    <row r="53" spans="5:5" x14ac:dyDescent="0.2"/>
    <row r="54" spans="5:5" x14ac:dyDescent="0.2"/>
    <row r="55" spans="5:5" x14ac:dyDescent="0.2"/>
    <row r="56" spans="5:5" x14ac:dyDescent="0.2"/>
  </sheetData>
  <sheetProtection algorithmName="SHA-512" hashValue="WXgSTe13X3QS1UJn/Iup3cjHnMwCoDOA0BH9hUjNEl3aS8m9W4f9NJQ2LzuIS4NwCLGxvGY3zEl6PuTupe5Q+Q==" saltValue="QLh17hiuUgZtSis4w1vf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48" t="s">
        <v>571</v>
      </c>
      <c r="D34" s="1248"/>
      <c r="E34" s="1249"/>
      <c r="F34" s="32">
        <v>6.33</v>
      </c>
      <c r="G34" s="33">
        <v>6.48</v>
      </c>
      <c r="H34" s="33">
        <v>4.26</v>
      </c>
      <c r="I34" s="33">
        <v>4.5599999999999996</v>
      </c>
      <c r="J34" s="34">
        <v>7.15</v>
      </c>
      <c r="K34" s="22"/>
      <c r="L34" s="22"/>
      <c r="M34" s="22"/>
      <c r="N34" s="22"/>
      <c r="O34" s="22"/>
      <c r="P34" s="22"/>
    </row>
    <row r="35" spans="1:16" ht="39" customHeight="1" x14ac:dyDescent="0.2">
      <c r="A35" s="22"/>
      <c r="B35" s="35"/>
      <c r="C35" s="1242" t="s">
        <v>572</v>
      </c>
      <c r="D35" s="1243"/>
      <c r="E35" s="1244"/>
      <c r="F35" s="36" t="s">
        <v>522</v>
      </c>
      <c r="G35" s="37" t="s">
        <v>522</v>
      </c>
      <c r="H35" s="37" t="s">
        <v>522</v>
      </c>
      <c r="I35" s="37" t="s">
        <v>522</v>
      </c>
      <c r="J35" s="38">
        <v>0.73</v>
      </c>
      <c r="K35" s="22"/>
      <c r="L35" s="22"/>
      <c r="M35" s="22"/>
      <c r="N35" s="22"/>
      <c r="O35" s="22"/>
      <c r="P35" s="22"/>
    </row>
    <row r="36" spans="1:16" ht="39" customHeight="1" x14ac:dyDescent="0.2">
      <c r="A36" s="22"/>
      <c r="B36" s="35"/>
      <c r="C36" s="1242" t="s">
        <v>573</v>
      </c>
      <c r="D36" s="1243"/>
      <c r="E36" s="1244"/>
      <c r="F36" s="36">
        <v>1.98</v>
      </c>
      <c r="G36" s="37">
        <v>1.37</v>
      </c>
      <c r="H36" s="37">
        <v>1.45</v>
      </c>
      <c r="I36" s="37">
        <v>2.0099999999999998</v>
      </c>
      <c r="J36" s="38">
        <v>0.61</v>
      </c>
      <c r="K36" s="22"/>
      <c r="L36" s="22"/>
      <c r="M36" s="22"/>
      <c r="N36" s="22"/>
      <c r="O36" s="22"/>
      <c r="P36" s="22"/>
    </row>
    <row r="37" spans="1:16" ht="39" customHeight="1" x14ac:dyDescent="0.2">
      <c r="A37" s="22"/>
      <c r="B37" s="35"/>
      <c r="C37" s="1242" t="s">
        <v>574</v>
      </c>
      <c r="D37" s="1243"/>
      <c r="E37" s="1244"/>
      <c r="F37" s="36">
        <v>1.33</v>
      </c>
      <c r="G37" s="37">
        <v>2</v>
      </c>
      <c r="H37" s="37">
        <v>2.46</v>
      </c>
      <c r="I37" s="37">
        <v>0.38</v>
      </c>
      <c r="J37" s="38">
        <v>0.24</v>
      </c>
      <c r="K37" s="22"/>
      <c r="L37" s="22"/>
      <c r="M37" s="22"/>
      <c r="N37" s="22"/>
      <c r="O37" s="22"/>
      <c r="P37" s="22"/>
    </row>
    <row r="38" spans="1:16" ht="39" customHeight="1" x14ac:dyDescent="0.2">
      <c r="A38" s="22"/>
      <c r="B38" s="35"/>
      <c r="C38" s="1242" t="s">
        <v>575</v>
      </c>
      <c r="D38" s="1243"/>
      <c r="E38" s="1244"/>
      <c r="F38" s="36">
        <v>0.08</v>
      </c>
      <c r="G38" s="37">
        <v>0.82</v>
      </c>
      <c r="H38" s="37">
        <v>0.1</v>
      </c>
      <c r="I38" s="37">
        <v>0.13</v>
      </c>
      <c r="J38" s="38">
        <v>0.11</v>
      </c>
      <c r="K38" s="22"/>
      <c r="L38" s="22"/>
      <c r="M38" s="22"/>
      <c r="N38" s="22"/>
      <c r="O38" s="22"/>
      <c r="P38" s="22"/>
    </row>
    <row r="39" spans="1:16" ht="39" customHeight="1" x14ac:dyDescent="0.2">
      <c r="A39" s="22"/>
      <c r="B39" s="35"/>
      <c r="C39" s="1242" t="s">
        <v>576</v>
      </c>
      <c r="D39" s="1243"/>
      <c r="E39" s="1244"/>
      <c r="F39" s="36">
        <v>0.01</v>
      </c>
      <c r="G39" s="37">
        <v>0.02</v>
      </c>
      <c r="H39" s="37">
        <v>0.01</v>
      </c>
      <c r="I39" s="37">
        <v>0</v>
      </c>
      <c r="J39" s="38">
        <v>0</v>
      </c>
      <c r="K39" s="22"/>
      <c r="L39" s="22"/>
      <c r="M39" s="22"/>
      <c r="N39" s="22"/>
      <c r="O39" s="22"/>
      <c r="P39" s="22"/>
    </row>
    <row r="40" spans="1:16" ht="39" customHeight="1" x14ac:dyDescent="0.2">
      <c r="A40" s="22"/>
      <c r="B40" s="35"/>
      <c r="C40" s="1242" t="s">
        <v>577</v>
      </c>
      <c r="D40" s="1243"/>
      <c r="E40" s="1244"/>
      <c r="F40" s="36">
        <v>0</v>
      </c>
      <c r="G40" s="37">
        <v>0</v>
      </c>
      <c r="H40" s="37">
        <v>0</v>
      </c>
      <c r="I40" s="37">
        <v>0</v>
      </c>
      <c r="J40" s="38">
        <v>0</v>
      </c>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578</v>
      </c>
      <c r="D42" s="1243"/>
      <c r="E42" s="1244"/>
      <c r="F42" s="36" t="s">
        <v>522</v>
      </c>
      <c r="G42" s="37" t="s">
        <v>522</v>
      </c>
      <c r="H42" s="37" t="s">
        <v>522</v>
      </c>
      <c r="I42" s="37" t="s">
        <v>522</v>
      </c>
      <c r="J42" s="38" t="s">
        <v>522</v>
      </c>
      <c r="K42" s="22"/>
      <c r="L42" s="22"/>
      <c r="M42" s="22"/>
      <c r="N42" s="22"/>
      <c r="O42" s="22"/>
      <c r="P42" s="22"/>
    </row>
    <row r="43" spans="1:16" ht="39" customHeight="1" thickBot="1" x14ac:dyDescent="0.25">
      <c r="A43" s="22"/>
      <c r="B43" s="40"/>
      <c r="C43" s="1245" t="s">
        <v>579</v>
      </c>
      <c r="D43" s="1246"/>
      <c r="E43" s="1247"/>
      <c r="F43" s="41">
        <v>0.44</v>
      </c>
      <c r="G43" s="42">
        <v>0.38</v>
      </c>
      <c r="H43" s="42">
        <v>0.36</v>
      </c>
      <c r="I43" s="42">
        <v>0.59</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gDSxBRTHcvh8Bzt9JU1CM4JlTEBiqU0Y3xEylvtE2Hd9qvQmMiXBpi0NbqF9NP9P6/t4d3+N6cgoQIl+fa6sjw==" saltValue="nmyJWG8sjTndTiQhse7X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4255</v>
      </c>
      <c r="L45" s="60">
        <v>4329</v>
      </c>
      <c r="M45" s="60">
        <v>4268</v>
      </c>
      <c r="N45" s="60">
        <v>4257</v>
      </c>
      <c r="O45" s="61">
        <v>4476</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522</v>
      </c>
      <c r="L46" s="64" t="s">
        <v>522</v>
      </c>
      <c r="M46" s="64" t="s">
        <v>522</v>
      </c>
      <c r="N46" s="64" t="s">
        <v>522</v>
      </c>
      <c r="O46" s="65" t="s">
        <v>522</v>
      </c>
      <c r="P46" s="48"/>
      <c r="Q46" s="48"/>
      <c r="R46" s="48"/>
      <c r="S46" s="48"/>
      <c r="T46" s="48"/>
      <c r="U46" s="48"/>
    </row>
    <row r="47" spans="1:21" ht="30.75" customHeight="1" x14ac:dyDescent="0.2">
      <c r="A47" s="48"/>
      <c r="B47" s="1252"/>
      <c r="C47" s="1253"/>
      <c r="D47" s="62"/>
      <c r="E47" s="1258" t="s">
        <v>14</v>
      </c>
      <c r="F47" s="1258"/>
      <c r="G47" s="1258"/>
      <c r="H47" s="1258"/>
      <c r="I47" s="1258"/>
      <c r="J47" s="1259"/>
      <c r="K47" s="63">
        <v>67</v>
      </c>
      <c r="L47" s="64" t="s">
        <v>522</v>
      </c>
      <c r="M47" s="64" t="s">
        <v>522</v>
      </c>
      <c r="N47" s="64" t="s">
        <v>522</v>
      </c>
      <c r="O47" s="65" t="s">
        <v>522</v>
      </c>
      <c r="P47" s="48"/>
      <c r="Q47" s="48"/>
      <c r="R47" s="48"/>
      <c r="S47" s="48"/>
      <c r="T47" s="48"/>
      <c r="U47" s="48"/>
    </row>
    <row r="48" spans="1:21" ht="30.75" customHeight="1" x14ac:dyDescent="0.2">
      <c r="A48" s="48"/>
      <c r="B48" s="1252"/>
      <c r="C48" s="1253"/>
      <c r="D48" s="62"/>
      <c r="E48" s="1258" t="s">
        <v>15</v>
      </c>
      <c r="F48" s="1258"/>
      <c r="G48" s="1258"/>
      <c r="H48" s="1258"/>
      <c r="I48" s="1258"/>
      <c r="J48" s="1259"/>
      <c r="K48" s="63">
        <v>2054</v>
      </c>
      <c r="L48" s="64">
        <v>2252</v>
      </c>
      <c r="M48" s="64">
        <v>2104</v>
      </c>
      <c r="N48" s="64">
        <v>2056</v>
      </c>
      <c r="O48" s="65">
        <v>2187</v>
      </c>
      <c r="P48" s="48"/>
      <c r="Q48" s="48"/>
      <c r="R48" s="48"/>
      <c r="S48" s="48"/>
      <c r="T48" s="48"/>
      <c r="U48" s="48"/>
    </row>
    <row r="49" spans="1:21" ht="30.75" customHeight="1" x14ac:dyDescent="0.2">
      <c r="A49" s="48"/>
      <c r="B49" s="1252"/>
      <c r="C49" s="1253"/>
      <c r="D49" s="62"/>
      <c r="E49" s="1258" t="s">
        <v>16</v>
      </c>
      <c r="F49" s="1258"/>
      <c r="G49" s="1258"/>
      <c r="H49" s="1258"/>
      <c r="I49" s="1258"/>
      <c r="J49" s="1259"/>
      <c r="K49" s="63" t="s">
        <v>522</v>
      </c>
      <c r="L49" s="64" t="s">
        <v>522</v>
      </c>
      <c r="M49" s="64" t="s">
        <v>522</v>
      </c>
      <c r="N49" s="64" t="s">
        <v>522</v>
      </c>
      <c r="O49" s="65" t="s">
        <v>522</v>
      </c>
      <c r="P49" s="48"/>
      <c r="Q49" s="48"/>
      <c r="R49" s="48"/>
      <c r="S49" s="48"/>
      <c r="T49" s="48"/>
      <c r="U49" s="48"/>
    </row>
    <row r="50" spans="1:21" ht="30.75" customHeight="1" x14ac:dyDescent="0.2">
      <c r="A50" s="48"/>
      <c r="B50" s="1252"/>
      <c r="C50" s="1253"/>
      <c r="D50" s="62"/>
      <c r="E50" s="1258" t="s">
        <v>17</v>
      </c>
      <c r="F50" s="1258"/>
      <c r="G50" s="1258"/>
      <c r="H50" s="1258"/>
      <c r="I50" s="1258"/>
      <c r="J50" s="1259"/>
      <c r="K50" s="63">
        <v>94</v>
      </c>
      <c r="L50" s="64">
        <v>295</v>
      </c>
      <c r="M50" s="64">
        <v>84</v>
      </c>
      <c r="N50" s="64">
        <v>84</v>
      </c>
      <c r="O50" s="65">
        <v>119</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522</v>
      </c>
      <c r="L51" s="64" t="s">
        <v>522</v>
      </c>
      <c r="M51" s="64" t="s">
        <v>522</v>
      </c>
      <c r="N51" s="64" t="s">
        <v>522</v>
      </c>
      <c r="O51" s="65" t="s">
        <v>522</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6506</v>
      </c>
      <c r="L52" s="64">
        <v>6547</v>
      </c>
      <c r="M52" s="64">
        <v>6352</v>
      </c>
      <c r="N52" s="64">
        <v>6160</v>
      </c>
      <c r="O52" s="65">
        <v>6310</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-36</v>
      </c>
      <c r="L53" s="69">
        <v>329</v>
      </c>
      <c r="M53" s="69">
        <v>104</v>
      </c>
      <c r="N53" s="69">
        <v>237</v>
      </c>
      <c r="O53" s="70">
        <v>472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3">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522</v>
      </c>
      <c r="L57" s="84" t="s">
        <v>522</v>
      </c>
      <c r="M57" s="84" t="s">
        <v>522</v>
      </c>
      <c r="N57" s="84" t="s">
        <v>522</v>
      </c>
      <c r="O57" s="85" t="s">
        <v>522</v>
      </c>
    </row>
    <row r="58" spans="1:21" ht="31.5" customHeight="1" thickBot="1" x14ac:dyDescent="0.25">
      <c r="B58" s="1268"/>
      <c r="C58" s="1269"/>
      <c r="D58" s="1273" t="s">
        <v>27</v>
      </c>
      <c r="E58" s="1274"/>
      <c r="F58" s="1274"/>
      <c r="G58" s="1274"/>
      <c r="H58" s="1274"/>
      <c r="I58" s="1274"/>
      <c r="J58" s="1275"/>
      <c r="K58" s="86" t="s">
        <v>522</v>
      </c>
      <c r="L58" s="87" t="s">
        <v>522</v>
      </c>
      <c r="M58" s="87" t="s">
        <v>522</v>
      </c>
      <c r="N58" s="87" t="s">
        <v>522</v>
      </c>
      <c r="O58" s="88" t="s">
        <v>522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GmP1z8ILfn4z6VLi0JAagXzWA5xu5ug0Uf+BHQtPCnnfPs3LKhqzNQfHIfpBLkvUIxhWzts0iIfkxzzoL/+bw==" saltValue="8k8gJG+nER5/QKSvaz/9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76" t="s">
        <v>30</v>
      </c>
      <c r="C41" s="1277"/>
      <c r="D41" s="102"/>
      <c r="E41" s="1282" t="s">
        <v>31</v>
      </c>
      <c r="F41" s="1282"/>
      <c r="G41" s="1282"/>
      <c r="H41" s="1283"/>
      <c r="I41" s="103">
        <v>40119</v>
      </c>
      <c r="J41" s="104">
        <v>39142</v>
      </c>
      <c r="K41" s="104">
        <v>39734</v>
      </c>
      <c r="L41" s="104">
        <v>38075</v>
      </c>
      <c r="M41" s="105">
        <v>35945</v>
      </c>
    </row>
    <row r="42" spans="2:13" ht="27.75" customHeight="1" x14ac:dyDescent="0.2">
      <c r="B42" s="1278"/>
      <c r="C42" s="1279"/>
      <c r="D42" s="106"/>
      <c r="E42" s="1284" t="s">
        <v>32</v>
      </c>
      <c r="F42" s="1284"/>
      <c r="G42" s="1284"/>
      <c r="H42" s="1285"/>
      <c r="I42" s="107">
        <v>5815</v>
      </c>
      <c r="J42" s="108">
        <v>5375</v>
      </c>
      <c r="K42" s="108">
        <v>3856</v>
      </c>
      <c r="L42" s="108">
        <v>283</v>
      </c>
      <c r="M42" s="109">
        <v>3527</v>
      </c>
    </row>
    <row r="43" spans="2:13" ht="27.75" customHeight="1" x14ac:dyDescent="0.2">
      <c r="B43" s="1278"/>
      <c r="C43" s="1279"/>
      <c r="D43" s="106"/>
      <c r="E43" s="1284" t="s">
        <v>33</v>
      </c>
      <c r="F43" s="1284"/>
      <c r="G43" s="1284"/>
      <c r="H43" s="1285"/>
      <c r="I43" s="107">
        <v>25367</v>
      </c>
      <c r="J43" s="108">
        <v>25043</v>
      </c>
      <c r="K43" s="108">
        <v>26382</v>
      </c>
      <c r="L43" s="108">
        <v>25422</v>
      </c>
      <c r="M43" s="109">
        <v>24032</v>
      </c>
    </row>
    <row r="44" spans="2:13" ht="27.75" customHeight="1" x14ac:dyDescent="0.2">
      <c r="B44" s="1278"/>
      <c r="C44" s="1279"/>
      <c r="D44" s="106"/>
      <c r="E44" s="1284" t="s">
        <v>34</v>
      </c>
      <c r="F44" s="1284"/>
      <c r="G44" s="1284"/>
      <c r="H44" s="1285"/>
      <c r="I44" s="107" t="s">
        <v>522</v>
      </c>
      <c r="J44" s="108" t="s">
        <v>522</v>
      </c>
      <c r="K44" s="108" t="s">
        <v>522</v>
      </c>
      <c r="L44" s="108" t="s">
        <v>522</v>
      </c>
      <c r="M44" s="109" t="s">
        <v>522</v>
      </c>
    </row>
    <row r="45" spans="2:13" ht="27.75" customHeight="1" x14ac:dyDescent="0.2">
      <c r="B45" s="1278"/>
      <c r="C45" s="1279"/>
      <c r="D45" s="106"/>
      <c r="E45" s="1284" t="s">
        <v>35</v>
      </c>
      <c r="F45" s="1284"/>
      <c r="G45" s="1284"/>
      <c r="H45" s="1285"/>
      <c r="I45" s="107">
        <v>9774</v>
      </c>
      <c r="J45" s="108">
        <v>9092</v>
      </c>
      <c r="K45" s="108">
        <v>9211</v>
      </c>
      <c r="L45" s="108">
        <v>8776</v>
      </c>
      <c r="M45" s="109">
        <v>8254</v>
      </c>
    </row>
    <row r="46" spans="2:13" ht="27.75" customHeight="1" x14ac:dyDescent="0.2">
      <c r="B46" s="1278"/>
      <c r="C46" s="1279"/>
      <c r="D46" s="110"/>
      <c r="E46" s="1284" t="s">
        <v>36</v>
      </c>
      <c r="F46" s="1284"/>
      <c r="G46" s="1284"/>
      <c r="H46" s="1285"/>
      <c r="I46" s="107" t="s">
        <v>522</v>
      </c>
      <c r="J46" s="108" t="s">
        <v>522</v>
      </c>
      <c r="K46" s="108" t="s">
        <v>522</v>
      </c>
      <c r="L46" s="108" t="s">
        <v>522</v>
      </c>
      <c r="M46" s="109" t="s">
        <v>522</v>
      </c>
    </row>
    <row r="47" spans="2:13" ht="27.75" customHeight="1" x14ac:dyDescent="0.2">
      <c r="B47" s="1278"/>
      <c r="C47" s="1279"/>
      <c r="D47" s="111"/>
      <c r="E47" s="1286" t="s">
        <v>37</v>
      </c>
      <c r="F47" s="1287"/>
      <c r="G47" s="1287"/>
      <c r="H47" s="1288"/>
      <c r="I47" s="107" t="s">
        <v>522</v>
      </c>
      <c r="J47" s="108" t="s">
        <v>522</v>
      </c>
      <c r="K47" s="108" t="s">
        <v>522</v>
      </c>
      <c r="L47" s="108" t="s">
        <v>522</v>
      </c>
      <c r="M47" s="109" t="s">
        <v>522</v>
      </c>
    </row>
    <row r="48" spans="2:13" ht="27.75" customHeight="1" x14ac:dyDescent="0.2">
      <c r="B48" s="1278"/>
      <c r="C48" s="1279"/>
      <c r="D48" s="106"/>
      <c r="E48" s="1284" t="s">
        <v>38</v>
      </c>
      <c r="F48" s="1284"/>
      <c r="G48" s="1284"/>
      <c r="H48" s="1285"/>
      <c r="I48" s="107" t="s">
        <v>522</v>
      </c>
      <c r="J48" s="108" t="s">
        <v>522</v>
      </c>
      <c r="K48" s="108" t="s">
        <v>522</v>
      </c>
      <c r="L48" s="108" t="s">
        <v>522</v>
      </c>
      <c r="M48" s="109" t="s">
        <v>522</v>
      </c>
    </row>
    <row r="49" spans="2:13" ht="27.75" customHeight="1" x14ac:dyDescent="0.2">
      <c r="B49" s="1280"/>
      <c r="C49" s="1281"/>
      <c r="D49" s="106"/>
      <c r="E49" s="1284" t="s">
        <v>39</v>
      </c>
      <c r="F49" s="1284"/>
      <c r="G49" s="1284"/>
      <c r="H49" s="1285"/>
      <c r="I49" s="107" t="s">
        <v>522</v>
      </c>
      <c r="J49" s="108" t="s">
        <v>522</v>
      </c>
      <c r="K49" s="108" t="s">
        <v>522</v>
      </c>
      <c r="L49" s="108" t="s">
        <v>522</v>
      </c>
      <c r="M49" s="109" t="s">
        <v>522</v>
      </c>
    </row>
    <row r="50" spans="2:13" ht="27.75" customHeight="1" x14ac:dyDescent="0.2">
      <c r="B50" s="1289" t="s">
        <v>40</v>
      </c>
      <c r="C50" s="1290"/>
      <c r="D50" s="112"/>
      <c r="E50" s="1284" t="s">
        <v>41</v>
      </c>
      <c r="F50" s="1284"/>
      <c r="G50" s="1284"/>
      <c r="H50" s="1285"/>
      <c r="I50" s="107">
        <v>9382</v>
      </c>
      <c r="J50" s="108">
        <v>10165</v>
      </c>
      <c r="K50" s="108">
        <v>11401</v>
      </c>
      <c r="L50" s="108">
        <v>12331</v>
      </c>
      <c r="M50" s="109">
        <v>11767</v>
      </c>
    </row>
    <row r="51" spans="2:13" ht="27.75" customHeight="1" x14ac:dyDescent="0.2">
      <c r="B51" s="1278"/>
      <c r="C51" s="1279"/>
      <c r="D51" s="106"/>
      <c r="E51" s="1284" t="s">
        <v>42</v>
      </c>
      <c r="F51" s="1284"/>
      <c r="G51" s="1284"/>
      <c r="H51" s="1285"/>
      <c r="I51" s="107">
        <v>33102</v>
      </c>
      <c r="J51" s="108">
        <v>34131</v>
      </c>
      <c r="K51" s="108">
        <v>35106</v>
      </c>
      <c r="L51" s="108">
        <v>35018</v>
      </c>
      <c r="M51" s="109">
        <v>36413</v>
      </c>
    </row>
    <row r="52" spans="2:13" ht="27.75" customHeight="1" x14ac:dyDescent="0.2">
      <c r="B52" s="1280"/>
      <c r="C52" s="1281"/>
      <c r="D52" s="106"/>
      <c r="E52" s="1284" t="s">
        <v>43</v>
      </c>
      <c r="F52" s="1284"/>
      <c r="G52" s="1284"/>
      <c r="H52" s="1285"/>
      <c r="I52" s="107">
        <v>39741</v>
      </c>
      <c r="J52" s="108">
        <v>37851</v>
      </c>
      <c r="K52" s="108">
        <v>35554</v>
      </c>
      <c r="L52" s="108">
        <v>33134</v>
      </c>
      <c r="M52" s="109">
        <v>30921</v>
      </c>
    </row>
    <row r="53" spans="2:13" ht="27.75" customHeight="1" thickBot="1" x14ac:dyDescent="0.25">
      <c r="B53" s="1291" t="s">
        <v>44</v>
      </c>
      <c r="C53" s="1292"/>
      <c r="D53" s="113"/>
      <c r="E53" s="1293" t="s">
        <v>45</v>
      </c>
      <c r="F53" s="1293"/>
      <c r="G53" s="1293"/>
      <c r="H53" s="1294"/>
      <c r="I53" s="114">
        <v>-1150</v>
      </c>
      <c r="J53" s="115">
        <v>-3496</v>
      </c>
      <c r="K53" s="115">
        <v>-2878</v>
      </c>
      <c r="L53" s="115">
        <v>-7927</v>
      </c>
      <c r="M53" s="116">
        <v>-7343</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7G4QHHJbCPWTyMnacS2F/bwAKCqhqbv/kehD2B2yxb3z1KR44IXBYDO5/6PIGSgO9Pc6KhvXTgQwemtWqImf6g==" saltValue="lbLeOAngis+TJgQfZBml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565</v>
      </c>
      <c r="G54" s="125" t="s">
        <v>566</v>
      </c>
      <c r="H54" s="126" t="s">
        <v>567</v>
      </c>
    </row>
    <row r="55" spans="2:8" ht="52.5" customHeight="1" x14ac:dyDescent="0.2">
      <c r="B55" s="127"/>
      <c r="C55" s="1303" t="s">
        <v>48</v>
      </c>
      <c r="D55" s="1303"/>
      <c r="E55" s="1304"/>
      <c r="F55" s="128">
        <v>5837</v>
      </c>
      <c r="G55" s="128">
        <v>5696</v>
      </c>
      <c r="H55" s="129">
        <v>4362</v>
      </c>
    </row>
    <row r="56" spans="2:8" ht="52.5" customHeight="1" x14ac:dyDescent="0.2">
      <c r="B56" s="130"/>
      <c r="C56" s="1305" t="s">
        <v>49</v>
      </c>
      <c r="D56" s="1305"/>
      <c r="E56" s="1306"/>
      <c r="F56" s="131" t="s">
        <v>522</v>
      </c>
      <c r="G56" s="131" t="s">
        <v>522</v>
      </c>
      <c r="H56" s="132" t="s">
        <v>522</v>
      </c>
    </row>
    <row r="57" spans="2:8" ht="53.25" customHeight="1" x14ac:dyDescent="0.2">
      <c r="B57" s="130"/>
      <c r="C57" s="1307" t="s">
        <v>50</v>
      </c>
      <c r="D57" s="1307"/>
      <c r="E57" s="1308"/>
      <c r="F57" s="133">
        <v>4224</v>
      </c>
      <c r="G57" s="133">
        <v>4797</v>
      </c>
      <c r="H57" s="134">
        <v>5362</v>
      </c>
    </row>
    <row r="58" spans="2:8" ht="45.75" customHeight="1" x14ac:dyDescent="0.2">
      <c r="B58" s="135"/>
      <c r="C58" s="1295" t="s">
        <v>596</v>
      </c>
      <c r="D58" s="1296"/>
      <c r="E58" s="1297"/>
      <c r="F58" s="136">
        <v>1989</v>
      </c>
      <c r="G58" s="136">
        <v>1958</v>
      </c>
      <c r="H58" s="137">
        <v>1849</v>
      </c>
    </row>
    <row r="59" spans="2:8" ht="45.75" customHeight="1" x14ac:dyDescent="0.2">
      <c r="B59" s="135"/>
      <c r="C59" s="1295" t="s">
        <v>597</v>
      </c>
      <c r="D59" s="1296"/>
      <c r="E59" s="1297"/>
      <c r="F59" s="136">
        <v>500</v>
      </c>
      <c r="G59" s="136">
        <v>1000</v>
      </c>
      <c r="H59" s="137">
        <v>1500</v>
      </c>
    </row>
    <row r="60" spans="2:8" ht="45.75" customHeight="1" x14ac:dyDescent="0.2">
      <c r="B60" s="135"/>
      <c r="C60" s="1295" t="s">
        <v>598</v>
      </c>
      <c r="D60" s="1296"/>
      <c r="E60" s="1297"/>
      <c r="F60" s="136">
        <v>805</v>
      </c>
      <c r="G60" s="136">
        <v>994</v>
      </c>
      <c r="H60" s="137">
        <v>1199</v>
      </c>
    </row>
    <row r="61" spans="2:8" ht="45.75" customHeight="1" x14ac:dyDescent="0.2">
      <c r="B61" s="135"/>
      <c r="C61" s="1295" t="s">
        <v>599</v>
      </c>
      <c r="D61" s="1296"/>
      <c r="E61" s="1297"/>
      <c r="F61" s="136">
        <v>190</v>
      </c>
      <c r="G61" s="136">
        <v>193</v>
      </c>
      <c r="H61" s="137">
        <v>233</v>
      </c>
    </row>
    <row r="62" spans="2:8" ht="45.75" customHeight="1" thickBot="1" x14ac:dyDescent="0.25">
      <c r="B62" s="138"/>
      <c r="C62" s="1298" t="s">
        <v>600</v>
      </c>
      <c r="D62" s="1299"/>
      <c r="E62" s="1300"/>
      <c r="F62" s="139">
        <v>455</v>
      </c>
      <c r="G62" s="139">
        <v>334</v>
      </c>
      <c r="H62" s="140">
        <v>216</v>
      </c>
    </row>
    <row r="63" spans="2:8" ht="52.5" customHeight="1" thickBot="1" x14ac:dyDescent="0.25">
      <c r="B63" s="141"/>
      <c r="C63" s="1301" t="s">
        <v>51</v>
      </c>
      <c r="D63" s="1301"/>
      <c r="E63" s="1302"/>
      <c r="F63" s="142">
        <v>10061</v>
      </c>
      <c r="G63" s="142">
        <v>10492</v>
      </c>
      <c r="H63" s="143">
        <v>9724</v>
      </c>
    </row>
    <row r="64" spans="2:8" ht="15" customHeight="1" x14ac:dyDescent="0.2"/>
  </sheetData>
  <sheetProtection algorithmName="SHA-512" hashValue="gEl4YIm5TtB03DrwAWocker+EFLp6RBoVekKb+0zMb8Zdbf9TyiwDUm7Lo0Vzm02QaRSEgsFXGnXDeW4Aa5lZg==" saltValue="f8Z+FwPCaYrVcllV4iQT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603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604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2" t="s">
        <v>605</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 x14ac:dyDescent="0.2">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 x14ac:dyDescent="0.2">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 x14ac:dyDescent="0.2">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 x14ac:dyDescent="0.2">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606</v>
      </c>
    </row>
    <row r="50" spans="1:109" ht="13"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563</v>
      </c>
      <c r="BQ50" s="1314"/>
      <c r="BR50" s="1314"/>
      <c r="BS50" s="1314"/>
      <c r="BT50" s="1314"/>
      <c r="BU50" s="1314"/>
      <c r="BV50" s="1314"/>
      <c r="BW50" s="1314"/>
      <c r="BX50" s="1314" t="s">
        <v>564</v>
      </c>
      <c r="BY50" s="1314"/>
      <c r="BZ50" s="1314"/>
      <c r="CA50" s="1314"/>
      <c r="CB50" s="1314"/>
      <c r="CC50" s="1314"/>
      <c r="CD50" s="1314"/>
      <c r="CE50" s="1314"/>
      <c r="CF50" s="1314" t="s">
        <v>565</v>
      </c>
      <c r="CG50" s="1314"/>
      <c r="CH50" s="1314"/>
      <c r="CI50" s="1314"/>
      <c r="CJ50" s="1314"/>
      <c r="CK50" s="1314"/>
      <c r="CL50" s="1314"/>
      <c r="CM50" s="1314"/>
      <c r="CN50" s="1314" t="s">
        <v>566</v>
      </c>
      <c r="CO50" s="1314"/>
      <c r="CP50" s="1314"/>
      <c r="CQ50" s="1314"/>
      <c r="CR50" s="1314"/>
      <c r="CS50" s="1314"/>
      <c r="CT50" s="1314"/>
      <c r="CU50" s="1314"/>
      <c r="CV50" s="1314" t="s">
        <v>567</v>
      </c>
      <c r="CW50" s="1314"/>
      <c r="CX50" s="1314"/>
      <c r="CY50" s="1314"/>
      <c r="CZ50" s="1314"/>
      <c r="DA50" s="1314"/>
      <c r="DB50" s="1314"/>
      <c r="DC50" s="1314"/>
    </row>
    <row r="51" spans="1:109" ht="13.5" customHeight="1" x14ac:dyDescent="0.2">
      <c r="B51" s="395"/>
      <c r="G51" s="1317"/>
      <c r="H51" s="1317"/>
      <c r="I51" s="1331"/>
      <c r="J51" s="1331"/>
      <c r="K51" s="1316"/>
      <c r="L51" s="1316"/>
      <c r="M51" s="1316"/>
      <c r="N51" s="1316"/>
      <c r="AM51" s="404"/>
      <c r="AN51" s="1312" t="s">
        <v>607</v>
      </c>
      <c r="AO51" s="1312"/>
      <c r="AP51" s="1312"/>
      <c r="AQ51" s="1312"/>
      <c r="AR51" s="1312"/>
      <c r="AS51" s="1312"/>
      <c r="AT51" s="1312"/>
      <c r="AU51" s="1312"/>
      <c r="AV51" s="1312"/>
      <c r="AW51" s="1312"/>
      <c r="AX51" s="1312"/>
      <c r="AY51" s="1312"/>
      <c r="AZ51" s="1312"/>
      <c r="BA51" s="1312"/>
      <c r="BB51" s="1312" t="s">
        <v>608</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21"/>
      <c r="CW51" s="1309"/>
      <c r="CX51" s="1309"/>
      <c r="CY51" s="1309"/>
      <c r="CZ51" s="1309"/>
      <c r="DA51" s="1309"/>
      <c r="DB51" s="1309"/>
      <c r="DC51" s="1309"/>
    </row>
    <row r="52" spans="1:109" ht="13" x14ac:dyDescent="0.2">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609</v>
      </c>
      <c r="BC53" s="1312"/>
      <c r="BD53" s="1312"/>
      <c r="BE53" s="1312"/>
      <c r="BF53" s="1312"/>
      <c r="BG53" s="1312"/>
      <c r="BH53" s="1312"/>
      <c r="BI53" s="1312"/>
      <c r="BJ53" s="1312"/>
      <c r="BK53" s="1312"/>
      <c r="BL53" s="1312"/>
      <c r="BM53" s="1312"/>
      <c r="BN53" s="1312"/>
      <c r="BO53" s="1312"/>
      <c r="BP53" s="1309">
        <v>30.6</v>
      </c>
      <c r="BQ53" s="1309"/>
      <c r="BR53" s="1309"/>
      <c r="BS53" s="1309"/>
      <c r="BT53" s="1309"/>
      <c r="BU53" s="1309"/>
      <c r="BV53" s="1309"/>
      <c r="BW53" s="1309"/>
      <c r="BX53" s="1309">
        <v>57.9</v>
      </c>
      <c r="BY53" s="1309"/>
      <c r="BZ53" s="1309"/>
      <c r="CA53" s="1309"/>
      <c r="CB53" s="1309"/>
      <c r="CC53" s="1309"/>
      <c r="CD53" s="1309"/>
      <c r="CE53" s="1309"/>
      <c r="CF53" s="1309">
        <v>59.2</v>
      </c>
      <c r="CG53" s="1309"/>
      <c r="CH53" s="1309"/>
      <c r="CI53" s="1309"/>
      <c r="CJ53" s="1309"/>
      <c r="CK53" s="1309"/>
      <c r="CL53" s="1309"/>
      <c r="CM53" s="1309"/>
      <c r="CN53" s="1309">
        <v>56</v>
      </c>
      <c r="CO53" s="1309"/>
      <c r="CP53" s="1309"/>
      <c r="CQ53" s="1309"/>
      <c r="CR53" s="1309"/>
      <c r="CS53" s="1309"/>
      <c r="CT53" s="1309"/>
      <c r="CU53" s="1309"/>
      <c r="CV53" s="1321"/>
      <c r="CW53" s="1309"/>
      <c r="CX53" s="1309"/>
      <c r="CY53" s="1309"/>
      <c r="CZ53" s="1309"/>
      <c r="DA53" s="1309"/>
      <c r="DB53" s="1309"/>
      <c r="DC53" s="1309"/>
    </row>
    <row r="54" spans="1:109" ht="13"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 x14ac:dyDescent="0.2">
      <c r="A55" s="403"/>
      <c r="B55" s="395"/>
      <c r="G55" s="1315"/>
      <c r="H55" s="1315"/>
      <c r="I55" s="1315"/>
      <c r="J55" s="1315"/>
      <c r="K55" s="1316"/>
      <c r="L55" s="1316"/>
      <c r="M55" s="1316"/>
      <c r="N55" s="1316"/>
      <c r="AN55" s="1314" t="s">
        <v>610</v>
      </c>
      <c r="AO55" s="1314"/>
      <c r="AP55" s="1314"/>
      <c r="AQ55" s="1314"/>
      <c r="AR55" s="1314"/>
      <c r="AS55" s="1314"/>
      <c r="AT55" s="1314"/>
      <c r="AU55" s="1314"/>
      <c r="AV55" s="1314"/>
      <c r="AW55" s="1314"/>
      <c r="AX55" s="1314"/>
      <c r="AY55" s="1314"/>
      <c r="AZ55" s="1314"/>
      <c r="BA55" s="1314"/>
      <c r="BB55" s="1312" t="s">
        <v>608</v>
      </c>
      <c r="BC55" s="1312"/>
      <c r="BD55" s="1312"/>
      <c r="BE55" s="1312"/>
      <c r="BF55" s="1312"/>
      <c r="BG55" s="1312"/>
      <c r="BH55" s="1312"/>
      <c r="BI55" s="1312"/>
      <c r="BJ55" s="1312"/>
      <c r="BK55" s="1312"/>
      <c r="BL55" s="1312"/>
      <c r="BM55" s="1312"/>
      <c r="BN55" s="1312"/>
      <c r="BO55" s="1312"/>
      <c r="BP55" s="1309">
        <v>25.4</v>
      </c>
      <c r="BQ55" s="1309"/>
      <c r="BR55" s="1309"/>
      <c r="BS55" s="1309"/>
      <c r="BT55" s="1309"/>
      <c r="BU55" s="1309"/>
      <c r="BV55" s="1309"/>
      <c r="BW55" s="1309"/>
      <c r="BX55" s="1309">
        <v>16.600000000000001</v>
      </c>
      <c r="BY55" s="1309"/>
      <c r="BZ55" s="1309"/>
      <c r="CA55" s="1309"/>
      <c r="CB55" s="1309"/>
      <c r="CC55" s="1309"/>
      <c r="CD55" s="1309"/>
      <c r="CE55" s="1309"/>
      <c r="CF55" s="1309">
        <v>17.399999999999999</v>
      </c>
      <c r="CG55" s="1309"/>
      <c r="CH55" s="1309"/>
      <c r="CI55" s="1309"/>
      <c r="CJ55" s="1309"/>
      <c r="CK55" s="1309"/>
      <c r="CL55" s="1309"/>
      <c r="CM55" s="1309"/>
      <c r="CN55" s="1309">
        <v>12.1</v>
      </c>
      <c r="CO55" s="1309"/>
      <c r="CP55" s="1309"/>
      <c r="CQ55" s="1309"/>
      <c r="CR55" s="1309"/>
      <c r="CS55" s="1309"/>
      <c r="CT55" s="1309"/>
      <c r="CU55" s="1309"/>
      <c r="CV55" s="1321"/>
      <c r="CW55" s="1309"/>
      <c r="CX55" s="1309"/>
      <c r="CY55" s="1309"/>
      <c r="CZ55" s="1309"/>
      <c r="DA55" s="1309"/>
      <c r="DB55" s="1309"/>
      <c r="DC55" s="1309"/>
    </row>
    <row r="56" spans="1:109" ht="13"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609</v>
      </c>
      <c r="BC57" s="1312"/>
      <c r="BD57" s="1312"/>
      <c r="BE57" s="1312"/>
      <c r="BF57" s="1312"/>
      <c r="BG57" s="1312"/>
      <c r="BH57" s="1312"/>
      <c r="BI57" s="1312"/>
      <c r="BJ57" s="1312"/>
      <c r="BK57" s="1312"/>
      <c r="BL57" s="1312"/>
      <c r="BM57" s="1312"/>
      <c r="BN57" s="1312"/>
      <c r="BO57" s="1312"/>
      <c r="BP57" s="1309">
        <v>52.6</v>
      </c>
      <c r="BQ57" s="1309"/>
      <c r="BR57" s="1309"/>
      <c r="BS57" s="1309"/>
      <c r="BT57" s="1309"/>
      <c r="BU57" s="1309"/>
      <c r="BV57" s="1309"/>
      <c r="BW57" s="1309"/>
      <c r="BX57" s="1309">
        <v>58.6</v>
      </c>
      <c r="BY57" s="1309"/>
      <c r="BZ57" s="1309"/>
      <c r="CA57" s="1309"/>
      <c r="CB57" s="1309"/>
      <c r="CC57" s="1309"/>
      <c r="CD57" s="1309"/>
      <c r="CE57" s="1309"/>
      <c r="CF57" s="1309">
        <v>58.9</v>
      </c>
      <c r="CG57" s="1309"/>
      <c r="CH57" s="1309"/>
      <c r="CI57" s="1309"/>
      <c r="CJ57" s="1309"/>
      <c r="CK57" s="1309"/>
      <c r="CL57" s="1309"/>
      <c r="CM57" s="1309"/>
      <c r="CN57" s="1309">
        <v>59.4</v>
      </c>
      <c r="CO57" s="1309"/>
      <c r="CP57" s="1309"/>
      <c r="CQ57" s="1309"/>
      <c r="CR57" s="1309"/>
      <c r="CS57" s="1309"/>
      <c r="CT57" s="1309"/>
      <c r="CU57" s="1309"/>
      <c r="CV57" s="1321"/>
      <c r="CW57" s="1309"/>
      <c r="CX57" s="1309"/>
      <c r="CY57" s="1309"/>
      <c r="CZ57" s="1309"/>
      <c r="DA57" s="1309"/>
      <c r="DB57" s="1309"/>
      <c r="DC57" s="1309"/>
      <c r="DD57" s="408"/>
      <c r="DE57" s="407"/>
    </row>
    <row r="58" spans="1:109" s="403" customFormat="1" ht="13"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611</v>
      </c>
    </row>
    <row r="64" spans="1:109" ht="13" x14ac:dyDescent="0.2">
      <c r="B64" s="395"/>
      <c r="G64" s="402"/>
      <c r="I64" s="415"/>
      <c r="J64" s="415"/>
      <c r="K64" s="415"/>
      <c r="L64" s="415"/>
      <c r="M64" s="415"/>
      <c r="N64" s="416"/>
      <c r="AM64" s="402"/>
      <c r="AN64" s="402" t="s">
        <v>604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22" t="s">
        <v>612</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 x14ac:dyDescent="0.2">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 x14ac:dyDescent="0.2">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 x14ac:dyDescent="0.2">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 x14ac:dyDescent="0.2">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606</v>
      </c>
    </row>
    <row r="72" spans="2:107" ht="13"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563</v>
      </c>
      <c r="BQ72" s="1314"/>
      <c r="BR72" s="1314"/>
      <c r="BS72" s="1314"/>
      <c r="BT72" s="1314"/>
      <c r="BU72" s="1314"/>
      <c r="BV72" s="1314"/>
      <c r="BW72" s="1314"/>
      <c r="BX72" s="1314" t="s">
        <v>564</v>
      </c>
      <c r="BY72" s="1314"/>
      <c r="BZ72" s="1314"/>
      <c r="CA72" s="1314"/>
      <c r="CB72" s="1314"/>
      <c r="CC72" s="1314"/>
      <c r="CD72" s="1314"/>
      <c r="CE72" s="1314"/>
      <c r="CF72" s="1314" t="s">
        <v>565</v>
      </c>
      <c r="CG72" s="1314"/>
      <c r="CH72" s="1314"/>
      <c r="CI72" s="1314"/>
      <c r="CJ72" s="1314"/>
      <c r="CK72" s="1314"/>
      <c r="CL72" s="1314"/>
      <c r="CM72" s="1314"/>
      <c r="CN72" s="1314" t="s">
        <v>566</v>
      </c>
      <c r="CO72" s="1314"/>
      <c r="CP72" s="1314"/>
      <c r="CQ72" s="1314"/>
      <c r="CR72" s="1314"/>
      <c r="CS72" s="1314"/>
      <c r="CT72" s="1314"/>
      <c r="CU72" s="1314"/>
      <c r="CV72" s="1314" t="s">
        <v>567</v>
      </c>
      <c r="CW72" s="1314"/>
      <c r="CX72" s="1314"/>
      <c r="CY72" s="1314"/>
      <c r="CZ72" s="1314"/>
      <c r="DA72" s="1314"/>
      <c r="DB72" s="1314"/>
      <c r="DC72" s="1314"/>
    </row>
    <row r="73" spans="2:107" ht="13" x14ac:dyDescent="0.2">
      <c r="B73" s="395"/>
      <c r="G73" s="1317"/>
      <c r="H73" s="1317"/>
      <c r="I73" s="1317"/>
      <c r="J73" s="1317"/>
      <c r="K73" s="1313"/>
      <c r="L73" s="1313"/>
      <c r="M73" s="1313"/>
      <c r="N73" s="1313"/>
      <c r="AM73" s="404"/>
      <c r="AN73" s="1312" t="s">
        <v>607</v>
      </c>
      <c r="AO73" s="1312"/>
      <c r="AP73" s="1312"/>
      <c r="AQ73" s="1312"/>
      <c r="AR73" s="1312"/>
      <c r="AS73" s="1312"/>
      <c r="AT73" s="1312"/>
      <c r="AU73" s="1312"/>
      <c r="AV73" s="1312"/>
      <c r="AW73" s="1312"/>
      <c r="AX73" s="1312"/>
      <c r="AY73" s="1312"/>
      <c r="AZ73" s="1312"/>
      <c r="BA73" s="1312"/>
      <c r="BB73" s="1312" t="s">
        <v>608</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613</v>
      </c>
      <c r="BC75" s="1312"/>
      <c r="BD75" s="1312"/>
      <c r="BE75" s="1312"/>
      <c r="BF75" s="1312"/>
      <c r="BG75" s="1312"/>
      <c r="BH75" s="1312"/>
      <c r="BI75" s="1312"/>
      <c r="BJ75" s="1312"/>
      <c r="BK75" s="1312"/>
      <c r="BL75" s="1312"/>
      <c r="BM75" s="1312"/>
      <c r="BN75" s="1312"/>
      <c r="BO75" s="1312"/>
      <c r="BP75" s="1309">
        <v>-0.7</v>
      </c>
      <c r="BQ75" s="1309"/>
      <c r="BR75" s="1309"/>
      <c r="BS75" s="1309"/>
      <c r="BT75" s="1309"/>
      <c r="BU75" s="1309"/>
      <c r="BV75" s="1309"/>
      <c r="BW75" s="1309"/>
      <c r="BX75" s="1309">
        <v>-0.1</v>
      </c>
      <c r="BY75" s="1309"/>
      <c r="BZ75" s="1309"/>
      <c r="CA75" s="1309"/>
      <c r="CB75" s="1309"/>
      <c r="CC75" s="1309"/>
      <c r="CD75" s="1309"/>
      <c r="CE75" s="1309"/>
      <c r="CF75" s="1309">
        <v>0.3</v>
      </c>
      <c r="CG75" s="1309"/>
      <c r="CH75" s="1309"/>
      <c r="CI75" s="1309"/>
      <c r="CJ75" s="1309"/>
      <c r="CK75" s="1309"/>
      <c r="CL75" s="1309"/>
      <c r="CM75" s="1309"/>
      <c r="CN75" s="1309">
        <v>0.6</v>
      </c>
      <c r="CO75" s="1309"/>
      <c r="CP75" s="1309"/>
      <c r="CQ75" s="1309"/>
      <c r="CR75" s="1309"/>
      <c r="CS75" s="1309"/>
      <c r="CT75" s="1309"/>
      <c r="CU75" s="1309"/>
      <c r="CV75" s="1309">
        <v>0.8</v>
      </c>
      <c r="CW75" s="1309"/>
      <c r="CX75" s="1309"/>
      <c r="CY75" s="1309"/>
      <c r="CZ75" s="1309"/>
      <c r="DA75" s="1309"/>
      <c r="DB75" s="1309"/>
      <c r="DC75" s="1309"/>
    </row>
    <row r="76" spans="2:107" ht="13"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 x14ac:dyDescent="0.2">
      <c r="B77" s="395"/>
      <c r="G77" s="1315"/>
      <c r="H77" s="1315"/>
      <c r="I77" s="1315"/>
      <c r="J77" s="1315"/>
      <c r="K77" s="1313"/>
      <c r="L77" s="1313"/>
      <c r="M77" s="1313"/>
      <c r="N77" s="1313"/>
      <c r="AN77" s="1314" t="s">
        <v>610</v>
      </c>
      <c r="AO77" s="1314"/>
      <c r="AP77" s="1314"/>
      <c r="AQ77" s="1314"/>
      <c r="AR77" s="1314"/>
      <c r="AS77" s="1314"/>
      <c r="AT77" s="1314"/>
      <c r="AU77" s="1314"/>
      <c r="AV77" s="1314"/>
      <c r="AW77" s="1314"/>
      <c r="AX77" s="1314"/>
      <c r="AY77" s="1314"/>
      <c r="AZ77" s="1314"/>
      <c r="BA77" s="1314"/>
      <c r="BB77" s="1312" t="s">
        <v>608</v>
      </c>
      <c r="BC77" s="1312"/>
      <c r="BD77" s="1312"/>
      <c r="BE77" s="1312"/>
      <c r="BF77" s="1312"/>
      <c r="BG77" s="1312"/>
      <c r="BH77" s="1312"/>
      <c r="BI77" s="1312"/>
      <c r="BJ77" s="1312"/>
      <c r="BK77" s="1312"/>
      <c r="BL77" s="1312"/>
      <c r="BM77" s="1312"/>
      <c r="BN77" s="1312"/>
      <c r="BO77" s="1312"/>
      <c r="BP77" s="1309">
        <v>25.4</v>
      </c>
      <c r="BQ77" s="1309"/>
      <c r="BR77" s="1309"/>
      <c r="BS77" s="1309"/>
      <c r="BT77" s="1309"/>
      <c r="BU77" s="1309"/>
      <c r="BV77" s="1309"/>
      <c r="BW77" s="1309"/>
      <c r="BX77" s="1309">
        <v>16.600000000000001</v>
      </c>
      <c r="BY77" s="1309"/>
      <c r="BZ77" s="1309"/>
      <c r="CA77" s="1309"/>
      <c r="CB77" s="1309"/>
      <c r="CC77" s="1309"/>
      <c r="CD77" s="1309"/>
      <c r="CE77" s="1309"/>
      <c r="CF77" s="1309">
        <v>17.399999999999999</v>
      </c>
      <c r="CG77" s="1309"/>
      <c r="CH77" s="1309"/>
      <c r="CI77" s="1309"/>
      <c r="CJ77" s="1309"/>
      <c r="CK77" s="1309"/>
      <c r="CL77" s="1309"/>
      <c r="CM77" s="1309"/>
      <c r="CN77" s="1309">
        <v>12.1</v>
      </c>
      <c r="CO77" s="1309"/>
      <c r="CP77" s="1309"/>
      <c r="CQ77" s="1309"/>
      <c r="CR77" s="1309"/>
      <c r="CS77" s="1309"/>
      <c r="CT77" s="1309"/>
      <c r="CU77" s="1309"/>
      <c r="CV77" s="1309">
        <v>11.2</v>
      </c>
      <c r="CW77" s="1309"/>
      <c r="CX77" s="1309"/>
      <c r="CY77" s="1309"/>
      <c r="CZ77" s="1309"/>
      <c r="DA77" s="1309"/>
      <c r="DB77" s="1309"/>
      <c r="DC77" s="1309"/>
    </row>
    <row r="78" spans="2:107" ht="13"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613</v>
      </c>
      <c r="BC79" s="1312"/>
      <c r="BD79" s="1312"/>
      <c r="BE79" s="1312"/>
      <c r="BF79" s="1312"/>
      <c r="BG79" s="1312"/>
      <c r="BH79" s="1312"/>
      <c r="BI79" s="1312"/>
      <c r="BJ79" s="1312"/>
      <c r="BK79" s="1312"/>
      <c r="BL79" s="1312"/>
      <c r="BM79" s="1312"/>
      <c r="BN79" s="1312"/>
      <c r="BO79" s="1312"/>
      <c r="BP79" s="1309">
        <v>4.8</v>
      </c>
      <c r="BQ79" s="1309"/>
      <c r="BR79" s="1309"/>
      <c r="BS79" s="1309"/>
      <c r="BT79" s="1309"/>
      <c r="BU79" s="1309"/>
      <c r="BV79" s="1309"/>
      <c r="BW79" s="1309"/>
      <c r="BX79" s="1309">
        <v>3.6</v>
      </c>
      <c r="BY79" s="1309"/>
      <c r="BZ79" s="1309"/>
      <c r="CA79" s="1309"/>
      <c r="CB79" s="1309"/>
      <c r="CC79" s="1309"/>
      <c r="CD79" s="1309"/>
      <c r="CE79" s="1309"/>
      <c r="CF79" s="1309">
        <v>3.6</v>
      </c>
      <c r="CG79" s="1309"/>
      <c r="CH79" s="1309"/>
      <c r="CI79" s="1309"/>
      <c r="CJ79" s="1309"/>
      <c r="CK79" s="1309"/>
      <c r="CL79" s="1309"/>
      <c r="CM79" s="1309"/>
      <c r="CN79" s="1309">
        <v>3.5</v>
      </c>
      <c r="CO79" s="1309"/>
      <c r="CP79" s="1309"/>
      <c r="CQ79" s="1309"/>
      <c r="CR79" s="1309"/>
      <c r="CS79" s="1309"/>
      <c r="CT79" s="1309"/>
      <c r="CU79" s="1309"/>
      <c r="CV79" s="1309">
        <v>3.5</v>
      </c>
      <c r="CW79" s="1309"/>
      <c r="CX79" s="1309"/>
      <c r="CY79" s="1309"/>
      <c r="CZ79" s="1309"/>
      <c r="DA79" s="1309"/>
      <c r="DB79" s="1309"/>
      <c r="DC79" s="1309"/>
    </row>
    <row r="80" spans="2:107" ht="13"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Kqa51IfbTU0Qj2IEINVeX8v81cPf+Ii50EjjGVdi8CvScJ0a/vHxImlBnTd9Ub/G/Aa0PmuFM+B6JbJfyKFzQQ==" saltValue="Dyb6mT/q4M4ZVsQxTNZsR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509</v>
      </c>
    </row>
  </sheetData>
  <sheetProtection algorithmName="SHA-512" hashValue="PgK+7tQ0DM+iWOjApaJv776KH2QtjuLl8xSZgb2LrgWM9RK8caa+3lmTacvI+Fm6m76PxoKI6vQ1a9utIs93dQ==" saltValue="C3+AARmdxAnmRLe/jWcZo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509</v>
      </c>
    </row>
  </sheetData>
  <sheetProtection algorithmName="SHA-512" hashValue="5qTtVJvlZqeepvsWOjTWT5NLxvT2znXPJiedAvmthr2NiG5m+bH1bGoQvfKuumN4y9tLMT5pXNgmuw/iUpcwTw==" saltValue="P4mOdcNenONNc32/OI11L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560</v>
      </c>
      <c r="G2" s="157"/>
      <c r="H2" s="158"/>
    </row>
    <row r="3" spans="1:8" x14ac:dyDescent="0.2">
      <c r="A3" s="154" t="s">
        <v>553</v>
      </c>
      <c r="B3" s="159"/>
      <c r="C3" s="160"/>
      <c r="D3" s="161">
        <v>33317</v>
      </c>
      <c r="E3" s="162"/>
      <c r="F3" s="163">
        <v>39951</v>
      </c>
      <c r="G3" s="164"/>
      <c r="H3" s="165"/>
    </row>
    <row r="4" spans="1:8" x14ac:dyDescent="0.2">
      <c r="A4" s="166"/>
      <c r="B4" s="167"/>
      <c r="C4" s="168"/>
      <c r="D4" s="169">
        <v>10474</v>
      </c>
      <c r="E4" s="170"/>
      <c r="F4" s="171">
        <v>22555</v>
      </c>
      <c r="G4" s="172"/>
      <c r="H4" s="173"/>
    </row>
    <row r="5" spans="1:8" x14ac:dyDescent="0.2">
      <c r="A5" s="154" t="s">
        <v>555</v>
      </c>
      <c r="B5" s="159"/>
      <c r="C5" s="160"/>
      <c r="D5" s="161">
        <v>42721</v>
      </c>
      <c r="E5" s="162"/>
      <c r="F5" s="163">
        <v>39893</v>
      </c>
      <c r="G5" s="164"/>
      <c r="H5" s="165"/>
    </row>
    <row r="6" spans="1:8" x14ac:dyDescent="0.2">
      <c r="A6" s="166"/>
      <c r="B6" s="167"/>
      <c r="C6" s="168"/>
      <c r="D6" s="169">
        <v>19064</v>
      </c>
      <c r="E6" s="170"/>
      <c r="F6" s="171">
        <v>26170</v>
      </c>
      <c r="G6" s="172"/>
      <c r="H6" s="173"/>
    </row>
    <row r="7" spans="1:8" x14ac:dyDescent="0.2">
      <c r="A7" s="154" t="s">
        <v>556</v>
      </c>
      <c r="B7" s="159"/>
      <c r="C7" s="160"/>
      <c r="D7" s="161">
        <v>38904</v>
      </c>
      <c r="E7" s="162"/>
      <c r="F7" s="163">
        <v>41080</v>
      </c>
      <c r="G7" s="164"/>
      <c r="H7" s="165"/>
    </row>
    <row r="8" spans="1:8" x14ac:dyDescent="0.2">
      <c r="A8" s="166"/>
      <c r="B8" s="167"/>
      <c r="C8" s="168"/>
      <c r="D8" s="169">
        <v>32420</v>
      </c>
      <c r="E8" s="170"/>
      <c r="F8" s="171">
        <v>27265</v>
      </c>
      <c r="G8" s="172"/>
      <c r="H8" s="173"/>
    </row>
    <row r="9" spans="1:8" x14ac:dyDescent="0.2">
      <c r="A9" s="154" t="s">
        <v>557</v>
      </c>
      <c r="B9" s="159"/>
      <c r="C9" s="160"/>
      <c r="D9" s="161">
        <v>26532</v>
      </c>
      <c r="E9" s="162"/>
      <c r="F9" s="163">
        <v>33173</v>
      </c>
      <c r="G9" s="164"/>
      <c r="H9" s="165"/>
    </row>
    <row r="10" spans="1:8" x14ac:dyDescent="0.2">
      <c r="A10" s="166"/>
      <c r="B10" s="167"/>
      <c r="C10" s="168"/>
      <c r="D10" s="169">
        <v>18821</v>
      </c>
      <c r="E10" s="170"/>
      <c r="F10" s="171">
        <v>20353</v>
      </c>
      <c r="G10" s="172"/>
      <c r="H10" s="173"/>
    </row>
    <row r="11" spans="1:8" x14ac:dyDescent="0.2">
      <c r="A11" s="154" t="s">
        <v>558</v>
      </c>
      <c r="B11" s="159"/>
      <c r="C11" s="160"/>
      <c r="D11" s="161">
        <v>25558</v>
      </c>
      <c r="E11" s="162"/>
      <c r="F11" s="163">
        <v>37644</v>
      </c>
      <c r="G11" s="164"/>
      <c r="H11" s="165"/>
    </row>
    <row r="12" spans="1:8" x14ac:dyDescent="0.2">
      <c r="A12" s="166"/>
      <c r="B12" s="167"/>
      <c r="C12" s="174"/>
      <c r="D12" s="169">
        <v>14655</v>
      </c>
      <c r="E12" s="170"/>
      <c r="F12" s="171">
        <v>24939</v>
      </c>
      <c r="G12" s="172"/>
      <c r="H12" s="173"/>
    </row>
    <row r="13" spans="1:8" x14ac:dyDescent="0.2">
      <c r="A13" s="154"/>
      <c r="B13" s="159"/>
      <c r="C13" s="175"/>
      <c r="D13" s="176">
        <v>33406</v>
      </c>
      <c r="E13" s="177"/>
      <c r="F13" s="178">
        <v>38348</v>
      </c>
      <c r="G13" s="179"/>
      <c r="H13" s="165"/>
    </row>
    <row r="14" spans="1:8" x14ac:dyDescent="0.2">
      <c r="A14" s="166"/>
      <c r="B14" s="167"/>
      <c r="C14" s="168"/>
      <c r="D14" s="169">
        <v>19087</v>
      </c>
      <c r="E14" s="170"/>
      <c r="F14" s="171">
        <v>24256</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5.43</v>
      </c>
      <c r="C19" s="180">
        <f>ROUND(VALUE(SUBSTITUTE(実質収支比率等に係る経年分析!G$48,"▲","-")),2)</f>
        <v>6.55</v>
      </c>
      <c r="D19" s="180">
        <f>ROUND(VALUE(SUBSTITUTE(実質収支比率等に係る経年分析!H$48,"▲","-")),2)</f>
        <v>4.3099999999999996</v>
      </c>
      <c r="E19" s="180">
        <f>ROUND(VALUE(SUBSTITUTE(実質収支比率等に係る経年分析!I$48,"▲","-")),2)</f>
        <v>4.6100000000000003</v>
      </c>
      <c r="F19" s="180">
        <f>ROUND(VALUE(SUBSTITUTE(実質収支比率等に係る経年分析!J$48,"▲","-")),2)</f>
        <v>7.2</v>
      </c>
    </row>
    <row r="20" spans="1:11" x14ac:dyDescent="0.2">
      <c r="A20" s="180" t="s">
        <v>55</v>
      </c>
      <c r="B20" s="180">
        <f>ROUND(VALUE(SUBSTITUTE(実質収支比率等に係る経年分析!F$47,"▲","-")),2)</f>
        <v>13.28</v>
      </c>
      <c r="C20" s="180">
        <f>ROUND(VALUE(SUBSTITUTE(実質収支比率等に係る経年分析!G$47,"▲","-")),2)</f>
        <v>14.86</v>
      </c>
      <c r="D20" s="180">
        <f>ROUND(VALUE(SUBSTITUTE(実質収支比率等に係る経年分析!H$47,"▲","-")),2)</f>
        <v>16.34</v>
      </c>
      <c r="E20" s="180">
        <f>ROUND(VALUE(SUBSTITUTE(実質収支比率等に係る経年分析!I$47,"▲","-")),2)</f>
        <v>15.8</v>
      </c>
      <c r="F20" s="180">
        <f>ROUND(VALUE(SUBSTITUTE(実質収支比率等に係る経年分析!J$47,"▲","-")),2)</f>
        <v>12.05</v>
      </c>
    </row>
    <row r="21" spans="1:11" x14ac:dyDescent="0.2">
      <c r="A21" s="180" t="s">
        <v>56</v>
      </c>
      <c r="B21" s="180">
        <f>IF(ISNUMBER(VALUE(SUBSTITUTE(実質収支比率等に係る経年分析!F$49,"▲","-"))),ROUND(VALUE(SUBSTITUTE(実質収支比率等に係る経年分析!F$49,"▲","-")),2),NA())</f>
        <v>3.09</v>
      </c>
      <c r="C21" s="180">
        <f>IF(ISNUMBER(VALUE(SUBSTITUTE(実質収支比率等に係る経年分析!G$49,"▲","-"))),ROUND(VALUE(SUBSTITUTE(実質収支比率等に係る経年分析!G$49,"▲","-")),2),NA())</f>
        <v>2.93</v>
      </c>
      <c r="D21" s="180">
        <f>IF(ISNUMBER(VALUE(SUBSTITUTE(実質収支比率等に係る経年分析!H$49,"▲","-"))),ROUND(VALUE(SUBSTITUTE(実質収支比率等に係る経年分析!H$49,"▲","-")),2),NA())</f>
        <v>-0.94</v>
      </c>
      <c r="E21" s="180">
        <f>IF(ISNUMBER(VALUE(SUBSTITUTE(実質収支比率等に係る経年分析!I$49,"▲","-"))),ROUND(VALUE(SUBSTITUTE(実質収支比率等に係る経年分析!I$49,"▲","-")),2),NA())</f>
        <v>-0.06</v>
      </c>
      <c r="F21" s="180">
        <f>IF(ISNUMBER(VALUE(SUBSTITUTE(実質収支比率等に係る経年分析!J$49,"▲","-"))),ROUND(VALUE(SUBSTITUTE(実質収支比率等に係る経年分析!J$49,"▲","-")),2),NA())</f>
        <v>-1.07</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0.59</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公共用地先行取得事業特別会計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大船駅東口市街地再開発事業特別会計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0.24</v>
      </c>
    </row>
    <row r="34" spans="1:16" x14ac:dyDescent="0.2">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2.0099999999999998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0.61</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0.73</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4.5599999999999996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7.15</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6506</v>
      </c>
      <c r="E42" s="182"/>
      <c r="F42" s="182"/>
      <c r="G42" s="182">
        <f>'実質公債費比率（分子）の構造'!L$52</f>
        <v>6547</v>
      </c>
      <c r="H42" s="182"/>
      <c r="I42" s="182"/>
      <c r="J42" s="182">
        <f>'実質公債費比率（分子）の構造'!M$52</f>
        <v>6352</v>
      </c>
      <c r="K42" s="182"/>
      <c r="L42" s="182"/>
      <c r="M42" s="182">
        <f>'実質公債費比率（分子）の構造'!N$52</f>
        <v>6160</v>
      </c>
      <c r="N42" s="182"/>
      <c r="O42" s="182"/>
      <c r="P42" s="182">
        <f>'実質公債費比率（分子）の構造'!O$52</f>
        <v>6310</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94</v>
      </c>
      <c r="C44" s="182"/>
      <c r="D44" s="182"/>
      <c r="E44" s="182">
        <f>'実質公債費比率（分子）の構造'!L$50</f>
        <v>295</v>
      </c>
      <c r="F44" s="182"/>
      <c r="G44" s="182"/>
      <c r="H44" s="182">
        <f>'実質公債費比率（分子）の構造'!M$50</f>
        <v>84</v>
      </c>
      <c r="I44" s="182"/>
      <c r="J44" s="182"/>
      <c r="K44" s="182">
        <f>'実質公債費比率（分子）の構造'!N$50</f>
        <v>84</v>
      </c>
      <c r="L44" s="182"/>
      <c r="M44" s="182"/>
      <c r="N44" s="182">
        <f>'実質公債費比率（分子）の構造'!O$50</f>
        <v>119</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2054</v>
      </c>
      <c r="C46" s="182"/>
      <c r="D46" s="182"/>
      <c r="E46" s="182">
        <f>'実質公債費比率（分子）の構造'!L$48</f>
        <v>2252</v>
      </c>
      <c r="F46" s="182"/>
      <c r="G46" s="182"/>
      <c r="H46" s="182">
        <f>'実質公債費比率（分子）の構造'!M$48</f>
        <v>2104</v>
      </c>
      <c r="I46" s="182"/>
      <c r="J46" s="182"/>
      <c r="K46" s="182">
        <f>'実質公債費比率（分子）の構造'!N$48</f>
        <v>2056</v>
      </c>
      <c r="L46" s="182"/>
      <c r="M46" s="182"/>
      <c r="N46" s="182">
        <f>'実質公債費比率（分子）の構造'!O$48</f>
        <v>2187</v>
      </c>
      <c r="O46" s="182"/>
      <c r="P46" s="182"/>
    </row>
    <row r="47" spans="1:16" x14ac:dyDescent="0.2">
      <c r="A47" s="182" t="s">
        <v>68</v>
      </c>
      <c r="B47" s="182">
        <f>'実質公債費比率（分子）の構造'!K$47</f>
        <v>67</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4255</v>
      </c>
      <c r="C49" s="182"/>
      <c r="D49" s="182"/>
      <c r="E49" s="182">
        <f>'実質公債費比率（分子）の構造'!L$45</f>
        <v>4329</v>
      </c>
      <c r="F49" s="182"/>
      <c r="G49" s="182"/>
      <c r="H49" s="182">
        <f>'実質公債費比率（分子）の構造'!M$45</f>
        <v>4268</v>
      </c>
      <c r="I49" s="182"/>
      <c r="J49" s="182"/>
      <c r="K49" s="182">
        <f>'実質公債費比率（分子）の構造'!N$45</f>
        <v>4257</v>
      </c>
      <c r="L49" s="182"/>
      <c r="M49" s="182"/>
      <c r="N49" s="182">
        <f>'実質公債費比率（分子）の構造'!O$45</f>
        <v>4476</v>
      </c>
      <c r="O49" s="182"/>
      <c r="P49" s="182"/>
    </row>
    <row r="50" spans="1:16" x14ac:dyDescent="0.2">
      <c r="A50" s="182" t="s">
        <v>71</v>
      </c>
      <c r="B50" s="182" t="e">
        <f>NA()</f>
        <v>#N/A</v>
      </c>
      <c r="C50" s="182">
        <f>IF(ISNUMBER('実質公債費比率（分子）の構造'!K$53),'実質公債費比率（分子）の構造'!K$53,NA())</f>
        <v>-36</v>
      </c>
      <c r="D50" s="182" t="e">
        <f>NA()</f>
        <v>#N/A</v>
      </c>
      <c r="E50" s="182" t="e">
        <f>NA()</f>
        <v>#N/A</v>
      </c>
      <c r="F50" s="182">
        <f>IF(ISNUMBER('実質公債費比率（分子）の構造'!L$53),'実質公債費比率（分子）の構造'!L$53,NA())</f>
        <v>329</v>
      </c>
      <c r="G50" s="182" t="e">
        <f>NA()</f>
        <v>#N/A</v>
      </c>
      <c r="H50" s="182" t="e">
        <f>NA()</f>
        <v>#N/A</v>
      </c>
      <c r="I50" s="182">
        <f>IF(ISNUMBER('実質公債費比率（分子）の構造'!M$53),'実質公債費比率（分子）の構造'!M$53,NA())</f>
        <v>104</v>
      </c>
      <c r="J50" s="182" t="e">
        <f>NA()</f>
        <v>#N/A</v>
      </c>
      <c r="K50" s="182" t="e">
        <f>NA()</f>
        <v>#N/A</v>
      </c>
      <c r="L50" s="182">
        <f>IF(ISNUMBER('実質公債費比率（分子）の構造'!N$53),'実質公債費比率（分子）の構造'!N$53,NA())</f>
        <v>237</v>
      </c>
      <c r="M50" s="182" t="e">
        <f>NA()</f>
        <v>#N/A</v>
      </c>
      <c r="N50" s="182" t="e">
        <f>NA()</f>
        <v>#N/A</v>
      </c>
      <c r="O50" s="182">
        <f>IF(ISNUMBER('実質公債費比率（分子）の構造'!O$53),'実質公債費比率（分子）の構造'!O$53,NA())</f>
        <v>472</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39741</v>
      </c>
      <c r="E56" s="181"/>
      <c r="F56" s="181"/>
      <c r="G56" s="181">
        <f>'将来負担比率（分子）の構造'!J$52</f>
        <v>37851</v>
      </c>
      <c r="H56" s="181"/>
      <c r="I56" s="181"/>
      <c r="J56" s="181">
        <f>'将来負担比率（分子）の構造'!K$52</f>
        <v>35554</v>
      </c>
      <c r="K56" s="181"/>
      <c r="L56" s="181"/>
      <c r="M56" s="181">
        <f>'将来負担比率（分子）の構造'!L$52</f>
        <v>33134</v>
      </c>
      <c r="N56" s="181"/>
      <c r="O56" s="181"/>
      <c r="P56" s="181">
        <f>'将来負担比率（分子）の構造'!M$52</f>
        <v>30921</v>
      </c>
    </row>
    <row r="57" spans="1:16" x14ac:dyDescent="0.2">
      <c r="A57" s="181" t="s">
        <v>42</v>
      </c>
      <c r="B57" s="181"/>
      <c r="C57" s="181"/>
      <c r="D57" s="181">
        <f>'将来負担比率（分子）の構造'!I$51</f>
        <v>33102</v>
      </c>
      <c r="E57" s="181"/>
      <c r="F57" s="181"/>
      <c r="G57" s="181">
        <f>'将来負担比率（分子）の構造'!J$51</f>
        <v>34131</v>
      </c>
      <c r="H57" s="181"/>
      <c r="I57" s="181"/>
      <c r="J57" s="181">
        <f>'将来負担比率（分子）の構造'!K$51</f>
        <v>35106</v>
      </c>
      <c r="K57" s="181"/>
      <c r="L57" s="181"/>
      <c r="M57" s="181">
        <f>'将来負担比率（分子）の構造'!L$51</f>
        <v>35018</v>
      </c>
      <c r="N57" s="181"/>
      <c r="O57" s="181"/>
      <c r="P57" s="181">
        <f>'将来負担比率（分子）の構造'!M$51</f>
        <v>36413</v>
      </c>
    </row>
    <row r="58" spans="1:16" x14ac:dyDescent="0.2">
      <c r="A58" s="181" t="s">
        <v>41</v>
      </c>
      <c r="B58" s="181"/>
      <c r="C58" s="181"/>
      <c r="D58" s="181">
        <f>'将来負担比率（分子）の構造'!I$50</f>
        <v>9382</v>
      </c>
      <c r="E58" s="181"/>
      <c r="F58" s="181"/>
      <c r="G58" s="181">
        <f>'将来負担比率（分子）の構造'!J$50</f>
        <v>10165</v>
      </c>
      <c r="H58" s="181"/>
      <c r="I58" s="181"/>
      <c r="J58" s="181">
        <f>'将来負担比率（分子）の構造'!K$50</f>
        <v>11401</v>
      </c>
      <c r="K58" s="181"/>
      <c r="L58" s="181"/>
      <c r="M58" s="181">
        <f>'将来負担比率（分子）の構造'!L$50</f>
        <v>12331</v>
      </c>
      <c r="N58" s="181"/>
      <c r="O58" s="181"/>
      <c r="P58" s="181">
        <f>'将来負担比率（分子）の構造'!M$50</f>
        <v>11767</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9774</v>
      </c>
      <c r="C62" s="181"/>
      <c r="D62" s="181"/>
      <c r="E62" s="181">
        <f>'将来負担比率（分子）の構造'!J$45</f>
        <v>9092</v>
      </c>
      <c r="F62" s="181"/>
      <c r="G62" s="181"/>
      <c r="H62" s="181">
        <f>'将来負担比率（分子）の構造'!K$45</f>
        <v>9211</v>
      </c>
      <c r="I62" s="181"/>
      <c r="J62" s="181"/>
      <c r="K62" s="181">
        <f>'将来負担比率（分子）の構造'!L$45</f>
        <v>8776</v>
      </c>
      <c r="L62" s="181"/>
      <c r="M62" s="181"/>
      <c r="N62" s="181">
        <f>'将来負担比率（分子）の構造'!M$45</f>
        <v>8254</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25367</v>
      </c>
      <c r="C64" s="181"/>
      <c r="D64" s="181"/>
      <c r="E64" s="181">
        <f>'将来負担比率（分子）の構造'!J$43</f>
        <v>25043</v>
      </c>
      <c r="F64" s="181"/>
      <c r="G64" s="181"/>
      <c r="H64" s="181">
        <f>'将来負担比率（分子）の構造'!K$43</f>
        <v>26382</v>
      </c>
      <c r="I64" s="181"/>
      <c r="J64" s="181"/>
      <c r="K64" s="181">
        <f>'将来負担比率（分子）の構造'!L$43</f>
        <v>25422</v>
      </c>
      <c r="L64" s="181"/>
      <c r="M64" s="181"/>
      <c r="N64" s="181">
        <f>'将来負担比率（分子）の構造'!M$43</f>
        <v>24032</v>
      </c>
      <c r="O64" s="181"/>
      <c r="P64" s="181"/>
    </row>
    <row r="65" spans="1:16" x14ac:dyDescent="0.2">
      <c r="A65" s="181" t="s">
        <v>32</v>
      </c>
      <c r="B65" s="181">
        <f>'将来負担比率（分子）の構造'!I$42</f>
        <v>5815</v>
      </c>
      <c r="C65" s="181"/>
      <c r="D65" s="181"/>
      <c r="E65" s="181">
        <f>'将来負担比率（分子）の構造'!J$42</f>
        <v>5375</v>
      </c>
      <c r="F65" s="181"/>
      <c r="G65" s="181"/>
      <c r="H65" s="181">
        <f>'将来負担比率（分子）の構造'!K$42</f>
        <v>3856</v>
      </c>
      <c r="I65" s="181"/>
      <c r="J65" s="181"/>
      <c r="K65" s="181">
        <f>'将来負担比率（分子）の構造'!L$42</f>
        <v>283</v>
      </c>
      <c r="L65" s="181"/>
      <c r="M65" s="181"/>
      <c r="N65" s="181">
        <f>'将来負担比率（分子）の構造'!M$42</f>
        <v>3527</v>
      </c>
      <c r="O65" s="181"/>
      <c r="P65" s="181"/>
    </row>
    <row r="66" spans="1:16" x14ac:dyDescent="0.2">
      <c r="A66" s="181" t="s">
        <v>31</v>
      </c>
      <c r="B66" s="181">
        <f>'将来負担比率（分子）の構造'!I$41</f>
        <v>40119</v>
      </c>
      <c r="C66" s="181"/>
      <c r="D66" s="181"/>
      <c r="E66" s="181">
        <f>'将来負担比率（分子）の構造'!J$41</f>
        <v>39142</v>
      </c>
      <c r="F66" s="181"/>
      <c r="G66" s="181"/>
      <c r="H66" s="181">
        <f>'将来負担比率（分子）の構造'!K$41</f>
        <v>39734</v>
      </c>
      <c r="I66" s="181"/>
      <c r="J66" s="181"/>
      <c r="K66" s="181">
        <f>'将来負担比率（分子）の構造'!L$41</f>
        <v>38075</v>
      </c>
      <c r="L66" s="181"/>
      <c r="M66" s="181"/>
      <c r="N66" s="181">
        <f>'将来負担比率（分子）の構造'!M$41</f>
        <v>35945</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5837</v>
      </c>
      <c r="C72" s="185">
        <f>基金残高に係る経年分析!G55</f>
        <v>5696</v>
      </c>
      <c r="D72" s="185">
        <f>基金残高に係る経年分析!H55</f>
        <v>4362</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4224</v>
      </c>
      <c r="C74" s="185">
        <f>基金残高に係る経年分析!G57</f>
        <v>4797</v>
      </c>
      <c r="D74" s="185">
        <f>基金残高に係る経年分析!H57</f>
        <v>5362</v>
      </c>
    </row>
  </sheetData>
  <sheetProtection algorithmName="SHA-512" hashValue="3jihdRFwK8HH94UlLrawXjIQ3BriAwTlbgP1oevVgbYHBQpSvP8gGiCnjosyGbxxufM12AKFlcJ9GDGLBqdhdw==" saltValue="bLKcknggPldMOLST1/86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230</v>
      </c>
      <c r="C5" s="670"/>
      <c r="D5" s="670"/>
      <c r="E5" s="670"/>
      <c r="F5" s="670"/>
      <c r="G5" s="670"/>
      <c r="H5" s="670"/>
      <c r="I5" s="670"/>
      <c r="J5" s="670"/>
      <c r="K5" s="670"/>
      <c r="L5" s="670"/>
      <c r="M5" s="670"/>
      <c r="N5" s="670"/>
      <c r="O5" s="670"/>
      <c r="P5" s="670"/>
      <c r="Q5" s="671"/>
      <c r="R5" s="672">
        <v>36283743</v>
      </c>
      <c r="S5" s="673"/>
      <c r="T5" s="673"/>
      <c r="U5" s="673"/>
      <c r="V5" s="673"/>
      <c r="W5" s="673"/>
      <c r="X5" s="673"/>
      <c r="Y5" s="674"/>
      <c r="Z5" s="675">
        <v>57.9</v>
      </c>
      <c r="AA5" s="675"/>
      <c r="AB5" s="675"/>
      <c r="AC5" s="675"/>
      <c r="AD5" s="676">
        <v>32886661</v>
      </c>
      <c r="AE5" s="676"/>
      <c r="AF5" s="676"/>
      <c r="AG5" s="676"/>
      <c r="AH5" s="676"/>
      <c r="AI5" s="676"/>
      <c r="AJ5" s="676"/>
      <c r="AK5" s="676"/>
      <c r="AL5" s="677">
        <v>88.4</v>
      </c>
      <c r="AM5" s="678"/>
      <c r="AN5" s="678"/>
      <c r="AO5" s="679"/>
      <c r="AP5" s="669" t="s">
        <v>231</v>
      </c>
      <c r="AQ5" s="670"/>
      <c r="AR5" s="670"/>
      <c r="AS5" s="670"/>
      <c r="AT5" s="670"/>
      <c r="AU5" s="670"/>
      <c r="AV5" s="670"/>
      <c r="AW5" s="670"/>
      <c r="AX5" s="670"/>
      <c r="AY5" s="670"/>
      <c r="AZ5" s="670"/>
      <c r="BA5" s="670"/>
      <c r="BB5" s="670"/>
      <c r="BC5" s="670"/>
      <c r="BD5" s="670"/>
      <c r="BE5" s="670"/>
      <c r="BF5" s="671"/>
      <c r="BG5" s="683">
        <v>32886661</v>
      </c>
      <c r="BH5" s="684"/>
      <c r="BI5" s="684"/>
      <c r="BJ5" s="684"/>
      <c r="BK5" s="684"/>
      <c r="BL5" s="684"/>
      <c r="BM5" s="684"/>
      <c r="BN5" s="685"/>
      <c r="BO5" s="686">
        <v>90.6</v>
      </c>
      <c r="BP5" s="686"/>
      <c r="BQ5" s="686"/>
      <c r="BR5" s="686"/>
      <c r="BS5" s="687">
        <v>201615</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2">
      <c r="B6" s="680" t="s">
        <v>235</v>
      </c>
      <c r="C6" s="681"/>
      <c r="D6" s="681"/>
      <c r="E6" s="681"/>
      <c r="F6" s="681"/>
      <c r="G6" s="681"/>
      <c r="H6" s="681"/>
      <c r="I6" s="681"/>
      <c r="J6" s="681"/>
      <c r="K6" s="681"/>
      <c r="L6" s="681"/>
      <c r="M6" s="681"/>
      <c r="N6" s="681"/>
      <c r="O6" s="681"/>
      <c r="P6" s="681"/>
      <c r="Q6" s="682"/>
      <c r="R6" s="683">
        <v>298888</v>
      </c>
      <c r="S6" s="684"/>
      <c r="T6" s="684"/>
      <c r="U6" s="684"/>
      <c r="V6" s="684"/>
      <c r="W6" s="684"/>
      <c r="X6" s="684"/>
      <c r="Y6" s="685"/>
      <c r="Z6" s="686">
        <v>0.5</v>
      </c>
      <c r="AA6" s="686"/>
      <c r="AB6" s="686"/>
      <c r="AC6" s="686"/>
      <c r="AD6" s="687">
        <v>298888</v>
      </c>
      <c r="AE6" s="687"/>
      <c r="AF6" s="687"/>
      <c r="AG6" s="687"/>
      <c r="AH6" s="687"/>
      <c r="AI6" s="687"/>
      <c r="AJ6" s="687"/>
      <c r="AK6" s="687"/>
      <c r="AL6" s="688">
        <v>0.8</v>
      </c>
      <c r="AM6" s="689"/>
      <c r="AN6" s="689"/>
      <c r="AO6" s="690"/>
      <c r="AP6" s="680" t="s">
        <v>236</v>
      </c>
      <c r="AQ6" s="681"/>
      <c r="AR6" s="681"/>
      <c r="AS6" s="681"/>
      <c r="AT6" s="681"/>
      <c r="AU6" s="681"/>
      <c r="AV6" s="681"/>
      <c r="AW6" s="681"/>
      <c r="AX6" s="681"/>
      <c r="AY6" s="681"/>
      <c r="AZ6" s="681"/>
      <c r="BA6" s="681"/>
      <c r="BB6" s="681"/>
      <c r="BC6" s="681"/>
      <c r="BD6" s="681"/>
      <c r="BE6" s="681"/>
      <c r="BF6" s="682"/>
      <c r="BG6" s="683">
        <v>32886661</v>
      </c>
      <c r="BH6" s="684"/>
      <c r="BI6" s="684"/>
      <c r="BJ6" s="684"/>
      <c r="BK6" s="684"/>
      <c r="BL6" s="684"/>
      <c r="BM6" s="684"/>
      <c r="BN6" s="685"/>
      <c r="BO6" s="686">
        <v>90.6</v>
      </c>
      <c r="BP6" s="686"/>
      <c r="BQ6" s="686"/>
      <c r="BR6" s="686"/>
      <c r="BS6" s="687">
        <v>201615</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399647</v>
      </c>
      <c r="CS6" s="684"/>
      <c r="CT6" s="684"/>
      <c r="CU6" s="684"/>
      <c r="CV6" s="684"/>
      <c r="CW6" s="684"/>
      <c r="CX6" s="684"/>
      <c r="CY6" s="685"/>
      <c r="CZ6" s="677">
        <v>0.7</v>
      </c>
      <c r="DA6" s="678"/>
      <c r="DB6" s="678"/>
      <c r="DC6" s="697"/>
      <c r="DD6" s="692" t="s">
        <v>148</v>
      </c>
      <c r="DE6" s="684"/>
      <c r="DF6" s="684"/>
      <c r="DG6" s="684"/>
      <c r="DH6" s="684"/>
      <c r="DI6" s="684"/>
      <c r="DJ6" s="684"/>
      <c r="DK6" s="684"/>
      <c r="DL6" s="684"/>
      <c r="DM6" s="684"/>
      <c r="DN6" s="684"/>
      <c r="DO6" s="684"/>
      <c r="DP6" s="685"/>
      <c r="DQ6" s="692">
        <v>399647</v>
      </c>
      <c r="DR6" s="684"/>
      <c r="DS6" s="684"/>
      <c r="DT6" s="684"/>
      <c r="DU6" s="684"/>
      <c r="DV6" s="684"/>
      <c r="DW6" s="684"/>
      <c r="DX6" s="684"/>
      <c r="DY6" s="684"/>
      <c r="DZ6" s="684"/>
      <c r="EA6" s="684"/>
      <c r="EB6" s="684"/>
      <c r="EC6" s="693"/>
    </row>
    <row r="7" spans="2:143" ht="11.25" customHeight="1" x14ac:dyDescent="0.2">
      <c r="B7" s="680" t="s">
        <v>238</v>
      </c>
      <c r="C7" s="681"/>
      <c r="D7" s="681"/>
      <c r="E7" s="681"/>
      <c r="F7" s="681"/>
      <c r="G7" s="681"/>
      <c r="H7" s="681"/>
      <c r="I7" s="681"/>
      <c r="J7" s="681"/>
      <c r="K7" s="681"/>
      <c r="L7" s="681"/>
      <c r="M7" s="681"/>
      <c r="N7" s="681"/>
      <c r="O7" s="681"/>
      <c r="P7" s="681"/>
      <c r="Q7" s="682"/>
      <c r="R7" s="683">
        <v>23463</v>
      </c>
      <c r="S7" s="684"/>
      <c r="T7" s="684"/>
      <c r="U7" s="684"/>
      <c r="V7" s="684"/>
      <c r="W7" s="684"/>
      <c r="X7" s="684"/>
      <c r="Y7" s="685"/>
      <c r="Z7" s="686">
        <v>0</v>
      </c>
      <c r="AA7" s="686"/>
      <c r="AB7" s="686"/>
      <c r="AC7" s="686"/>
      <c r="AD7" s="687">
        <v>23463</v>
      </c>
      <c r="AE7" s="687"/>
      <c r="AF7" s="687"/>
      <c r="AG7" s="687"/>
      <c r="AH7" s="687"/>
      <c r="AI7" s="687"/>
      <c r="AJ7" s="687"/>
      <c r="AK7" s="687"/>
      <c r="AL7" s="688">
        <v>0.1</v>
      </c>
      <c r="AM7" s="689"/>
      <c r="AN7" s="689"/>
      <c r="AO7" s="690"/>
      <c r="AP7" s="680" t="s">
        <v>239</v>
      </c>
      <c r="AQ7" s="681"/>
      <c r="AR7" s="681"/>
      <c r="AS7" s="681"/>
      <c r="AT7" s="681"/>
      <c r="AU7" s="681"/>
      <c r="AV7" s="681"/>
      <c r="AW7" s="681"/>
      <c r="AX7" s="681"/>
      <c r="AY7" s="681"/>
      <c r="AZ7" s="681"/>
      <c r="BA7" s="681"/>
      <c r="BB7" s="681"/>
      <c r="BC7" s="681"/>
      <c r="BD7" s="681"/>
      <c r="BE7" s="681"/>
      <c r="BF7" s="682"/>
      <c r="BG7" s="683">
        <v>18320574</v>
      </c>
      <c r="BH7" s="684"/>
      <c r="BI7" s="684"/>
      <c r="BJ7" s="684"/>
      <c r="BK7" s="684"/>
      <c r="BL7" s="684"/>
      <c r="BM7" s="684"/>
      <c r="BN7" s="685"/>
      <c r="BO7" s="686">
        <v>50.5</v>
      </c>
      <c r="BP7" s="686"/>
      <c r="BQ7" s="686"/>
      <c r="BR7" s="686"/>
      <c r="BS7" s="687">
        <v>201615</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7348669</v>
      </c>
      <c r="CS7" s="684"/>
      <c r="CT7" s="684"/>
      <c r="CU7" s="684"/>
      <c r="CV7" s="684"/>
      <c r="CW7" s="684"/>
      <c r="CX7" s="684"/>
      <c r="CY7" s="685"/>
      <c r="CZ7" s="686">
        <v>12.3</v>
      </c>
      <c r="DA7" s="686"/>
      <c r="DB7" s="686"/>
      <c r="DC7" s="686"/>
      <c r="DD7" s="692">
        <v>79595</v>
      </c>
      <c r="DE7" s="684"/>
      <c r="DF7" s="684"/>
      <c r="DG7" s="684"/>
      <c r="DH7" s="684"/>
      <c r="DI7" s="684"/>
      <c r="DJ7" s="684"/>
      <c r="DK7" s="684"/>
      <c r="DL7" s="684"/>
      <c r="DM7" s="684"/>
      <c r="DN7" s="684"/>
      <c r="DO7" s="684"/>
      <c r="DP7" s="685"/>
      <c r="DQ7" s="692">
        <v>6668281</v>
      </c>
      <c r="DR7" s="684"/>
      <c r="DS7" s="684"/>
      <c r="DT7" s="684"/>
      <c r="DU7" s="684"/>
      <c r="DV7" s="684"/>
      <c r="DW7" s="684"/>
      <c r="DX7" s="684"/>
      <c r="DY7" s="684"/>
      <c r="DZ7" s="684"/>
      <c r="EA7" s="684"/>
      <c r="EB7" s="684"/>
      <c r="EC7" s="693"/>
    </row>
    <row r="8" spans="2:143" ht="11.25" customHeight="1" x14ac:dyDescent="0.2">
      <c r="B8" s="680" t="s">
        <v>241</v>
      </c>
      <c r="C8" s="681"/>
      <c r="D8" s="681"/>
      <c r="E8" s="681"/>
      <c r="F8" s="681"/>
      <c r="G8" s="681"/>
      <c r="H8" s="681"/>
      <c r="I8" s="681"/>
      <c r="J8" s="681"/>
      <c r="K8" s="681"/>
      <c r="L8" s="681"/>
      <c r="M8" s="681"/>
      <c r="N8" s="681"/>
      <c r="O8" s="681"/>
      <c r="P8" s="681"/>
      <c r="Q8" s="682"/>
      <c r="R8" s="683">
        <v>216250</v>
      </c>
      <c r="S8" s="684"/>
      <c r="T8" s="684"/>
      <c r="U8" s="684"/>
      <c r="V8" s="684"/>
      <c r="W8" s="684"/>
      <c r="X8" s="684"/>
      <c r="Y8" s="685"/>
      <c r="Z8" s="686">
        <v>0.3</v>
      </c>
      <c r="AA8" s="686"/>
      <c r="AB8" s="686"/>
      <c r="AC8" s="686"/>
      <c r="AD8" s="687">
        <v>216250</v>
      </c>
      <c r="AE8" s="687"/>
      <c r="AF8" s="687"/>
      <c r="AG8" s="687"/>
      <c r="AH8" s="687"/>
      <c r="AI8" s="687"/>
      <c r="AJ8" s="687"/>
      <c r="AK8" s="687"/>
      <c r="AL8" s="688">
        <v>0.6</v>
      </c>
      <c r="AM8" s="689"/>
      <c r="AN8" s="689"/>
      <c r="AO8" s="690"/>
      <c r="AP8" s="680" t="s">
        <v>242</v>
      </c>
      <c r="AQ8" s="681"/>
      <c r="AR8" s="681"/>
      <c r="AS8" s="681"/>
      <c r="AT8" s="681"/>
      <c r="AU8" s="681"/>
      <c r="AV8" s="681"/>
      <c r="AW8" s="681"/>
      <c r="AX8" s="681"/>
      <c r="AY8" s="681"/>
      <c r="AZ8" s="681"/>
      <c r="BA8" s="681"/>
      <c r="BB8" s="681"/>
      <c r="BC8" s="681"/>
      <c r="BD8" s="681"/>
      <c r="BE8" s="681"/>
      <c r="BF8" s="682"/>
      <c r="BG8" s="683">
        <v>283227</v>
      </c>
      <c r="BH8" s="684"/>
      <c r="BI8" s="684"/>
      <c r="BJ8" s="684"/>
      <c r="BK8" s="684"/>
      <c r="BL8" s="684"/>
      <c r="BM8" s="684"/>
      <c r="BN8" s="685"/>
      <c r="BO8" s="686">
        <v>0.8</v>
      </c>
      <c r="BP8" s="686"/>
      <c r="BQ8" s="686"/>
      <c r="BR8" s="686"/>
      <c r="BS8" s="692" t="s">
        <v>148</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23944120</v>
      </c>
      <c r="CS8" s="684"/>
      <c r="CT8" s="684"/>
      <c r="CU8" s="684"/>
      <c r="CV8" s="684"/>
      <c r="CW8" s="684"/>
      <c r="CX8" s="684"/>
      <c r="CY8" s="685"/>
      <c r="CZ8" s="686">
        <v>40.1</v>
      </c>
      <c r="DA8" s="686"/>
      <c r="DB8" s="686"/>
      <c r="DC8" s="686"/>
      <c r="DD8" s="692">
        <v>766337</v>
      </c>
      <c r="DE8" s="684"/>
      <c r="DF8" s="684"/>
      <c r="DG8" s="684"/>
      <c r="DH8" s="684"/>
      <c r="DI8" s="684"/>
      <c r="DJ8" s="684"/>
      <c r="DK8" s="684"/>
      <c r="DL8" s="684"/>
      <c r="DM8" s="684"/>
      <c r="DN8" s="684"/>
      <c r="DO8" s="684"/>
      <c r="DP8" s="685"/>
      <c r="DQ8" s="692">
        <v>13276795</v>
      </c>
      <c r="DR8" s="684"/>
      <c r="DS8" s="684"/>
      <c r="DT8" s="684"/>
      <c r="DU8" s="684"/>
      <c r="DV8" s="684"/>
      <c r="DW8" s="684"/>
      <c r="DX8" s="684"/>
      <c r="DY8" s="684"/>
      <c r="DZ8" s="684"/>
      <c r="EA8" s="684"/>
      <c r="EB8" s="684"/>
      <c r="EC8" s="693"/>
    </row>
    <row r="9" spans="2:143" ht="11.25" customHeight="1" x14ac:dyDescent="0.2">
      <c r="B9" s="680" t="s">
        <v>244</v>
      </c>
      <c r="C9" s="681"/>
      <c r="D9" s="681"/>
      <c r="E9" s="681"/>
      <c r="F9" s="681"/>
      <c r="G9" s="681"/>
      <c r="H9" s="681"/>
      <c r="I9" s="681"/>
      <c r="J9" s="681"/>
      <c r="K9" s="681"/>
      <c r="L9" s="681"/>
      <c r="M9" s="681"/>
      <c r="N9" s="681"/>
      <c r="O9" s="681"/>
      <c r="P9" s="681"/>
      <c r="Q9" s="682"/>
      <c r="R9" s="683">
        <v>129970</v>
      </c>
      <c r="S9" s="684"/>
      <c r="T9" s="684"/>
      <c r="U9" s="684"/>
      <c r="V9" s="684"/>
      <c r="W9" s="684"/>
      <c r="X9" s="684"/>
      <c r="Y9" s="685"/>
      <c r="Z9" s="686">
        <v>0.2</v>
      </c>
      <c r="AA9" s="686"/>
      <c r="AB9" s="686"/>
      <c r="AC9" s="686"/>
      <c r="AD9" s="687">
        <v>129970</v>
      </c>
      <c r="AE9" s="687"/>
      <c r="AF9" s="687"/>
      <c r="AG9" s="687"/>
      <c r="AH9" s="687"/>
      <c r="AI9" s="687"/>
      <c r="AJ9" s="687"/>
      <c r="AK9" s="687"/>
      <c r="AL9" s="688">
        <v>0.3</v>
      </c>
      <c r="AM9" s="689"/>
      <c r="AN9" s="689"/>
      <c r="AO9" s="690"/>
      <c r="AP9" s="680" t="s">
        <v>245</v>
      </c>
      <c r="AQ9" s="681"/>
      <c r="AR9" s="681"/>
      <c r="AS9" s="681"/>
      <c r="AT9" s="681"/>
      <c r="AU9" s="681"/>
      <c r="AV9" s="681"/>
      <c r="AW9" s="681"/>
      <c r="AX9" s="681"/>
      <c r="AY9" s="681"/>
      <c r="AZ9" s="681"/>
      <c r="BA9" s="681"/>
      <c r="BB9" s="681"/>
      <c r="BC9" s="681"/>
      <c r="BD9" s="681"/>
      <c r="BE9" s="681"/>
      <c r="BF9" s="682"/>
      <c r="BG9" s="683">
        <v>16088274</v>
      </c>
      <c r="BH9" s="684"/>
      <c r="BI9" s="684"/>
      <c r="BJ9" s="684"/>
      <c r="BK9" s="684"/>
      <c r="BL9" s="684"/>
      <c r="BM9" s="684"/>
      <c r="BN9" s="685"/>
      <c r="BO9" s="686">
        <v>44.3</v>
      </c>
      <c r="BP9" s="686"/>
      <c r="BQ9" s="686"/>
      <c r="BR9" s="686"/>
      <c r="BS9" s="692" t="s">
        <v>148</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5321051</v>
      </c>
      <c r="CS9" s="684"/>
      <c r="CT9" s="684"/>
      <c r="CU9" s="684"/>
      <c r="CV9" s="684"/>
      <c r="CW9" s="684"/>
      <c r="CX9" s="684"/>
      <c r="CY9" s="685"/>
      <c r="CZ9" s="686">
        <v>8.9</v>
      </c>
      <c r="DA9" s="686"/>
      <c r="DB9" s="686"/>
      <c r="DC9" s="686"/>
      <c r="DD9" s="692">
        <v>259703</v>
      </c>
      <c r="DE9" s="684"/>
      <c r="DF9" s="684"/>
      <c r="DG9" s="684"/>
      <c r="DH9" s="684"/>
      <c r="DI9" s="684"/>
      <c r="DJ9" s="684"/>
      <c r="DK9" s="684"/>
      <c r="DL9" s="684"/>
      <c r="DM9" s="684"/>
      <c r="DN9" s="684"/>
      <c r="DO9" s="684"/>
      <c r="DP9" s="685"/>
      <c r="DQ9" s="692">
        <v>4527497</v>
      </c>
      <c r="DR9" s="684"/>
      <c r="DS9" s="684"/>
      <c r="DT9" s="684"/>
      <c r="DU9" s="684"/>
      <c r="DV9" s="684"/>
      <c r="DW9" s="684"/>
      <c r="DX9" s="684"/>
      <c r="DY9" s="684"/>
      <c r="DZ9" s="684"/>
      <c r="EA9" s="684"/>
      <c r="EB9" s="684"/>
      <c r="EC9" s="693"/>
    </row>
    <row r="10" spans="2:143" ht="11.25" customHeight="1" x14ac:dyDescent="0.2">
      <c r="B10" s="680" t="s">
        <v>247</v>
      </c>
      <c r="C10" s="681"/>
      <c r="D10" s="681"/>
      <c r="E10" s="681"/>
      <c r="F10" s="681"/>
      <c r="G10" s="681"/>
      <c r="H10" s="681"/>
      <c r="I10" s="681"/>
      <c r="J10" s="681"/>
      <c r="K10" s="681"/>
      <c r="L10" s="681"/>
      <c r="M10" s="681"/>
      <c r="N10" s="681"/>
      <c r="O10" s="681"/>
      <c r="P10" s="681"/>
      <c r="Q10" s="682"/>
      <c r="R10" s="683" t="s">
        <v>139</v>
      </c>
      <c r="S10" s="684"/>
      <c r="T10" s="684"/>
      <c r="U10" s="684"/>
      <c r="V10" s="684"/>
      <c r="W10" s="684"/>
      <c r="X10" s="684"/>
      <c r="Y10" s="685"/>
      <c r="Z10" s="686" t="s">
        <v>248</v>
      </c>
      <c r="AA10" s="686"/>
      <c r="AB10" s="686"/>
      <c r="AC10" s="686"/>
      <c r="AD10" s="687" t="s">
        <v>148</v>
      </c>
      <c r="AE10" s="687"/>
      <c r="AF10" s="687"/>
      <c r="AG10" s="687"/>
      <c r="AH10" s="687"/>
      <c r="AI10" s="687"/>
      <c r="AJ10" s="687"/>
      <c r="AK10" s="687"/>
      <c r="AL10" s="688" t="s">
        <v>248</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508513</v>
      </c>
      <c r="BH10" s="684"/>
      <c r="BI10" s="684"/>
      <c r="BJ10" s="684"/>
      <c r="BK10" s="684"/>
      <c r="BL10" s="684"/>
      <c r="BM10" s="684"/>
      <c r="BN10" s="685"/>
      <c r="BO10" s="686">
        <v>1.4</v>
      </c>
      <c r="BP10" s="686"/>
      <c r="BQ10" s="686"/>
      <c r="BR10" s="686"/>
      <c r="BS10" s="692" t="s">
        <v>248</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v>74395</v>
      </c>
      <c r="CS10" s="684"/>
      <c r="CT10" s="684"/>
      <c r="CU10" s="684"/>
      <c r="CV10" s="684"/>
      <c r="CW10" s="684"/>
      <c r="CX10" s="684"/>
      <c r="CY10" s="685"/>
      <c r="CZ10" s="686">
        <v>0.1</v>
      </c>
      <c r="DA10" s="686"/>
      <c r="DB10" s="686"/>
      <c r="DC10" s="686"/>
      <c r="DD10" s="692" t="s">
        <v>148</v>
      </c>
      <c r="DE10" s="684"/>
      <c r="DF10" s="684"/>
      <c r="DG10" s="684"/>
      <c r="DH10" s="684"/>
      <c r="DI10" s="684"/>
      <c r="DJ10" s="684"/>
      <c r="DK10" s="684"/>
      <c r="DL10" s="684"/>
      <c r="DM10" s="684"/>
      <c r="DN10" s="684"/>
      <c r="DO10" s="684"/>
      <c r="DP10" s="685"/>
      <c r="DQ10" s="692">
        <v>44395</v>
      </c>
      <c r="DR10" s="684"/>
      <c r="DS10" s="684"/>
      <c r="DT10" s="684"/>
      <c r="DU10" s="684"/>
      <c r="DV10" s="684"/>
      <c r="DW10" s="684"/>
      <c r="DX10" s="684"/>
      <c r="DY10" s="684"/>
      <c r="DZ10" s="684"/>
      <c r="EA10" s="684"/>
      <c r="EB10" s="684"/>
      <c r="EC10" s="693"/>
    </row>
    <row r="11" spans="2:143" ht="11.25" customHeight="1" x14ac:dyDescent="0.2">
      <c r="B11" s="680" t="s">
        <v>251</v>
      </c>
      <c r="C11" s="681"/>
      <c r="D11" s="681"/>
      <c r="E11" s="681"/>
      <c r="F11" s="681"/>
      <c r="G11" s="681"/>
      <c r="H11" s="681"/>
      <c r="I11" s="681"/>
      <c r="J11" s="681"/>
      <c r="K11" s="681"/>
      <c r="L11" s="681"/>
      <c r="M11" s="681"/>
      <c r="N11" s="681"/>
      <c r="O11" s="681"/>
      <c r="P11" s="681"/>
      <c r="Q11" s="682"/>
      <c r="R11" s="683">
        <v>2942547</v>
      </c>
      <c r="S11" s="684"/>
      <c r="T11" s="684"/>
      <c r="U11" s="684"/>
      <c r="V11" s="684"/>
      <c r="W11" s="684"/>
      <c r="X11" s="684"/>
      <c r="Y11" s="685"/>
      <c r="Z11" s="688">
        <v>4.7</v>
      </c>
      <c r="AA11" s="689"/>
      <c r="AB11" s="689"/>
      <c r="AC11" s="701"/>
      <c r="AD11" s="692">
        <v>2942547</v>
      </c>
      <c r="AE11" s="684"/>
      <c r="AF11" s="684"/>
      <c r="AG11" s="684"/>
      <c r="AH11" s="684"/>
      <c r="AI11" s="684"/>
      <c r="AJ11" s="684"/>
      <c r="AK11" s="685"/>
      <c r="AL11" s="688">
        <v>7.9</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1440560</v>
      </c>
      <c r="BH11" s="684"/>
      <c r="BI11" s="684"/>
      <c r="BJ11" s="684"/>
      <c r="BK11" s="684"/>
      <c r="BL11" s="684"/>
      <c r="BM11" s="684"/>
      <c r="BN11" s="685"/>
      <c r="BO11" s="686">
        <v>4</v>
      </c>
      <c r="BP11" s="686"/>
      <c r="BQ11" s="686"/>
      <c r="BR11" s="686"/>
      <c r="BS11" s="692">
        <v>201615</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97681</v>
      </c>
      <c r="CS11" s="684"/>
      <c r="CT11" s="684"/>
      <c r="CU11" s="684"/>
      <c r="CV11" s="684"/>
      <c r="CW11" s="684"/>
      <c r="CX11" s="684"/>
      <c r="CY11" s="685"/>
      <c r="CZ11" s="686">
        <v>0.2</v>
      </c>
      <c r="DA11" s="686"/>
      <c r="DB11" s="686"/>
      <c r="DC11" s="686"/>
      <c r="DD11" s="692">
        <v>2392</v>
      </c>
      <c r="DE11" s="684"/>
      <c r="DF11" s="684"/>
      <c r="DG11" s="684"/>
      <c r="DH11" s="684"/>
      <c r="DI11" s="684"/>
      <c r="DJ11" s="684"/>
      <c r="DK11" s="684"/>
      <c r="DL11" s="684"/>
      <c r="DM11" s="684"/>
      <c r="DN11" s="684"/>
      <c r="DO11" s="684"/>
      <c r="DP11" s="685"/>
      <c r="DQ11" s="692">
        <v>87392</v>
      </c>
      <c r="DR11" s="684"/>
      <c r="DS11" s="684"/>
      <c r="DT11" s="684"/>
      <c r="DU11" s="684"/>
      <c r="DV11" s="684"/>
      <c r="DW11" s="684"/>
      <c r="DX11" s="684"/>
      <c r="DY11" s="684"/>
      <c r="DZ11" s="684"/>
      <c r="EA11" s="684"/>
      <c r="EB11" s="684"/>
      <c r="EC11" s="693"/>
    </row>
    <row r="12" spans="2:143" ht="11.25" customHeight="1" x14ac:dyDescent="0.2">
      <c r="B12" s="680" t="s">
        <v>254</v>
      </c>
      <c r="C12" s="681"/>
      <c r="D12" s="681"/>
      <c r="E12" s="681"/>
      <c r="F12" s="681"/>
      <c r="G12" s="681"/>
      <c r="H12" s="681"/>
      <c r="I12" s="681"/>
      <c r="J12" s="681"/>
      <c r="K12" s="681"/>
      <c r="L12" s="681"/>
      <c r="M12" s="681"/>
      <c r="N12" s="681"/>
      <c r="O12" s="681"/>
      <c r="P12" s="681"/>
      <c r="Q12" s="682"/>
      <c r="R12" s="683">
        <v>22454</v>
      </c>
      <c r="S12" s="684"/>
      <c r="T12" s="684"/>
      <c r="U12" s="684"/>
      <c r="V12" s="684"/>
      <c r="W12" s="684"/>
      <c r="X12" s="684"/>
      <c r="Y12" s="685"/>
      <c r="Z12" s="686">
        <v>0</v>
      </c>
      <c r="AA12" s="686"/>
      <c r="AB12" s="686"/>
      <c r="AC12" s="686"/>
      <c r="AD12" s="687">
        <v>22454</v>
      </c>
      <c r="AE12" s="687"/>
      <c r="AF12" s="687"/>
      <c r="AG12" s="687"/>
      <c r="AH12" s="687"/>
      <c r="AI12" s="687"/>
      <c r="AJ12" s="687"/>
      <c r="AK12" s="687"/>
      <c r="AL12" s="688">
        <v>0.1</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13621237</v>
      </c>
      <c r="BH12" s="684"/>
      <c r="BI12" s="684"/>
      <c r="BJ12" s="684"/>
      <c r="BK12" s="684"/>
      <c r="BL12" s="684"/>
      <c r="BM12" s="684"/>
      <c r="BN12" s="685"/>
      <c r="BO12" s="686">
        <v>37.5</v>
      </c>
      <c r="BP12" s="686"/>
      <c r="BQ12" s="686"/>
      <c r="BR12" s="686"/>
      <c r="BS12" s="692" t="s">
        <v>148</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1217307</v>
      </c>
      <c r="CS12" s="684"/>
      <c r="CT12" s="684"/>
      <c r="CU12" s="684"/>
      <c r="CV12" s="684"/>
      <c r="CW12" s="684"/>
      <c r="CX12" s="684"/>
      <c r="CY12" s="685"/>
      <c r="CZ12" s="686">
        <v>2</v>
      </c>
      <c r="DA12" s="686"/>
      <c r="DB12" s="686"/>
      <c r="DC12" s="686"/>
      <c r="DD12" s="692" t="s">
        <v>148</v>
      </c>
      <c r="DE12" s="684"/>
      <c r="DF12" s="684"/>
      <c r="DG12" s="684"/>
      <c r="DH12" s="684"/>
      <c r="DI12" s="684"/>
      <c r="DJ12" s="684"/>
      <c r="DK12" s="684"/>
      <c r="DL12" s="684"/>
      <c r="DM12" s="684"/>
      <c r="DN12" s="684"/>
      <c r="DO12" s="684"/>
      <c r="DP12" s="685"/>
      <c r="DQ12" s="692">
        <v>354274</v>
      </c>
      <c r="DR12" s="684"/>
      <c r="DS12" s="684"/>
      <c r="DT12" s="684"/>
      <c r="DU12" s="684"/>
      <c r="DV12" s="684"/>
      <c r="DW12" s="684"/>
      <c r="DX12" s="684"/>
      <c r="DY12" s="684"/>
      <c r="DZ12" s="684"/>
      <c r="EA12" s="684"/>
      <c r="EB12" s="684"/>
      <c r="EC12" s="693"/>
    </row>
    <row r="13" spans="2:143" ht="11.25" customHeight="1" x14ac:dyDescent="0.2">
      <c r="B13" s="680" t="s">
        <v>257</v>
      </c>
      <c r="C13" s="681"/>
      <c r="D13" s="681"/>
      <c r="E13" s="681"/>
      <c r="F13" s="681"/>
      <c r="G13" s="681"/>
      <c r="H13" s="681"/>
      <c r="I13" s="681"/>
      <c r="J13" s="681"/>
      <c r="K13" s="681"/>
      <c r="L13" s="681"/>
      <c r="M13" s="681"/>
      <c r="N13" s="681"/>
      <c r="O13" s="681"/>
      <c r="P13" s="681"/>
      <c r="Q13" s="682"/>
      <c r="R13" s="683" t="s">
        <v>248</v>
      </c>
      <c r="S13" s="684"/>
      <c r="T13" s="684"/>
      <c r="U13" s="684"/>
      <c r="V13" s="684"/>
      <c r="W13" s="684"/>
      <c r="X13" s="684"/>
      <c r="Y13" s="685"/>
      <c r="Z13" s="686" t="s">
        <v>248</v>
      </c>
      <c r="AA13" s="686"/>
      <c r="AB13" s="686"/>
      <c r="AC13" s="686"/>
      <c r="AD13" s="687" t="s">
        <v>248</v>
      </c>
      <c r="AE13" s="687"/>
      <c r="AF13" s="687"/>
      <c r="AG13" s="687"/>
      <c r="AH13" s="687"/>
      <c r="AI13" s="687"/>
      <c r="AJ13" s="687"/>
      <c r="AK13" s="687"/>
      <c r="AL13" s="688" t="s">
        <v>139</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13600778</v>
      </c>
      <c r="BH13" s="684"/>
      <c r="BI13" s="684"/>
      <c r="BJ13" s="684"/>
      <c r="BK13" s="684"/>
      <c r="BL13" s="684"/>
      <c r="BM13" s="684"/>
      <c r="BN13" s="685"/>
      <c r="BO13" s="686">
        <v>37.5</v>
      </c>
      <c r="BP13" s="686"/>
      <c r="BQ13" s="686"/>
      <c r="BR13" s="686"/>
      <c r="BS13" s="692" t="s">
        <v>139</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6667623</v>
      </c>
      <c r="CS13" s="684"/>
      <c r="CT13" s="684"/>
      <c r="CU13" s="684"/>
      <c r="CV13" s="684"/>
      <c r="CW13" s="684"/>
      <c r="CX13" s="684"/>
      <c r="CY13" s="685"/>
      <c r="CZ13" s="686">
        <v>11.2</v>
      </c>
      <c r="DA13" s="686"/>
      <c r="DB13" s="686"/>
      <c r="DC13" s="686"/>
      <c r="DD13" s="692">
        <v>1378240</v>
      </c>
      <c r="DE13" s="684"/>
      <c r="DF13" s="684"/>
      <c r="DG13" s="684"/>
      <c r="DH13" s="684"/>
      <c r="DI13" s="684"/>
      <c r="DJ13" s="684"/>
      <c r="DK13" s="684"/>
      <c r="DL13" s="684"/>
      <c r="DM13" s="684"/>
      <c r="DN13" s="684"/>
      <c r="DO13" s="684"/>
      <c r="DP13" s="685"/>
      <c r="DQ13" s="692">
        <v>5387758</v>
      </c>
      <c r="DR13" s="684"/>
      <c r="DS13" s="684"/>
      <c r="DT13" s="684"/>
      <c r="DU13" s="684"/>
      <c r="DV13" s="684"/>
      <c r="DW13" s="684"/>
      <c r="DX13" s="684"/>
      <c r="DY13" s="684"/>
      <c r="DZ13" s="684"/>
      <c r="EA13" s="684"/>
      <c r="EB13" s="684"/>
      <c r="EC13" s="693"/>
    </row>
    <row r="14" spans="2:143" ht="11.25" customHeight="1" x14ac:dyDescent="0.2">
      <c r="B14" s="680" t="s">
        <v>260</v>
      </c>
      <c r="C14" s="681"/>
      <c r="D14" s="681"/>
      <c r="E14" s="681"/>
      <c r="F14" s="681"/>
      <c r="G14" s="681"/>
      <c r="H14" s="681"/>
      <c r="I14" s="681"/>
      <c r="J14" s="681"/>
      <c r="K14" s="681"/>
      <c r="L14" s="681"/>
      <c r="M14" s="681"/>
      <c r="N14" s="681"/>
      <c r="O14" s="681"/>
      <c r="P14" s="681"/>
      <c r="Q14" s="682"/>
      <c r="R14" s="683">
        <v>82966</v>
      </c>
      <c r="S14" s="684"/>
      <c r="T14" s="684"/>
      <c r="U14" s="684"/>
      <c r="V14" s="684"/>
      <c r="W14" s="684"/>
      <c r="X14" s="684"/>
      <c r="Y14" s="685"/>
      <c r="Z14" s="686">
        <v>0.1</v>
      </c>
      <c r="AA14" s="686"/>
      <c r="AB14" s="686"/>
      <c r="AC14" s="686"/>
      <c r="AD14" s="687">
        <v>82966</v>
      </c>
      <c r="AE14" s="687"/>
      <c r="AF14" s="687"/>
      <c r="AG14" s="687"/>
      <c r="AH14" s="687"/>
      <c r="AI14" s="687"/>
      <c r="AJ14" s="687"/>
      <c r="AK14" s="687"/>
      <c r="AL14" s="688">
        <v>0.2</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160717</v>
      </c>
      <c r="BH14" s="684"/>
      <c r="BI14" s="684"/>
      <c r="BJ14" s="684"/>
      <c r="BK14" s="684"/>
      <c r="BL14" s="684"/>
      <c r="BM14" s="684"/>
      <c r="BN14" s="685"/>
      <c r="BO14" s="686">
        <v>0.4</v>
      </c>
      <c r="BP14" s="686"/>
      <c r="BQ14" s="686"/>
      <c r="BR14" s="686"/>
      <c r="BS14" s="692" t="s">
        <v>248</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2854797</v>
      </c>
      <c r="CS14" s="684"/>
      <c r="CT14" s="684"/>
      <c r="CU14" s="684"/>
      <c r="CV14" s="684"/>
      <c r="CW14" s="684"/>
      <c r="CX14" s="684"/>
      <c r="CY14" s="685"/>
      <c r="CZ14" s="686">
        <v>4.8</v>
      </c>
      <c r="DA14" s="686"/>
      <c r="DB14" s="686"/>
      <c r="DC14" s="686"/>
      <c r="DD14" s="692">
        <v>453958</v>
      </c>
      <c r="DE14" s="684"/>
      <c r="DF14" s="684"/>
      <c r="DG14" s="684"/>
      <c r="DH14" s="684"/>
      <c r="DI14" s="684"/>
      <c r="DJ14" s="684"/>
      <c r="DK14" s="684"/>
      <c r="DL14" s="684"/>
      <c r="DM14" s="684"/>
      <c r="DN14" s="684"/>
      <c r="DO14" s="684"/>
      <c r="DP14" s="685"/>
      <c r="DQ14" s="692">
        <v>2529444</v>
      </c>
      <c r="DR14" s="684"/>
      <c r="DS14" s="684"/>
      <c r="DT14" s="684"/>
      <c r="DU14" s="684"/>
      <c r="DV14" s="684"/>
      <c r="DW14" s="684"/>
      <c r="DX14" s="684"/>
      <c r="DY14" s="684"/>
      <c r="DZ14" s="684"/>
      <c r="EA14" s="684"/>
      <c r="EB14" s="684"/>
      <c r="EC14" s="693"/>
    </row>
    <row r="15" spans="2:143" ht="11.25" customHeight="1" x14ac:dyDescent="0.2">
      <c r="B15" s="680" t="s">
        <v>263</v>
      </c>
      <c r="C15" s="681"/>
      <c r="D15" s="681"/>
      <c r="E15" s="681"/>
      <c r="F15" s="681"/>
      <c r="G15" s="681"/>
      <c r="H15" s="681"/>
      <c r="I15" s="681"/>
      <c r="J15" s="681"/>
      <c r="K15" s="681"/>
      <c r="L15" s="681"/>
      <c r="M15" s="681"/>
      <c r="N15" s="681"/>
      <c r="O15" s="681"/>
      <c r="P15" s="681"/>
      <c r="Q15" s="682"/>
      <c r="R15" s="683" t="s">
        <v>139</v>
      </c>
      <c r="S15" s="684"/>
      <c r="T15" s="684"/>
      <c r="U15" s="684"/>
      <c r="V15" s="684"/>
      <c r="W15" s="684"/>
      <c r="X15" s="684"/>
      <c r="Y15" s="685"/>
      <c r="Z15" s="686" t="s">
        <v>139</v>
      </c>
      <c r="AA15" s="686"/>
      <c r="AB15" s="686"/>
      <c r="AC15" s="686"/>
      <c r="AD15" s="687" t="s">
        <v>148</v>
      </c>
      <c r="AE15" s="687"/>
      <c r="AF15" s="687"/>
      <c r="AG15" s="687"/>
      <c r="AH15" s="687"/>
      <c r="AI15" s="687"/>
      <c r="AJ15" s="687"/>
      <c r="AK15" s="687"/>
      <c r="AL15" s="688" t="s">
        <v>148</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784133</v>
      </c>
      <c r="BH15" s="684"/>
      <c r="BI15" s="684"/>
      <c r="BJ15" s="684"/>
      <c r="BK15" s="684"/>
      <c r="BL15" s="684"/>
      <c r="BM15" s="684"/>
      <c r="BN15" s="685"/>
      <c r="BO15" s="686">
        <v>2.2000000000000002</v>
      </c>
      <c r="BP15" s="686"/>
      <c r="BQ15" s="686"/>
      <c r="BR15" s="686"/>
      <c r="BS15" s="692" t="s">
        <v>139</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6911815</v>
      </c>
      <c r="CS15" s="684"/>
      <c r="CT15" s="684"/>
      <c r="CU15" s="684"/>
      <c r="CV15" s="684"/>
      <c r="CW15" s="684"/>
      <c r="CX15" s="684"/>
      <c r="CY15" s="685"/>
      <c r="CZ15" s="686">
        <v>11.6</v>
      </c>
      <c r="DA15" s="686"/>
      <c r="DB15" s="686"/>
      <c r="DC15" s="686"/>
      <c r="DD15" s="692">
        <v>1568406</v>
      </c>
      <c r="DE15" s="684"/>
      <c r="DF15" s="684"/>
      <c r="DG15" s="684"/>
      <c r="DH15" s="684"/>
      <c r="DI15" s="684"/>
      <c r="DJ15" s="684"/>
      <c r="DK15" s="684"/>
      <c r="DL15" s="684"/>
      <c r="DM15" s="684"/>
      <c r="DN15" s="684"/>
      <c r="DO15" s="684"/>
      <c r="DP15" s="685"/>
      <c r="DQ15" s="692">
        <v>4588551</v>
      </c>
      <c r="DR15" s="684"/>
      <c r="DS15" s="684"/>
      <c r="DT15" s="684"/>
      <c r="DU15" s="684"/>
      <c r="DV15" s="684"/>
      <c r="DW15" s="684"/>
      <c r="DX15" s="684"/>
      <c r="DY15" s="684"/>
      <c r="DZ15" s="684"/>
      <c r="EA15" s="684"/>
      <c r="EB15" s="684"/>
      <c r="EC15" s="693"/>
    </row>
    <row r="16" spans="2:143" ht="11.25" customHeight="1" x14ac:dyDescent="0.2">
      <c r="B16" s="680" t="s">
        <v>266</v>
      </c>
      <c r="C16" s="681"/>
      <c r="D16" s="681"/>
      <c r="E16" s="681"/>
      <c r="F16" s="681"/>
      <c r="G16" s="681"/>
      <c r="H16" s="681"/>
      <c r="I16" s="681"/>
      <c r="J16" s="681"/>
      <c r="K16" s="681"/>
      <c r="L16" s="681"/>
      <c r="M16" s="681"/>
      <c r="N16" s="681"/>
      <c r="O16" s="681"/>
      <c r="P16" s="681"/>
      <c r="Q16" s="682"/>
      <c r="R16" s="683">
        <v>25905</v>
      </c>
      <c r="S16" s="684"/>
      <c r="T16" s="684"/>
      <c r="U16" s="684"/>
      <c r="V16" s="684"/>
      <c r="W16" s="684"/>
      <c r="X16" s="684"/>
      <c r="Y16" s="685"/>
      <c r="Z16" s="686">
        <v>0</v>
      </c>
      <c r="AA16" s="686"/>
      <c r="AB16" s="686"/>
      <c r="AC16" s="686"/>
      <c r="AD16" s="687">
        <v>25905</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148</v>
      </c>
      <c r="BH16" s="684"/>
      <c r="BI16" s="684"/>
      <c r="BJ16" s="684"/>
      <c r="BK16" s="684"/>
      <c r="BL16" s="684"/>
      <c r="BM16" s="684"/>
      <c r="BN16" s="685"/>
      <c r="BO16" s="686" t="s">
        <v>248</v>
      </c>
      <c r="BP16" s="686"/>
      <c r="BQ16" s="686"/>
      <c r="BR16" s="686"/>
      <c r="BS16" s="692" t="s">
        <v>248</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473915</v>
      </c>
      <c r="CS16" s="684"/>
      <c r="CT16" s="684"/>
      <c r="CU16" s="684"/>
      <c r="CV16" s="684"/>
      <c r="CW16" s="684"/>
      <c r="CX16" s="684"/>
      <c r="CY16" s="685"/>
      <c r="CZ16" s="686">
        <v>0.8</v>
      </c>
      <c r="DA16" s="686"/>
      <c r="DB16" s="686"/>
      <c r="DC16" s="686"/>
      <c r="DD16" s="692" t="s">
        <v>148</v>
      </c>
      <c r="DE16" s="684"/>
      <c r="DF16" s="684"/>
      <c r="DG16" s="684"/>
      <c r="DH16" s="684"/>
      <c r="DI16" s="684"/>
      <c r="DJ16" s="684"/>
      <c r="DK16" s="684"/>
      <c r="DL16" s="684"/>
      <c r="DM16" s="684"/>
      <c r="DN16" s="684"/>
      <c r="DO16" s="684"/>
      <c r="DP16" s="685"/>
      <c r="DQ16" s="692">
        <v>312572</v>
      </c>
      <c r="DR16" s="684"/>
      <c r="DS16" s="684"/>
      <c r="DT16" s="684"/>
      <c r="DU16" s="684"/>
      <c r="DV16" s="684"/>
      <c r="DW16" s="684"/>
      <c r="DX16" s="684"/>
      <c r="DY16" s="684"/>
      <c r="DZ16" s="684"/>
      <c r="EA16" s="684"/>
      <c r="EB16" s="684"/>
      <c r="EC16" s="693"/>
    </row>
    <row r="17" spans="2:133" ht="11.25" customHeight="1" x14ac:dyDescent="0.2">
      <c r="B17" s="680" t="s">
        <v>269</v>
      </c>
      <c r="C17" s="681"/>
      <c r="D17" s="681"/>
      <c r="E17" s="681"/>
      <c r="F17" s="681"/>
      <c r="G17" s="681"/>
      <c r="H17" s="681"/>
      <c r="I17" s="681"/>
      <c r="J17" s="681"/>
      <c r="K17" s="681"/>
      <c r="L17" s="681"/>
      <c r="M17" s="681"/>
      <c r="N17" s="681"/>
      <c r="O17" s="681"/>
      <c r="P17" s="681"/>
      <c r="Q17" s="682"/>
      <c r="R17" s="683">
        <v>337770</v>
      </c>
      <c r="S17" s="684"/>
      <c r="T17" s="684"/>
      <c r="U17" s="684"/>
      <c r="V17" s="684"/>
      <c r="W17" s="684"/>
      <c r="X17" s="684"/>
      <c r="Y17" s="685"/>
      <c r="Z17" s="686">
        <v>0.5</v>
      </c>
      <c r="AA17" s="686"/>
      <c r="AB17" s="686"/>
      <c r="AC17" s="686"/>
      <c r="AD17" s="687">
        <v>337770</v>
      </c>
      <c r="AE17" s="687"/>
      <c r="AF17" s="687"/>
      <c r="AG17" s="687"/>
      <c r="AH17" s="687"/>
      <c r="AI17" s="687"/>
      <c r="AJ17" s="687"/>
      <c r="AK17" s="687"/>
      <c r="AL17" s="688">
        <v>0.9</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148</v>
      </c>
      <c r="BH17" s="684"/>
      <c r="BI17" s="684"/>
      <c r="BJ17" s="684"/>
      <c r="BK17" s="684"/>
      <c r="BL17" s="684"/>
      <c r="BM17" s="684"/>
      <c r="BN17" s="685"/>
      <c r="BO17" s="686" t="s">
        <v>248</v>
      </c>
      <c r="BP17" s="686"/>
      <c r="BQ17" s="686"/>
      <c r="BR17" s="686"/>
      <c r="BS17" s="692" t="s">
        <v>248</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4467624</v>
      </c>
      <c r="CS17" s="684"/>
      <c r="CT17" s="684"/>
      <c r="CU17" s="684"/>
      <c r="CV17" s="684"/>
      <c r="CW17" s="684"/>
      <c r="CX17" s="684"/>
      <c r="CY17" s="685"/>
      <c r="CZ17" s="686">
        <v>7.5</v>
      </c>
      <c r="DA17" s="686"/>
      <c r="DB17" s="686"/>
      <c r="DC17" s="686"/>
      <c r="DD17" s="692" t="s">
        <v>248</v>
      </c>
      <c r="DE17" s="684"/>
      <c r="DF17" s="684"/>
      <c r="DG17" s="684"/>
      <c r="DH17" s="684"/>
      <c r="DI17" s="684"/>
      <c r="DJ17" s="684"/>
      <c r="DK17" s="684"/>
      <c r="DL17" s="684"/>
      <c r="DM17" s="684"/>
      <c r="DN17" s="684"/>
      <c r="DO17" s="684"/>
      <c r="DP17" s="685"/>
      <c r="DQ17" s="692">
        <v>4356856</v>
      </c>
      <c r="DR17" s="684"/>
      <c r="DS17" s="684"/>
      <c r="DT17" s="684"/>
      <c r="DU17" s="684"/>
      <c r="DV17" s="684"/>
      <c r="DW17" s="684"/>
      <c r="DX17" s="684"/>
      <c r="DY17" s="684"/>
      <c r="DZ17" s="684"/>
      <c r="EA17" s="684"/>
      <c r="EB17" s="684"/>
      <c r="EC17" s="693"/>
    </row>
    <row r="18" spans="2:133" ht="11.25" customHeight="1" x14ac:dyDescent="0.2">
      <c r="B18" s="680" t="s">
        <v>272</v>
      </c>
      <c r="C18" s="681"/>
      <c r="D18" s="681"/>
      <c r="E18" s="681"/>
      <c r="F18" s="681"/>
      <c r="G18" s="681"/>
      <c r="H18" s="681"/>
      <c r="I18" s="681"/>
      <c r="J18" s="681"/>
      <c r="K18" s="681"/>
      <c r="L18" s="681"/>
      <c r="M18" s="681"/>
      <c r="N18" s="681"/>
      <c r="O18" s="681"/>
      <c r="P18" s="681"/>
      <c r="Q18" s="682"/>
      <c r="R18" s="683">
        <v>123719</v>
      </c>
      <c r="S18" s="684"/>
      <c r="T18" s="684"/>
      <c r="U18" s="684"/>
      <c r="V18" s="684"/>
      <c r="W18" s="684"/>
      <c r="X18" s="684"/>
      <c r="Y18" s="685"/>
      <c r="Z18" s="686">
        <v>0.2</v>
      </c>
      <c r="AA18" s="686"/>
      <c r="AB18" s="686"/>
      <c r="AC18" s="686"/>
      <c r="AD18" s="687">
        <v>123719</v>
      </c>
      <c r="AE18" s="687"/>
      <c r="AF18" s="687"/>
      <c r="AG18" s="687"/>
      <c r="AH18" s="687"/>
      <c r="AI18" s="687"/>
      <c r="AJ18" s="687"/>
      <c r="AK18" s="687"/>
      <c r="AL18" s="688">
        <v>0.3</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148</v>
      </c>
      <c r="BH18" s="684"/>
      <c r="BI18" s="684"/>
      <c r="BJ18" s="684"/>
      <c r="BK18" s="684"/>
      <c r="BL18" s="684"/>
      <c r="BM18" s="684"/>
      <c r="BN18" s="685"/>
      <c r="BO18" s="686" t="s">
        <v>139</v>
      </c>
      <c r="BP18" s="686"/>
      <c r="BQ18" s="686"/>
      <c r="BR18" s="686"/>
      <c r="BS18" s="692" t="s">
        <v>148</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148</v>
      </c>
      <c r="CS18" s="684"/>
      <c r="CT18" s="684"/>
      <c r="CU18" s="684"/>
      <c r="CV18" s="684"/>
      <c r="CW18" s="684"/>
      <c r="CX18" s="684"/>
      <c r="CY18" s="685"/>
      <c r="CZ18" s="686" t="s">
        <v>248</v>
      </c>
      <c r="DA18" s="686"/>
      <c r="DB18" s="686"/>
      <c r="DC18" s="686"/>
      <c r="DD18" s="692" t="s">
        <v>148</v>
      </c>
      <c r="DE18" s="684"/>
      <c r="DF18" s="684"/>
      <c r="DG18" s="684"/>
      <c r="DH18" s="684"/>
      <c r="DI18" s="684"/>
      <c r="DJ18" s="684"/>
      <c r="DK18" s="684"/>
      <c r="DL18" s="684"/>
      <c r="DM18" s="684"/>
      <c r="DN18" s="684"/>
      <c r="DO18" s="684"/>
      <c r="DP18" s="685"/>
      <c r="DQ18" s="692" t="s">
        <v>248</v>
      </c>
      <c r="DR18" s="684"/>
      <c r="DS18" s="684"/>
      <c r="DT18" s="684"/>
      <c r="DU18" s="684"/>
      <c r="DV18" s="684"/>
      <c r="DW18" s="684"/>
      <c r="DX18" s="684"/>
      <c r="DY18" s="684"/>
      <c r="DZ18" s="684"/>
      <c r="EA18" s="684"/>
      <c r="EB18" s="684"/>
      <c r="EC18" s="693"/>
    </row>
    <row r="19" spans="2:133" ht="11.25" customHeight="1" x14ac:dyDescent="0.2">
      <c r="B19" s="680" t="s">
        <v>275</v>
      </c>
      <c r="C19" s="681"/>
      <c r="D19" s="681"/>
      <c r="E19" s="681"/>
      <c r="F19" s="681"/>
      <c r="G19" s="681"/>
      <c r="H19" s="681"/>
      <c r="I19" s="681"/>
      <c r="J19" s="681"/>
      <c r="K19" s="681"/>
      <c r="L19" s="681"/>
      <c r="M19" s="681"/>
      <c r="N19" s="681"/>
      <c r="O19" s="681"/>
      <c r="P19" s="681"/>
      <c r="Q19" s="682"/>
      <c r="R19" s="683">
        <v>13475</v>
      </c>
      <c r="S19" s="684"/>
      <c r="T19" s="684"/>
      <c r="U19" s="684"/>
      <c r="V19" s="684"/>
      <c r="W19" s="684"/>
      <c r="X19" s="684"/>
      <c r="Y19" s="685"/>
      <c r="Z19" s="686">
        <v>0</v>
      </c>
      <c r="AA19" s="686"/>
      <c r="AB19" s="686"/>
      <c r="AC19" s="686"/>
      <c r="AD19" s="687">
        <v>13475</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3397082</v>
      </c>
      <c r="BH19" s="684"/>
      <c r="BI19" s="684"/>
      <c r="BJ19" s="684"/>
      <c r="BK19" s="684"/>
      <c r="BL19" s="684"/>
      <c r="BM19" s="684"/>
      <c r="BN19" s="685"/>
      <c r="BO19" s="686">
        <v>9.4</v>
      </c>
      <c r="BP19" s="686"/>
      <c r="BQ19" s="686"/>
      <c r="BR19" s="686"/>
      <c r="BS19" s="692" t="s">
        <v>148</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148</v>
      </c>
      <c r="CS19" s="684"/>
      <c r="CT19" s="684"/>
      <c r="CU19" s="684"/>
      <c r="CV19" s="684"/>
      <c r="CW19" s="684"/>
      <c r="CX19" s="684"/>
      <c r="CY19" s="685"/>
      <c r="CZ19" s="686" t="s">
        <v>148</v>
      </c>
      <c r="DA19" s="686"/>
      <c r="DB19" s="686"/>
      <c r="DC19" s="686"/>
      <c r="DD19" s="692" t="s">
        <v>148</v>
      </c>
      <c r="DE19" s="684"/>
      <c r="DF19" s="684"/>
      <c r="DG19" s="684"/>
      <c r="DH19" s="684"/>
      <c r="DI19" s="684"/>
      <c r="DJ19" s="684"/>
      <c r="DK19" s="684"/>
      <c r="DL19" s="684"/>
      <c r="DM19" s="684"/>
      <c r="DN19" s="684"/>
      <c r="DO19" s="684"/>
      <c r="DP19" s="685"/>
      <c r="DQ19" s="692" t="s">
        <v>248</v>
      </c>
      <c r="DR19" s="684"/>
      <c r="DS19" s="684"/>
      <c r="DT19" s="684"/>
      <c r="DU19" s="684"/>
      <c r="DV19" s="684"/>
      <c r="DW19" s="684"/>
      <c r="DX19" s="684"/>
      <c r="DY19" s="684"/>
      <c r="DZ19" s="684"/>
      <c r="EA19" s="684"/>
      <c r="EB19" s="684"/>
      <c r="EC19" s="693"/>
    </row>
    <row r="20" spans="2:133" ht="11.25" customHeight="1" x14ac:dyDescent="0.2">
      <c r="B20" s="680" t="s">
        <v>278</v>
      </c>
      <c r="C20" s="681"/>
      <c r="D20" s="681"/>
      <c r="E20" s="681"/>
      <c r="F20" s="681"/>
      <c r="G20" s="681"/>
      <c r="H20" s="681"/>
      <c r="I20" s="681"/>
      <c r="J20" s="681"/>
      <c r="K20" s="681"/>
      <c r="L20" s="681"/>
      <c r="M20" s="681"/>
      <c r="N20" s="681"/>
      <c r="O20" s="681"/>
      <c r="P20" s="681"/>
      <c r="Q20" s="682"/>
      <c r="R20" s="683">
        <v>1592</v>
      </c>
      <c r="S20" s="684"/>
      <c r="T20" s="684"/>
      <c r="U20" s="684"/>
      <c r="V20" s="684"/>
      <c r="W20" s="684"/>
      <c r="X20" s="684"/>
      <c r="Y20" s="685"/>
      <c r="Z20" s="686">
        <v>0</v>
      </c>
      <c r="AA20" s="686"/>
      <c r="AB20" s="686"/>
      <c r="AC20" s="686"/>
      <c r="AD20" s="687">
        <v>1592</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3397082</v>
      </c>
      <c r="BH20" s="684"/>
      <c r="BI20" s="684"/>
      <c r="BJ20" s="684"/>
      <c r="BK20" s="684"/>
      <c r="BL20" s="684"/>
      <c r="BM20" s="684"/>
      <c r="BN20" s="685"/>
      <c r="BO20" s="686">
        <v>9.4</v>
      </c>
      <c r="BP20" s="686"/>
      <c r="BQ20" s="686"/>
      <c r="BR20" s="686"/>
      <c r="BS20" s="692" t="s">
        <v>248</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59778644</v>
      </c>
      <c r="CS20" s="684"/>
      <c r="CT20" s="684"/>
      <c r="CU20" s="684"/>
      <c r="CV20" s="684"/>
      <c r="CW20" s="684"/>
      <c r="CX20" s="684"/>
      <c r="CY20" s="685"/>
      <c r="CZ20" s="686">
        <v>100</v>
      </c>
      <c r="DA20" s="686"/>
      <c r="DB20" s="686"/>
      <c r="DC20" s="686"/>
      <c r="DD20" s="692">
        <v>4508631</v>
      </c>
      <c r="DE20" s="684"/>
      <c r="DF20" s="684"/>
      <c r="DG20" s="684"/>
      <c r="DH20" s="684"/>
      <c r="DI20" s="684"/>
      <c r="DJ20" s="684"/>
      <c r="DK20" s="684"/>
      <c r="DL20" s="684"/>
      <c r="DM20" s="684"/>
      <c r="DN20" s="684"/>
      <c r="DO20" s="684"/>
      <c r="DP20" s="685"/>
      <c r="DQ20" s="692">
        <v>42533462</v>
      </c>
      <c r="DR20" s="684"/>
      <c r="DS20" s="684"/>
      <c r="DT20" s="684"/>
      <c r="DU20" s="684"/>
      <c r="DV20" s="684"/>
      <c r="DW20" s="684"/>
      <c r="DX20" s="684"/>
      <c r="DY20" s="684"/>
      <c r="DZ20" s="684"/>
      <c r="EA20" s="684"/>
      <c r="EB20" s="684"/>
      <c r="EC20" s="693"/>
    </row>
    <row r="21" spans="2:133" ht="11.25" customHeight="1" x14ac:dyDescent="0.2">
      <c r="B21" s="680" t="s">
        <v>281</v>
      </c>
      <c r="C21" s="681"/>
      <c r="D21" s="681"/>
      <c r="E21" s="681"/>
      <c r="F21" s="681"/>
      <c r="G21" s="681"/>
      <c r="H21" s="681"/>
      <c r="I21" s="681"/>
      <c r="J21" s="681"/>
      <c r="K21" s="681"/>
      <c r="L21" s="681"/>
      <c r="M21" s="681"/>
      <c r="N21" s="681"/>
      <c r="O21" s="681"/>
      <c r="P21" s="681"/>
      <c r="Q21" s="682"/>
      <c r="R21" s="683">
        <v>198984</v>
      </c>
      <c r="S21" s="684"/>
      <c r="T21" s="684"/>
      <c r="U21" s="684"/>
      <c r="V21" s="684"/>
      <c r="W21" s="684"/>
      <c r="X21" s="684"/>
      <c r="Y21" s="685"/>
      <c r="Z21" s="686">
        <v>0.3</v>
      </c>
      <c r="AA21" s="686"/>
      <c r="AB21" s="686"/>
      <c r="AC21" s="686"/>
      <c r="AD21" s="687">
        <v>198984</v>
      </c>
      <c r="AE21" s="687"/>
      <c r="AF21" s="687"/>
      <c r="AG21" s="687"/>
      <c r="AH21" s="687"/>
      <c r="AI21" s="687"/>
      <c r="AJ21" s="687"/>
      <c r="AK21" s="687"/>
      <c r="AL21" s="688">
        <v>0.5</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t="s">
        <v>148</v>
      </c>
      <c r="BH21" s="684"/>
      <c r="BI21" s="684"/>
      <c r="BJ21" s="684"/>
      <c r="BK21" s="684"/>
      <c r="BL21" s="684"/>
      <c r="BM21" s="684"/>
      <c r="BN21" s="685"/>
      <c r="BO21" s="686" t="s">
        <v>148</v>
      </c>
      <c r="BP21" s="686"/>
      <c r="BQ21" s="686"/>
      <c r="BR21" s="686"/>
      <c r="BS21" s="692" t="s">
        <v>148</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2">
      <c r="B22" s="680" t="s">
        <v>283</v>
      </c>
      <c r="C22" s="681"/>
      <c r="D22" s="681"/>
      <c r="E22" s="681"/>
      <c r="F22" s="681"/>
      <c r="G22" s="681"/>
      <c r="H22" s="681"/>
      <c r="I22" s="681"/>
      <c r="J22" s="681"/>
      <c r="K22" s="681"/>
      <c r="L22" s="681"/>
      <c r="M22" s="681"/>
      <c r="N22" s="681"/>
      <c r="O22" s="681"/>
      <c r="P22" s="681"/>
      <c r="Q22" s="682"/>
      <c r="R22" s="683">
        <v>351960</v>
      </c>
      <c r="S22" s="684"/>
      <c r="T22" s="684"/>
      <c r="U22" s="684"/>
      <c r="V22" s="684"/>
      <c r="W22" s="684"/>
      <c r="X22" s="684"/>
      <c r="Y22" s="685"/>
      <c r="Z22" s="686">
        <v>0.6</v>
      </c>
      <c r="AA22" s="686"/>
      <c r="AB22" s="686"/>
      <c r="AC22" s="686"/>
      <c r="AD22" s="687" t="s">
        <v>148</v>
      </c>
      <c r="AE22" s="687"/>
      <c r="AF22" s="687"/>
      <c r="AG22" s="687"/>
      <c r="AH22" s="687"/>
      <c r="AI22" s="687"/>
      <c r="AJ22" s="687"/>
      <c r="AK22" s="687"/>
      <c r="AL22" s="688" t="s">
        <v>248</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148</v>
      </c>
      <c r="BH22" s="684"/>
      <c r="BI22" s="684"/>
      <c r="BJ22" s="684"/>
      <c r="BK22" s="684"/>
      <c r="BL22" s="684"/>
      <c r="BM22" s="684"/>
      <c r="BN22" s="685"/>
      <c r="BO22" s="686" t="s">
        <v>248</v>
      </c>
      <c r="BP22" s="686"/>
      <c r="BQ22" s="686"/>
      <c r="BR22" s="686"/>
      <c r="BS22" s="692" t="s">
        <v>148</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286</v>
      </c>
      <c r="C23" s="681"/>
      <c r="D23" s="681"/>
      <c r="E23" s="681"/>
      <c r="F23" s="681"/>
      <c r="G23" s="681"/>
      <c r="H23" s="681"/>
      <c r="I23" s="681"/>
      <c r="J23" s="681"/>
      <c r="K23" s="681"/>
      <c r="L23" s="681"/>
      <c r="M23" s="681"/>
      <c r="N23" s="681"/>
      <c r="O23" s="681"/>
      <c r="P23" s="681"/>
      <c r="Q23" s="682"/>
      <c r="R23" s="683" t="s">
        <v>139</v>
      </c>
      <c r="S23" s="684"/>
      <c r="T23" s="684"/>
      <c r="U23" s="684"/>
      <c r="V23" s="684"/>
      <c r="W23" s="684"/>
      <c r="X23" s="684"/>
      <c r="Y23" s="685"/>
      <c r="Z23" s="686" t="s">
        <v>139</v>
      </c>
      <c r="AA23" s="686"/>
      <c r="AB23" s="686"/>
      <c r="AC23" s="686"/>
      <c r="AD23" s="687" t="s">
        <v>248</v>
      </c>
      <c r="AE23" s="687"/>
      <c r="AF23" s="687"/>
      <c r="AG23" s="687"/>
      <c r="AH23" s="687"/>
      <c r="AI23" s="687"/>
      <c r="AJ23" s="687"/>
      <c r="AK23" s="687"/>
      <c r="AL23" s="688" t="s">
        <v>148</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v>3397082</v>
      </c>
      <c r="BH23" s="684"/>
      <c r="BI23" s="684"/>
      <c r="BJ23" s="684"/>
      <c r="BK23" s="684"/>
      <c r="BL23" s="684"/>
      <c r="BM23" s="684"/>
      <c r="BN23" s="685"/>
      <c r="BO23" s="686">
        <v>9.4</v>
      </c>
      <c r="BP23" s="686"/>
      <c r="BQ23" s="686"/>
      <c r="BR23" s="686"/>
      <c r="BS23" s="692" t="s">
        <v>248</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6" t="s">
        <v>291</v>
      </c>
      <c r="DM23" s="717"/>
      <c r="DN23" s="717"/>
      <c r="DO23" s="717"/>
      <c r="DP23" s="717"/>
      <c r="DQ23" s="717"/>
      <c r="DR23" s="717"/>
      <c r="DS23" s="717"/>
      <c r="DT23" s="717"/>
      <c r="DU23" s="717"/>
      <c r="DV23" s="718"/>
      <c r="DW23" s="665" t="s">
        <v>292</v>
      </c>
      <c r="DX23" s="666"/>
      <c r="DY23" s="666"/>
      <c r="DZ23" s="666"/>
      <c r="EA23" s="666"/>
      <c r="EB23" s="666"/>
      <c r="EC23" s="667"/>
    </row>
    <row r="24" spans="2:133" ht="11.25" customHeight="1" x14ac:dyDescent="0.2">
      <c r="B24" s="680" t="s">
        <v>293</v>
      </c>
      <c r="C24" s="681"/>
      <c r="D24" s="681"/>
      <c r="E24" s="681"/>
      <c r="F24" s="681"/>
      <c r="G24" s="681"/>
      <c r="H24" s="681"/>
      <c r="I24" s="681"/>
      <c r="J24" s="681"/>
      <c r="K24" s="681"/>
      <c r="L24" s="681"/>
      <c r="M24" s="681"/>
      <c r="N24" s="681"/>
      <c r="O24" s="681"/>
      <c r="P24" s="681"/>
      <c r="Q24" s="682"/>
      <c r="R24" s="683">
        <v>351753</v>
      </c>
      <c r="S24" s="684"/>
      <c r="T24" s="684"/>
      <c r="U24" s="684"/>
      <c r="V24" s="684"/>
      <c r="W24" s="684"/>
      <c r="X24" s="684"/>
      <c r="Y24" s="685"/>
      <c r="Z24" s="686">
        <v>0.6</v>
      </c>
      <c r="AA24" s="686"/>
      <c r="AB24" s="686"/>
      <c r="AC24" s="686"/>
      <c r="AD24" s="687" t="s">
        <v>248</v>
      </c>
      <c r="AE24" s="687"/>
      <c r="AF24" s="687"/>
      <c r="AG24" s="687"/>
      <c r="AH24" s="687"/>
      <c r="AI24" s="687"/>
      <c r="AJ24" s="687"/>
      <c r="AK24" s="687"/>
      <c r="AL24" s="688" t="s">
        <v>139</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148</v>
      </c>
      <c r="BH24" s="684"/>
      <c r="BI24" s="684"/>
      <c r="BJ24" s="684"/>
      <c r="BK24" s="684"/>
      <c r="BL24" s="684"/>
      <c r="BM24" s="684"/>
      <c r="BN24" s="685"/>
      <c r="BO24" s="686" t="s">
        <v>148</v>
      </c>
      <c r="BP24" s="686"/>
      <c r="BQ24" s="686"/>
      <c r="BR24" s="686"/>
      <c r="BS24" s="692" t="s">
        <v>248</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30864813</v>
      </c>
      <c r="CS24" s="673"/>
      <c r="CT24" s="673"/>
      <c r="CU24" s="673"/>
      <c r="CV24" s="673"/>
      <c r="CW24" s="673"/>
      <c r="CX24" s="673"/>
      <c r="CY24" s="674"/>
      <c r="CZ24" s="677">
        <v>51.6</v>
      </c>
      <c r="DA24" s="678"/>
      <c r="DB24" s="678"/>
      <c r="DC24" s="697"/>
      <c r="DD24" s="719">
        <v>21316315</v>
      </c>
      <c r="DE24" s="673"/>
      <c r="DF24" s="673"/>
      <c r="DG24" s="673"/>
      <c r="DH24" s="673"/>
      <c r="DI24" s="673"/>
      <c r="DJ24" s="673"/>
      <c r="DK24" s="674"/>
      <c r="DL24" s="719">
        <v>21245045</v>
      </c>
      <c r="DM24" s="673"/>
      <c r="DN24" s="673"/>
      <c r="DO24" s="673"/>
      <c r="DP24" s="673"/>
      <c r="DQ24" s="673"/>
      <c r="DR24" s="673"/>
      <c r="DS24" s="673"/>
      <c r="DT24" s="673"/>
      <c r="DU24" s="673"/>
      <c r="DV24" s="674"/>
      <c r="DW24" s="677">
        <v>57.1</v>
      </c>
      <c r="DX24" s="678"/>
      <c r="DY24" s="678"/>
      <c r="DZ24" s="678"/>
      <c r="EA24" s="678"/>
      <c r="EB24" s="678"/>
      <c r="EC24" s="679"/>
    </row>
    <row r="25" spans="2:133" ht="11.25" customHeight="1" x14ac:dyDescent="0.2">
      <c r="B25" s="680" t="s">
        <v>296</v>
      </c>
      <c r="C25" s="681"/>
      <c r="D25" s="681"/>
      <c r="E25" s="681"/>
      <c r="F25" s="681"/>
      <c r="G25" s="681"/>
      <c r="H25" s="681"/>
      <c r="I25" s="681"/>
      <c r="J25" s="681"/>
      <c r="K25" s="681"/>
      <c r="L25" s="681"/>
      <c r="M25" s="681"/>
      <c r="N25" s="681"/>
      <c r="O25" s="681"/>
      <c r="P25" s="681"/>
      <c r="Q25" s="682"/>
      <c r="R25" s="683">
        <v>207</v>
      </c>
      <c r="S25" s="684"/>
      <c r="T25" s="684"/>
      <c r="U25" s="684"/>
      <c r="V25" s="684"/>
      <c r="W25" s="684"/>
      <c r="X25" s="684"/>
      <c r="Y25" s="685"/>
      <c r="Z25" s="686">
        <v>0</v>
      </c>
      <c r="AA25" s="686"/>
      <c r="AB25" s="686"/>
      <c r="AC25" s="686"/>
      <c r="AD25" s="687" t="s">
        <v>248</v>
      </c>
      <c r="AE25" s="687"/>
      <c r="AF25" s="687"/>
      <c r="AG25" s="687"/>
      <c r="AH25" s="687"/>
      <c r="AI25" s="687"/>
      <c r="AJ25" s="687"/>
      <c r="AK25" s="687"/>
      <c r="AL25" s="688" t="s">
        <v>148</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148</v>
      </c>
      <c r="BH25" s="684"/>
      <c r="BI25" s="684"/>
      <c r="BJ25" s="684"/>
      <c r="BK25" s="684"/>
      <c r="BL25" s="684"/>
      <c r="BM25" s="684"/>
      <c r="BN25" s="685"/>
      <c r="BO25" s="686" t="s">
        <v>148</v>
      </c>
      <c r="BP25" s="686"/>
      <c r="BQ25" s="686"/>
      <c r="BR25" s="686"/>
      <c r="BS25" s="692" t="s">
        <v>248</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12898476</v>
      </c>
      <c r="CS25" s="708"/>
      <c r="CT25" s="708"/>
      <c r="CU25" s="708"/>
      <c r="CV25" s="708"/>
      <c r="CW25" s="708"/>
      <c r="CX25" s="708"/>
      <c r="CY25" s="709"/>
      <c r="CZ25" s="688">
        <v>21.6</v>
      </c>
      <c r="DA25" s="720"/>
      <c r="DB25" s="720"/>
      <c r="DC25" s="722"/>
      <c r="DD25" s="692">
        <v>12208298</v>
      </c>
      <c r="DE25" s="708"/>
      <c r="DF25" s="708"/>
      <c r="DG25" s="708"/>
      <c r="DH25" s="708"/>
      <c r="DI25" s="708"/>
      <c r="DJ25" s="708"/>
      <c r="DK25" s="709"/>
      <c r="DL25" s="692">
        <v>12148976</v>
      </c>
      <c r="DM25" s="708"/>
      <c r="DN25" s="708"/>
      <c r="DO25" s="708"/>
      <c r="DP25" s="708"/>
      <c r="DQ25" s="708"/>
      <c r="DR25" s="708"/>
      <c r="DS25" s="708"/>
      <c r="DT25" s="708"/>
      <c r="DU25" s="708"/>
      <c r="DV25" s="709"/>
      <c r="DW25" s="688">
        <v>32.700000000000003</v>
      </c>
      <c r="DX25" s="720"/>
      <c r="DY25" s="720"/>
      <c r="DZ25" s="720"/>
      <c r="EA25" s="720"/>
      <c r="EB25" s="720"/>
      <c r="EC25" s="721"/>
    </row>
    <row r="26" spans="2:133" ht="11.25" customHeight="1" x14ac:dyDescent="0.2">
      <c r="B26" s="680" t="s">
        <v>299</v>
      </c>
      <c r="C26" s="681"/>
      <c r="D26" s="681"/>
      <c r="E26" s="681"/>
      <c r="F26" s="681"/>
      <c r="G26" s="681"/>
      <c r="H26" s="681"/>
      <c r="I26" s="681"/>
      <c r="J26" s="681"/>
      <c r="K26" s="681"/>
      <c r="L26" s="681"/>
      <c r="M26" s="681"/>
      <c r="N26" s="681"/>
      <c r="O26" s="681"/>
      <c r="P26" s="681"/>
      <c r="Q26" s="682"/>
      <c r="R26" s="683">
        <v>40715916</v>
      </c>
      <c r="S26" s="684"/>
      <c r="T26" s="684"/>
      <c r="U26" s="684"/>
      <c r="V26" s="684"/>
      <c r="W26" s="684"/>
      <c r="X26" s="684"/>
      <c r="Y26" s="685"/>
      <c r="Z26" s="686">
        <v>65</v>
      </c>
      <c r="AA26" s="686"/>
      <c r="AB26" s="686"/>
      <c r="AC26" s="686"/>
      <c r="AD26" s="687">
        <v>36966874</v>
      </c>
      <c r="AE26" s="687"/>
      <c r="AF26" s="687"/>
      <c r="AG26" s="687"/>
      <c r="AH26" s="687"/>
      <c r="AI26" s="687"/>
      <c r="AJ26" s="687"/>
      <c r="AK26" s="687"/>
      <c r="AL26" s="688">
        <v>99.4</v>
      </c>
      <c r="AM26" s="689"/>
      <c r="AN26" s="689"/>
      <c r="AO26" s="690"/>
      <c r="AP26" s="702" t="s">
        <v>300</v>
      </c>
      <c r="AQ26" s="723"/>
      <c r="AR26" s="723"/>
      <c r="AS26" s="723"/>
      <c r="AT26" s="723"/>
      <c r="AU26" s="723"/>
      <c r="AV26" s="723"/>
      <c r="AW26" s="723"/>
      <c r="AX26" s="723"/>
      <c r="AY26" s="723"/>
      <c r="AZ26" s="723"/>
      <c r="BA26" s="723"/>
      <c r="BB26" s="723"/>
      <c r="BC26" s="723"/>
      <c r="BD26" s="723"/>
      <c r="BE26" s="723"/>
      <c r="BF26" s="704"/>
      <c r="BG26" s="683" t="s">
        <v>139</v>
      </c>
      <c r="BH26" s="684"/>
      <c r="BI26" s="684"/>
      <c r="BJ26" s="684"/>
      <c r="BK26" s="684"/>
      <c r="BL26" s="684"/>
      <c r="BM26" s="684"/>
      <c r="BN26" s="685"/>
      <c r="BO26" s="686" t="s">
        <v>148</v>
      </c>
      <c r="BP26" s="686"/>
      <c r="BQ26" s="686"/>
      <c r="BR26" s="686"/>
      <c r="BS26" s="692" t="s">
        <v>148</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8450832</v>
      </c>
      <c r="CS26" s="684"/>
      <c r="CT26" s="684"/>
      <c r="CU26" s="684"/>
      <c r="CV26" s="684"/>
      <c r="CW26" s="684"/>
      <c r="CX26" s="684"/>
      <c r="CY26" s="685"/>
      <c r="CZ26" s="688">
        <v>14.1</v>
      </c>
      <c r="DA26" s="720"/>
      <c r="DB26" s="720"/>
      <c r="DC26" s="722"/>
      <c r="DD26" s="692">
        <v>7993368</v>
      </c>
      <c r="DE26" s="684"/>
      <c r="DF26" s="684"/>
      <c r="DG26" s="684"/>
      <c r="DH26" s="684"/>
      <c r="DI26" s="684"/>
      <c r="DJ26" s="684"/>
      <c r="DK26" s="685"/>
      <c r="DL26" s="692" t="s">
        <v>148</v>
      </c>
      <c r="DM26" s="684"/>
      <c r="DN26" s="684"/>
      <c r="DO26" s="684"/>
      <c r="DP26" s="684"/>
      <c r="DQ26" s="684"/>
      <c r="DR26" s="684"/>
      <c r="DS26" s="684"/>
      <c r="DT26" s="684"/>
      <c r="DU26" s="684"/>
      <c r="DV26" s="685"/>
      <c r="DW26" s="688" t="s">
        <v>248</v>
      </c>
      <c r="DX26" s="720"/>
      <c r="DY26" s="720"/>
      <c r="DZ26" s="720"/>
      <c r="EA26" s="720"/>
      <c r="EB26" s="720"/>
      <c r="EC26" s="721"/>
    </row>
    <row r="27" spans="2:133" ht="11.25" customHeight="1" x14ac:dyDescent="0.2">
      <c r="B27" s="680" t="s">
        <v>302</v>
      </c>
      <c r="C27" s="681"/>
      <c r="D27" s="681"/>
      <c r="E27" s="681"/>
      <c r="F27" s="681"/>
      <c r="G27" s="681"/>
      <c r="H27" s="681"/>
      <c r="I27" s="681"/>
      <c r="J27" s="681"/>
      <c r="K27" s="681"/>
      <c r="L27" s="681"/>
      <c r="M27" s="681"/>
      <c r="N27" s="681"/>
      <c r="O27" s="681"/>
      <c r="P27" s="681"/>
      <c r="Q27" s="682"/>
      <c r="R27" s="683">
        <v>20324</v>
      </c>
      <c r="S27" s="684"/>
      <c r="T27" s="684"/>
      <c r="U27" s="684"/>
      <c r="V27" s="684"/>
      <c r="W27" s="684"/>
      <c r="X27" s="684"/>
      <c r="Y27" s="685"/>
      <c r="Z27" s="686">
        <v>0</v>
      </c>
      <c r="AA27" s="686"/>
      <c r="AB27" s="686"/>
      <c r="AC27" s="686"/>
      <c r="AD27" s="687">
        <v>20324</v>
      </c>
      <c r="AE27" s="687"/>
      <c r="AF27" s="687"/>
      <c r="AG27" s="687"/>
      <c r="AH27" s="687"/>
      <c r="AI27" s="687"/>
      <c r="AJ27" s="687"/>
      <c r="AK27" s="687"/>
      <c r="AL27" s="688">
        <v>0.1</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36283743</v>
      </c>
      <c r="BH27" s="684"/>
      <c r="BI27" s="684"/>
      <c r="BJ27" s="684"/>
      <c r="BK27" s="684"/>
      <c r="BL27" s="684"/>
      <c r="BM27" s="684"/>
      <c r="BN27" s="685"/>
      <c r="BO27" s="686">
        <v>100</v>
      </c>
      <c r="BP27" s="686"/>
      <c r="BQ27" s="686"/>
      <c r="BR27" s="686"/>
      <c r="BS27" s="692">
        <v>201615</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13498713</v>
      </c>
      <c r="CS27" s="708"/>
      <c r="CT27" s="708"/>
      <c r="CU27" s="708"/>
      <c r="CV27" s="708"/>
      <c r="CW27" s="708"/>
      <c r="CX27" s="708"/>
      <c r="CY27" s="709"/>
      <c r="CZ27" s="688">
        <v>22.6</v>
      </c>
      <c r="DA27" s="720"/>
      <c r="DB27" s="720"/>
      <c r="DC27" s="722"/>
      <c r="DD27" s="692">
        <v>4751161</v>
      </c>
      <c r="DE27" s="708"/>
      <c r="DF27" s="708"/>
      <c r="DG27" s="708"/>
      <c r="DH27" s="708"/>
      <c r="DI27" s="708"/>
      <c r="DJ27" s="708"/>
      <c r="DK27" s="709"/>
      <c r="DL27" s="692">
        <v>4739213</v>
      </c>
      <c r="DM27" s="708"/>
      <c r="DN27" s="708"/>
      <c r="DO27" s="708"/>
      <c r="DP27" s="708"/>
      <c r="DQ27" s="708"/>
      <c r="DR27" s="708"/>
      <c r="DS27" s="708"/>
      <c r="DT27" s="708"/>
      <c r="DU27" s="708"/>
      <c r="DV27" s="709"/>
      <c r="DW27" s="688">
        <v>12.7</v>
      </c>
      <c r="DX27" s="720"/>
      <c r="DY27" s="720"/>
      <c r="DZ27" s="720"/>
      <c r="EA27" s="720"/>
      <c r="EB27" s="720"/>
      <c r="EC27" s="721"/>
    </row>
    <row r="28" spans="2:133" ht="11.25" customHeight="1" x14ac:dyDescent="0.2">
      <c r="B28" s="680" t="s">
        <v>305</v>
      </c>
      <c r="C28" s="681"/>
      <c r="D28" s="681"/>
      <c r="E28" s="681"/>
      <c r="F28" s="681"/>
      <c r="G28" s="681"/>
      <c r="H28" s="681"/>
      <c r="I28" s="681"/>
      <c r="J28" s="681"/>
      <c r="K28" s="681"/>
      <c r="L28" s="681"/>
      <c r="M28" s="681"/>
      <c r="N28" s="681"/>
      <c r="O28" s="681"/>
      <c r="P28" s="681"/>
      <c r="Q28" s="682"/>
      <c r="R28" s="683">
        <v>367488</v>
      </c>
      <c r="S28" s="684"/>
      <c r="T28" s="684"/>
      <c r="U28" s="684"/>
      <c r="V28" s="684"/>
      <c r="W28" s="684"/>
      <c r="X28" s="684"/>
      <c r="Y28" s="685"/>
      <c r="Z28" s="686">
        <v>0.6</v>
      </c>
      <c r="AA28" s="686"/>
      <c r="AB28" s="686"/>
      <c r="AC28" s="686"/>
      <c r="AD28" s="687" t="s">
        <v>248</v>
      </c>
      <c r="AE28" s="687"/>
      <c r="AF28" s="687"/>
      <c r="AG28" s="687"/>
      <c r="AH28" s="687"/>
      <c r="AI28" s="687"/>
      <c r="AJ28" s="687"/>
      <c r="AK28" s="687"/>
      <c r="AL28" s="688" t="s">
        <v>148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4467624</v>
      </c>
      <c r="CS28" s="684"/>
      <c r="CT28" s="684"/>
      <c r="CU28" s="684"/>
      <c r="CV28" s="684"/>
      <c r="CW28" s="684"/>
      <c r="CX28" s="684"/>
      <c r="CY28" s="685"/>
      <c r="CZ28" s="688">
        <v>7.5</v>
      </c>
      <c r="DA28" s="720"/>
      <c r="DB28" s="720"/>
      <c r="DC28" s="722"/>
      <c r="DD28" s="692">
        <v>4356856</v>
      </c>
      <c r="DE28" s="684"/>
      <c r="DF28" s="684"/>
      <c r="DG28" s="684"/>
      <c r="DH28" s="684"/>
      <c r="DI28" s="684"/>
      <c r="DJ28" s="684"/>
      <c r="DK28" s="685"/>
      <c r="DL28" s="692">
        <v>4356856</v>
      </c>
      <c r="DM28" s="684"/>
      <c r="DN28" s="684"/>
      <c r="DO28" s="684"/>
      <c r="DP28" s="684"/>
      <c r="DQ28" s="684"/>
      <c r="DR28" s="684"/>
      <c r="DS28" s="684"/>
      <c r="DT28" s="684"/>
      <c r="DU28" s="684"/>
      <c r="DV28" s="685"/>
      <c r="DW28" s="688">
        <v>11.7</v>
      </c>
      <c r="DX28" s="720"/>
      <c r="DY28" s="720"/>
      <c r="DZ28" s="720"/>
      <c r="EA28" s="720"/>
      <c r="EB28" s="720"/>
      <c r="EC28" s="721"/>
    </row>
    <row r="29" spans="2:133" ht="11.25" customHeight="1" x14ac:dyDescent="0.2">
      <c r="B29" s="680" t="s">
        <v>307</v>
      </c>
      <c r="C29" s="681"/>
      <c r="D29" s="681"/>
      <c r="E29" s="681"/>
      <c r="F29" s="681"/>
      <c r="G29" s="681"/>
      <c r="H29" s="681"/>
      <c r="I29" s="681"/>
      <c r="J29" s="681"/>
      <c r="K29" s="681"/>
      <c r="L29" s="681"/>
      <c r="M29" s="681"/>
      <c r="N29" s="681"/>
      <c r="O29" s="681"/>
      <c r="P29" s="681"/>
      <c r="Q29" s="682"/>
      <c r="R29" s="683">
        <v>532597</v>
      </c>
      <c r="S29" s="684"/>
      <c r="T29" s="684"/>
      <c r="U29" s="684"/>
      <c r="V29" s="684"/>
      <c r="W29" s="684"/>
      <c r="X29" s="684"/>
      <c r="Y29" s="685"/>
      <c r="Z29" s="686">
        <v>0.8</v>
      </c>
      <c r="AA29" s="686"/>
      <c r="AB29" s="686"/>
      <c r="AC29" s="686"/>
      <c r="AD29" s="687">
        <v>176811</v>
      </c>
      <c r="AE29" s="687"/>
      <c r="AF29" s="687"/>
      <c r="AG29" s="687"/>
      <c r="AH29" s="687"/>
      <c r="AI29" s="687"/>
      <c r="AJ29" s="687"/>
      <c r="AK29" s="687"/>
      <c r="AL29" s="688">
        <v>0.5</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308</v>
      </c>
      <c r="CE29" s="730"/>
      <c r="CF29" s="698" t="s">
        <v>309</v>
      </c>
      <c r="CG29" s="699"/>
      <c r="CH29" s="699"/>
      <c r="CI29" s="699"/>
      <c r="CJ29" s="699"/>
      <c r="CK29" s="699"/>
      <c r="CL29" s="699"/>
      <c r="CM29" s="699"/>
      <c r="CN29" s="699"/>
      <c r="CO29" s="699"/>
      <c r="CP29" s="699"/>
      <c r="CQ29" s="700"/>
      <c r="CR29" s="683">
        <v>4467526</v>
      </c>
      <c r="CS29" s="708"/>
      <c r="CT29" s="708"/>
      <c r="CU29" s="708"/>
      <c r="CV29" s="708"/>
      <c r="CW29" s="708"/>
      <c r="CX29" s="708"/>
      <c r="CY29" s="709"/>
      <c r="CZ29" s="688">
        <v>7.5</v>
      </c>
      <c r="DA29" s="720"/>
      <c r="DB29" s="720"/>
      <c r="DC29" s="722"/>
      <c r="DD29" s="692">
        <v>4356758</v>
      </c>
      <c r="DE29" s="708"/>
      <c r="DF29" s="708"/>
      <c r="DG29" s="708"/>
      <c r="DH29" s="708"/>
      <c r="DI29" s="708"/>
      <c r="DJ29" s="708"/>
      <c r="DK29" s="709"/>
      <c r="DL29" s="692">
        <v>4356758</v>
      </c>
      <c r="DM29" s="708"/>
      <c r="DN29" s="708"/>
      <c r="DO29" s="708"/>
      <c r="DP29" s="708"/>
      <c r="DQ29" s="708"/>
      <c r="DR29" s="708"/>
      <c r="DS29" s="708"/>
      <c r="DT29" s="708"/>
      <c r="DU29" s="708"/>
      <c r="DV29" s="709"/>
      <c r="DW29" s="688">
        <v>11.7</v>
      </c>
      <c r="DX29" s="720"/>
      <c r="DY29" s="720"/>
      <c r="DZ29" s="720"/>
      <c r="EA29" s="720"/>
      <c r="EB29" s="720"/>
      <c r="EC29" s="721"/>
    </row>
    <row r="30" spans="2:133" ht="11.25" customHeight="1" x14ac:dyDescent="0.2">
      <c r="B30" s="680" t="s">
        <v>310</v>
      </c>
      <c r="C30" s="681"/>
      <c r="D30" s="681"/>
      <c r="E30" s="681"/>
      <c r="F30" s="681"/>
      <c r="G30" s="681"/>
      <c r="H30" s="681"/>
      <c r="I30" s="681"/>
      <c r="J30" s="681"/>
      <c r="K30" s="681"/>
      <c r="L30" s="681"/>
      <c r="M30" s="681"/>
      <c r="N30" s="681"/>
      <c r="O30" s="681"/>
      <c r="P30" s="681"/>
      <c r="Q30" s="682"/>
      <c r="R30" s="683">
        <v>782169</v>
      </c>
      <c r="S30" s="684"/>
      <c r="T30" s="684"/>
      <c r="U30" s="684"/>
      <c r="V30" s="684"/>
      <c r="W30" s="684"/>
      <c r="X30" s="684"/>
      <c r="Y30" s="685"/>
      <c r="Z30" s="686">
        <v>1.2</v>
      </c>
      <c r="AA30" s="686"/>
      <c r="AB30" s="686"/>
      <c r="AC30" s="686"/>
      <c r="AD30" s="687" t="s">
        <v>148</v>
      </c>
      <c r="AE30" s="687"/>
      <c r="AF30" s="687"/>
      <c r="AG30" s="687"/>
      <c r="AH30" s="687"/>
      <c r="AI30" s="687"/>
      <c r="AJ30" s="687"/>
      <c r="AK30" s="687"/>
      <c r="AL30" s="688" t="s">
        <v>148</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311</v>
      </c>
      <c r="BH30" s="727"/>
      <c r="BI30" s="727"/>
      <c r="BJ30" s="727"/>
      <c r="BK30" s="727"/>
      <c r="BL30" s="727"/>
      <c r="BM30" s="727"/>
      <c r="BN30" s="727"/>
      <c r="BO30" s="727"/>
      <c r="BP30" s="727"/>
      <c r="BQ30" s="728"/>
      <c r="BR30" s="662" t="s">
        <v>312</v>
      </c>
      <c r="BS30" s="727"/>
      <c r="BT30" s="727"/>
      <c r="BU30" s="727"/>
      <c r="BV30" s="727"/>
      <c r="BW30" s="727"/>
      <c r="BX30" s="727"/>
      <c r="BY30" s="727"/>
      <c r="BZ30" s="727"/>
      <c r="CA30" s="727"/>
      <c r="CB30" s="728"/>
      <c r="CD30" s="731"/>
      <c r="CE30" s="732"/>
      <c r="CF30" s="698" t="s">
        <v>313</v>
      </c>
      <c r="CG30" s="699"/>
      <c r="CH30" s="699"/>
      <c r="CI30" s="699"/>
      <c r="CJ30" s="699"/>
      <c r="CK30" s="699"/>
      <c r="CL30" s="699"/>
      <c r="CM30" s="699"/>
      <c r="CN30" s="699"/>
      <c r="CO30" s="699"/>
      <c r="CP30" s="699"/>
      <c r="CQ30" s="700"/>
      <c r="CR30" s="683">
        <v>4194565</v>
      </c>
      <c r="CS30" s="684"/>
      <c r="CT30" s="684"/>
      <c r="CU30" s="684"/>
      <c r="CV30" s="684"/>
      <c r="CW30" s="684"/>
      <c r="CX30" s="684"/>
      <c r="CY30" s="685"/>
      <c r="CZ30" s="688">
        <v>7</v>
      </c>
      <c r="DA30" s="720"/>
      <c r="DB30" s="720"/>
      <c r="DC30" s="722"/>
      <c r="DD30" s="692">
        <v>4094565</v>
      </c>
      <c r="DE30" s="684"/>
      <c r="DF30" s="684"/>
      <c r="DG30" s="684"/>
      <c r="DH30" s="684"/>
      <c r="DI30" s="684"/>
      <c r="DJ30" s="684"/>
      <c r="DK30" s="685"/>
      <c r="DL30" s="692">
        <v>4094565</v>
      </c>
      <c r="DM30" s="684"/>
      <c r="DN30" s="684"/>
      <c r="DO30" s="684"/>
      <c r="DP30" s="684"/>
      <c r="DQ30" s="684"/>
      <c r="DR30" s="684"/>
      <c r="DS30" s="684"/>
      <c r="DT30" s="684"/>
      <c r="DU30" s="684"/>
      <c r="DV30" s="685"/>
      <c r="DW30" s="688">
        <v>11</v>
      </c>
      <c r="DX30" s="720"/>
      <c r="DY30" s="720"/>
      <c r="DZ30" s="720"/>
      <c r="EA30" s="720"/>
      <c r="EB30" s="720"/>
      <c r="EC30" s="721"/>
    </row>
    <row r="31" spans="2:133" ht="11.25" customHeight="1" x14ac:dyDescent="0.2">
      <c r="B31" s="680" t="s">
        <v>314</v>
      </c>
      <c r="C31" s="681"/>
      <c r="D31" s="681"/>
      <c r="E31" s="681"/>
      <c r="F31" s="681"/>
      <c r="G31" s="681"/>
      <c r="H31" s="681"/>
      <c r="I31" s="681"/>
      <c r="J31" s="681"/>
      <c r="K31" s="681"/>
      <c r="L31" s="681"/>
      <c r="M31" s="681"/>
      <c r="N31" s="681"/>
      <c r="O31" s="681"/>
      <c r="P31" s="681"/>
      <c r="Q31" s="682"/>
      <c r="R31" s="683">
        <v>8120644</v>
      </c>
      <c r="S31" s="684"/>
      <c r="T31" s="684"/>
      <c r="U31" s="684"/>
      <c r="V31" s="684"/>
      <c r="W31" s="684"/>
      <c r="X31" s="684"/>
      <c r="Y31" s="685"/>
      <c r="Z31" s="686">
        <v>13</v>
      </c>
      <c r="AA31" s="686"/>
      <c r="AB31" s="686"/>
      <c r="AC31" s="686"/>
      <c r="AD31" s="687" t="s">
        <v>148</v>
      </c>
      <c r="AE31" s="687"/>
      <c r="AF31" s="687"/>
      <c r="AG31" s="687"/>
      <c r="AH31" s="687"/>
      <c r="AI31" s="687"/>
      <c r="AJ31" s="687"/>
      <c r="AK31" s="687"/>
      <c r="AL31" s="688" t="s">
        <v>139</v>
      </c>
      <c r="AM31" s="689"/>
      <c r="AN31" s="689"/>
      <c r="AO31" s="690"/>
      <c r="AP31" s="740" t="s">
        <v>315</v>
      </c>
      <c r="AQ31" s="741"/>
      <c r="AR31" s="741"/>
      <c r="AS31" s="741"/>
      <c r="AT31" s="746" t="s">
        <v>316</v>
      </c>
      <c r="AU31" s="231"/>
      <c r="AV31" s="231"/>
      <c r="AW31" s="231"/>
      <c r="AX31" s="669" t="s">
        <v>190</v>
      </c>
      <c r="AY31" s="670"/>
      <c r="AZ31" s="670"/>
      <c r="BA31" s="670"/>
      <c r="BB31" s="670"/>
      <c r="BC31" s="670"/>
      <c r="BD31" s="670"/>
      <c r="BE31" s="670"/>
      <c r="BF31" s="671"/>
      <c r="BG31" s="739">
        <v>99</v>
      </c>
      <c r="BH31" s="735"/>
      <c r="BI31" s="735"/>
      <c r="BJ31" s="735"/>
      <c r="BK31" s="735"/>
      <c r="BL31" s="735"/>
      <c r="BM31" s="678">
        <v>97.4</v>
      </c>
      <c r="BN31" s="735"/>
      <c r="BO31" s="735"/>
      <c r="BP31" s="735"/>
      <c r="BQ31" s="736"/>
      <c r="BR31" s="739">
        <v>99.2</v>
      </c>
      <c r="BS31" s="735"/>
      <c r="BT31" s="735"/>
      <c r="BU31" s="735"/>
      <c r="BV31" s="735"/>
      <c r="BW31" s="735"/>
      <c r="BX31" s="678">
        <v>97.3</v>
      </c>
      <c r="BY31" s="735"/>
      <c r="BZ31" s="735"/>
      <c r="CA31" s="735"/>
      <c r="CB31" s="736"/>
      <c r="CD31" s="731"/>
      <c r="CE31" s="732"/>
      <c r="CF31" s="698" t="s">
        <v>317</v>
      </c>
      <c r="CG31" s="699"/>
      <c r="CH31" s="699"/>
      <c r="CI31" s="699"/>
      <c r="CJ31" s="699"/>
      <c r="CK31" s="699"/>
      <c r="CL31" s="699"/>
      <c r="CM31" s="699"/>
      <c r="CN31" s="699"/>
      <c r="CO31" s="699"/>
      <c r="CP31" s="699"/>
      <c r="CQ31" s="700"/>
      <c r="CR31" s="683">
        <v>272961</v>
      </c>
      <c r="CS31" s="708"/>
      <c r="CT31" s="708"/>
      <c r="CU31" s="708"/>
      <c r="CV31" s="708"/>
      <c r="CW31" s="708"/>
      <c r="CX31" s="708"/>
      <c r="CY31" s="709"/>
      <c r="CZ31" s="688">
        <v>0.5</v>
      </c>
      <c r="DA31" s="720"/>
      <c r="DB31" s="720"/>
      <c r="DC31" s="722"/>
      <c r="DD31" s="692">
        <v>262193</v>
      </c>
      <c r="DE31" s="708"/>
      <c r="DF31" s="708"/>
      <c r="DG31" s="708"/>
      <c r="DH31" s="708"/>
      <c r="DI31" s="708"/>
      <c r="DJ31" s="708"/>
      <c r="DK31" s="709"/>
      <c r="DL31" s="692">
        <v>262193</v>
      </c>
      <c r="DM31" s="708"/>
      <c r="DN31" s="708"/>
      <c r="DO31" s="708"/>
      <c r="DP31" s="708"/>
      <c r="DQ31" s="708"/>
      <c r="DR31" s="708"/>
      <c r="DS31" s="708"/>
      <c r="DT31" s="708"/>
      <c r="DU31" s="708"/>
      <c r="DV31" s="709"/>
      <c r="DW31" s="688">
        <v>0.7</v>
      </c>
      <c r="DX31" s="720"/>
      <c r="DY31" s="720"/>
      <c r="DZ31" s="720"/>
      <c r="EA31" s="720"/>
      <c r="EB31" s="720"/>
      <c r="EC31" s="721"/>
    </row>
    <row r="32" spans="2:133" ht="11.25" customHeight="1" x14ac:dyDescent="0.2">
      <c r="B32" s="750" t="s">
        <v>318</v>
      </c>
      <c r="C32" s="751"/>
      <c r="D32" s="751"/>
      <c r="E32" s="751"/>
      <c r="F32" s="751"/>
      <c r="G32" s="751"/>
      <c r="H32" s="751"/>
      <c r="I32" s="751"/>
      <c r="J32" s="751"/>
      <c r="K32" s="751"/>
      <c r="L32" s="751"/>
      <c r="M32" s="751"/>
      <c r="N32" s="751"/>
      <c r="O32" s="751"/>
      <c r="P32" s="751"/>
      <c r="Q32" s="752"/>
      <c r="R32" s="683" t="s">
        <v>248</v>
      </c>
      <c r="S32" s="684"/>
      <c r="T32" s="684"/>
      <c r="U32" s="684"/>
      <c r="V32" s="684"/>
      <c r="W32" s="684"/>
      <c r="X32" s="684"/>
      <c r="Y32" s="685"/>
      <c r="Z32" s="686" t="s">
        <v>248</v>
      </c>
      <c r="AA32" s="686"/>
      <c r="AB32" s="686"/>
      <c r="AC32" s="686"/>
      <c r="AD32" s="687" t="s">
        <v>139</v>
      </c>
      <c r="AE32" s="687"/>
      <c r="AF32" s="687"/>
      <c r="AG32" s="687"/>
      <c r="AH32" s="687"/>
      <c r="AI32" s="687"/>
      <c r="AJ32" s="687"/>
      <c r="AK32" s="687"/>
      <c r="AL32" s="688" t="s">
        <v>248</v>
      </c>
      <c r="AM32" s="689"/>
      <c r="AN32" s="689"/>
      <c r="AO32" s="690"/>
      <c r="AP32" s="742"/>
      <c r="AQ32" s="743"/>
      <c r="AR32" s="743"/>
      <c r="AS32" s="743"/>
      <c r="AT32" s="747"/>
      <c r="AU32" s="230" t="s">
        <v>319</v>
      </c>
      <c r="AV32" s="230"/>
      <c r="AW32" s="230"/>
      <c r="AX32" s="680" t="s">
        <v>320</v>
      </c>
      <c r="AY32" s="681"/>
      <c r="AZ32" s="681"/>
      <c r="BA32" s="681"/>
      <c r="BB32" s="681"/>
      <c r="BC32" s="681"/>
      <c r="BD32" s="681"/>
      <c r="BE32" s="681"/>
      <c r="BF32" s="682"/>
      <c r="BG32" s="749">
        <v>99.1</v>
      </c>
      <c r="BH32" s="708"/>
      <c r="BI32" s="708"/>
      <c r="BJ32" s="708"/>
      <c r="BK32" s="708"/>
      <c r="BL32" s="708"/>
      <c r="BM32" s="689">
        <v>97.3</v>
      </c>
      <c r="BN32" s="737"/>
      <c r="BO32" s="737"/>
      <c r="BP32" s="737"/>
      <c r="BQ32" s="738"/>
      <c r="BR32" s="749">
        <v>99.2</v>
      </c>
      <c r="BS32" s="708"/>
      <c r="BT32" s="708"/>
      <c r="BU32" s="708"/>
      <c r="BV32" s="708"/>
      <c r="BW32" s="708"/>
      <c r="BX32" s="689">
        <v>97.1</v>
      </c>
      <c r="BY32" s="737"/>
      <c r="BZ32" s="737"/>
      <c r="CA32" s="737"/>
      <c r="CB32" s="738"/>
      <c r="CD32" s="733"/>
      <c r="CE32" s="734"/>
      <c r="CF32" s="698" t="s">
        <v>321</v>
      </c>
      <c r="CG32" s="699"/>
      <c r="CH32" s="699"/>
      <c r="CI32" s="699"/>
      <c r="CJ32" s="699"/>
      <c r="CK32" s="699"/>
      <c r="CL32" s="699"/>
      <c r="CM32" s="699"/>
      <c r="CN32" s="699"/>
      <c r="CO32" s="699"/>
      <c r="CP32" s="699"/>
      <c r="CQ32" s="700"/>
      <c r="CR32" s="683">
        <v>98</v>
      </c>
      <c r="CS32" s="684"/>
      <c r="CT32" s="684"/>
      <c r="CU32" s="684"/>
      <c r="CV32" s="684"/>
      <c r="CW32" s="684"/>
      <c r="CX32" s="684"/>
      <c r="CY32" s="685"/>
      <c r="CZ32" s="688">
        <v>0</v>
      </c>
      <c r="DA32" s="720"/>
      <c r="DB32" s="720"/>
      <c r="DC32" s="722"/>
      <c r="DD32" s="692">
        <v>98</v>
      </c>
      <c r="DE32" s="684"/>
      <c r="DF32" s="684"/>
      <c r="DG32" s="684"/>
      <c r="DH32" s="684"/>
      <c r="DI32" s="684"/>
      <c r="DJ32" s="684"/>
      <c r="DK32" s="685"/>
      <c r="DL32" s="692">
        <v>98</v>
      </c>
      <c r="DM32" s="684"/>
      <c r="DN32" s="684"/>
      <c r="DO32" s="684"/>
      <c r="DP32" s="684"/>
      <c r="DQ32" s="684"/>
      <c r="DR32" s="684"/>
      <c r="DS32" s="684"/>
      <c r="DT32" s="684"/>
      <c r="DU32" s="684"/>
      <c r="DV32" s="685"/>
      <c r="DW32" s="688">
        <v>0</v>
      </c>
      <c r="DX32" s="720"/>
      <c r="DY32" s="720"/>
      <c r="DZ32" s="720"/>
      <c r="EA32" s="720"/>
      <c r="EB32" s="720"/>
      <c r="EC32" s="721"/>
    </row>
    <row r="33" spans="2:133" ht="11.25" customHeight="1" x14ac:dyDescent="0.2">
      <c r="B33" s="680" t="s">
        <v>322</v>
      </c>
      <c r="C33" s="681"/>
      <c r="D33" s="681"/>
      <c r="E33" s="681"/>
      <c r="F33" s="681"/>
      <c r="G33" s="681"/>
      <c r="H33" s="681"/>
      <c r="I33" s="681"/>
      <c r="J33" s="681"/>
      <c r="K33" s="681"/>
      <c r="L33" s="681"/>
      <c r="M33" s="681"/>
      <c r="N33" s="681"/>
      <c r="O33" s="681"/>
      <c r="P33" s="681"/>
      <c r="Q33" s="682"/>
      <c r="R33" s="683">
        <v>3515475</v>
      </c>
      <c r="S33" s="684"/>
      <c r="T33" s="684"/>
      <c r="U33" s="684"/>
      <c r="V33" s="684"/>
      <c r="W33" s="684"/>
      <c r="X33" s="684"/>
      <c r="Y33" s="685"/>
      <c r="Z33" s="686">
        <v>5.6</v>
      </c>
      <c r="AA33" s="686"/>
      <c r="AB33" s="686"/>
      <c r="AC33" s="686"/>
      <c r="AD33" s="687" t="s">
        <v>148</v>
      </c>
      <c r="AE33" s="687"/>
      <c r="AF33" s="687"/>
      <c r="AG33" s="687"/>
      <c r="AH33" s="687"/>
      <c r="AI33" s="687"/>
      <c r="AJ33" s="687"/>
      <c r="AK33" s="687"/>
      <c r="AL33" s="688" t="s">
        <v>248</v>
      </c>
      <c r="AM33" s="689"/>
      <c r="AN33" s="689"/>
      <c r="AO33" s="690"/>
      <c r="AP33" s="744"/>
      <c r="AQ33" s="745"/>
      <c r="AR33" s="745"/>
      <c r="AS33" s="745"/>
      <c r="AT33" s="748"/>
      <c r="AU33" s="232"/>
      <c r="AV33" s="232"/>
      <c r="AW33" s="232"/>
      <c r="AX33" s="724" t="s">
        <v>323</v>
      </c>
      <c r="AY33" s="725"/>
      <c r="AZ33" s="725"/>
      <c r="BA33" s="725"/>
      <c r="BB33" s="725"/>
      <c r="BC33" s="725"/>
      <c r="BD33" s="725"/>
      <c r="BE33" s="725"/>
      <c r="BF33" s="726"/>
      <c r="BG33" s="753">
        <v>99</v>
      </c>
      <c r="BH33" s="754"/>
      <c r="BI33" s="754"/>
      <c r="BJ33" s="754"/>
      <c r="BK33" s="754"/>
      <c r="BL33" s="754"/>
      <c r="BM33" s="755">
        <v>97.4</v>
      </c>
      <c r="BN33" s="754"/>
      <c r="BO33" s="754"/>
      <c r="BP33" s="754"/>
      <c r="BQ33" s="756"/>
      <c r="BR33" s="753">
        <v>99.2</v>
      </c>
      <c r="BS33" s="754"/>
      <c r="BT33" s="754"/>
      <c r="BU33" s="754"/>
      <c r="BV33" s="754"/>
      <c r="BW33" s="754"/>
      <c r="BX33" s="755">
        <v>97.4</v>
      </c>
      <c r="BY33" s="754"/>
      <c r="BZ33" s="754"/>
      <c r="CA33" s="754"/>
      <c r="CB33" s="756"/>
      <c r="CD33" s="698" t="s">
        <v>324</v>
      </c>
      <c r="CE33" s="699"/>
      <c r="CF33" s="699"/>
      <c r="CG33" s="699"/>
      <c r="CH33" s="699"/>
      <c r="CI33" s="699"/>
      <c r="CJ33" s="699"/>
      <c r="CK33" s="699"/>
      <c r="CL33" s="699"/>
      <c r="CM33" s="699"/>
      <c r="CN33" s="699"/>
      <c r="CO33" s="699"/>
      <c r="CP33" s="699"/>
      <c r="CQ33" s="700"/>
      <c r="CR33" s="683">
        <v>23931285</v>
      </c>
      <c r="CS33" s="708"/>
      <c r="CT33" s="708"/>
      <c r="CU33" s="708"/>
      <c r="CV33" s="708"/>
      <c r="CW33" s="708"/>
      <c r="CX33" s="708"/>
      <c r="CY33" s="709"/>
      <c r="CZ33" s="688">
        <v>40</v>
      </c>
      <c r="DA33" s="720"/>
      <c r="DB33" s="720"/>
      <c r="DC33" s="722"/>
      <c r="DD33" s="692">
        <v>19651894</v>
      </c>
      <c r="DE33" s="708"/>
      <c r="DF33" s="708"/>
      <c r="DG33" s="708"/>
      <c r="DH33" s="708"/>
      <c r="DI33" s="708"/>
      <c r="DJ33" s="708"/>
      <c r="DK33" s="709"/>
      <c r="DL33" s="692">
        <v>16396428</v>
      </c>
      <c r="DM33" s="708"/>
      <c r="DN33" s="708"/>
      <c r="DO33" s="708"/>
      <c r="DP33" s="708"/>
      <c r="DQ33" s="708"/>
      <c r="DR33" s="708"/>
      <c r="DS33" s="708"/>
      <c r="DT33" s="708"/>
      <c r="DU33" s="708"/>
      <c r="DV33" s="709"/>
      <c r="DW33" s="688">
        <v>44.1</v>
      </c>
      <c r="DX33" s="720"/>
      <c r="DY33" s="720"/>
      <c r="DZ33" s="720"/>
      <c r="EA33" s="720"/>
      <c r="EB33" s="720"/>
      <c r="EC33" s="721"/>
    </row>
    <row r="34" spans="2:133" ht="11.25" customHeight="1" x14ac:dyDescent="0.2">
      <c r="B34" s="680" t="s">
        <v>325</v>
      </c>
      <c r="C34" s="681"/>
      <c r="D34" s="681"/>
      <c r="E34" s="681"/>
      <c r="F34" s="681"/>
      <c r="G34" s="681"/>
      <c r="H34" s="681"/>
      <c r="I34" s="681"/>
      <c r="J34" s="681"/>
      <c r="K34" s="681"/>
      <c r="L34" s="681"/>
      <c r="M34" s="681"/>
      <c r="N34" s="681"/>
      <c r="O34" s="681"/>
      <c r="P34" s="681"/>
      <c r="Q34" s="682"/>
      <c r="R34" s="683">
        <v>97077</v>
      </c>
      <c r="S34" s="684"/>
      <c r="T34" s="684"/>
      <c r="U34" s="684"/>
      <c r="V34" s="684"/>
      <c r="W34" s="684"/>
      <c r="X34" s="684"/>
      <c r="Y34" s="685"/>
      <c r="Z34" s="686">
        <v>0.2</v>
      </c>
      <c r="AA34" s="686"/>
      <c r="AB34" s="686"/>
      <c r="AC34" s="686"/>
      <c r="AD34" s="687">
        <v>26759</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10247374</v>
      </c>
      <c r="CS34" s="684"/>
      <c r="CT34" s="684"/>
      <c r="CU34" s="684"/>
      <c r="CV34" s="684"/>
      <c r="CW34" s="684"/>
      <c r="CX34" s="684"/>
      <c r="CY34" s="685"/>
      <c r="CZ34" s="688">
        <v>17.100000000000001</v>
      </c>
      <c r="DA34" s="720"/>
      <c r="DB34" s="720"/>
      <c r="DC34" s="722"/>
      <c r="DD34" s="692">
        <v>7782050</v>
      </c>
      <c r="DE34" s="684"/>
      <c r="DF34" s="684"/>
      <c r="DG34" s="684"/>
      <c r="DH34" s="684"/>
      <c r="DI34" s="684"/>
      <c r="DJ34" s="684"/>
      <c r="DK34" s="685"/>
      <c r="DL34" s="692">
        <v>7580862</v>
      </c>
      <c r="DM34" s="684"/>
      <c r="DN34" s="684"/>
      <c r="DO34" s="684"/>
      <c r="DP34" s="684"/>
      <c r="DQ34" s="684"/>
      <c r="DR34" s="684"/>
      <c r="DS34" s="684"/>
      <c r="DT34" s="684"/>
      <c r="DU34" s="684"/>
      <c r="DV34" s="685"/>
      <c r="DW34" s="688">
        <v>20.399999999999999</v>
      </c>
      <c r="DX34" s="720"/>
      <c r="DY34" s="720"/>
      <c r="DZ34" s="720"/>
      <c r="EA34" s="720"/>
      <c r="EB34" s="720"/>
      <c r="EC34" s="721"/>
    </row>
    <row r="35" spans="2:133" ht="11.25" customHeight="1" x14ac:dyDescent="0.2">
      <c r="B35" s="680" t="s">
        <v>327</v>
      </c>
      <c r="C35" s="681"/>
      <c r="D35" s="681"/>
      <c r="E35" s="681"/>
      <c r="F35" s="681"/>
      <c r="G35" s="681"/>
      <c r="H35" s="681"/>
      <c r="I35" s="681"/>
      <c r="J35" s="681"/>
      <c r="K35" s="681"/>
      <c r="L35" s="681"/>
      <c r="M35" s="681"/>
      <c r="N35" s="681"/>
      <c r="O35" s="681"/>
      <c r="P35" s="681"/>
      <c r="Q35" s="682"/>
      <c r="R35" s="683">
        <v>796557</v>
      </c>
      <c r="S35" s="684"/>
      <c r="T35" s="684"/>
      <c r="U35" s="684"/>
      <c r="V35" s="684"/>
      <c r="W35" s="684"/>
      <c r="X35" s="684"/>
      <c r="Y35" s="685"/>
      <c r="Z35" s="686">
        <v>1.3</v>
      </c>
      <c r="AA35" s="686"/>
      <c r="AB35" s="686"/>
      <c r="AC35" s="686"/>
      <c r="AD35" s="687" t="s">
        <v>148</v>
      </c>
      <c r="AE35" s="687"/>
      <c r="AF35" s="687"/>
      <c r="AG35" s="687"/>
      <c r="AH35" s="687"/>
      <c r="AI35" s="687"/>
      <c r="AJ35" s="687"/>
      <c r="AK35" s="687"/>
      <c r="AL35" s="688" t="s">
        <v>148</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319908</v>
      </c>
      <c r="CS35" s="708"/>
      <c r="CT35" s="708"/>
      <c r="CU35" s="708"/>
      <c r="CV35" s="708"/>
      <c r="CW35" s="708"/>
      <c r="CX35" s="708"/>
      <c r="CY35" s="709"/>
      <c r="CZ35" s="688">
        <v>0.5</v>
      </c>
      <c r="DA35" s="720"/>
      <c r="DB35" s="720"/>
      <c r="DC35" s="722"/>
      <c r="DD35" s="692">
        <v>319908</v>
      </c>
      <c r="DE35" s="708"/>
      <c r="DF35" s="708"/>
      <c r="DG35" s="708"/>
      <c r="DH35" s="708"/>
      <c r="DI35" s="708"/>
      <c r="DJ35" s="708"/>
      <c r="DK35" s="709"/>
      <c r="DL35" s="692">
        <v>319908</v>
      </c>
      <c r="DM35" s="708"/>
      <c r="DN35" s="708"/>
      <c r="DO35" s="708"/>
      <c r="DP35" s="708"/>
      <c r="DQ35" s="708"/>
      <c r="DR35" s="708"/>
      <c r="DS35" s="708"/>
      <c r="DT35" s="708"/>
      <c r="DU35" s="708"/>
      <c r="DV35" s="709"/>
      <c r="DW35" s="688">
        <v>0.9</v>
      </c>
      <c r="DX35" s="720"/>
      <c r="DY35" s="720"/>
      <c r="DZ35" s="720"/>
      <c r="EA35" s="720"/>
      <c r="EB35" s="720"/>
      <c r="EC35" s="721"/>
    </row>
    <row r="36" spans="2:133" ht="11.25" customHeight="1" x14ac:dyDescent="0.2">
      <c r="B36" s="680" t="s">
        <v>331</v>
      </c>
      <c r="C36" s="681"/>
      <c r="D36" s="681"/>
      <c r="E36" s="681"/>
      <c r="F36" s="681"/>
      <c r="G36" s="681"/>
      <c r="H36" s="681"/>
      <c r="I36" s="681"/>
      <c r="J36" s="681"/>
      <c r="K36" s="681"/>
      <c r="L36" s="681"/>
      <c r="M36" s="681"/>
      <c r="N36" s="681"/>
      <c r="O36" s="681"/>
      <c r="P36" s="681"/>
      <c r="Q36" s="682"/>
      <c r="R36" s="683">
        <v>2458185</v>
      </c>
      <c r="S36" s="684"/>
      <c r="T36" s="684"/>
      <c r="U36" s="684"/>
      <c r="V36" s="684"/>
      <c r="W36" s="684"/>
      <c r="X36" s="684"/>
      <c r="Y36" s="685"/>
      <c r="Z36" s="686">
        <v>3.9</v>
      </c>
      <c r="AA36" s="686"/>
      <c r="AB36" s="686"/>
      <c r="AC36" s="686"/>
      <c r="AD36" s="687" t="s">
        <v>148</v>
      </c>
      <c r="AE36" s="687"/>
      <c r="AF36" s="687"/>
      <c r="AG36" s="687"/>
      <c r="AH36" s="687"/>
      <c r="AI36" s="687"/>
      <c r="AJ36" s="687"/>
      <c r="AK36" s="687"/>
      <c r="AL36" s="688" t="s">
        <v>248</v>
      </c>
      <c r="AM36" s="689"/>
      <c r="AN36" s="689"/>
      <c r="AO36" s="690"/>
      <c r="AP36" s="235"/>
      <c r="AQ36" s="757" t="s">
        <v>332</v>
      </c>
      <c r="AR36" s="758"/>
      <c r="AS36" s="758"/>
      <c r="AT36" s="758"/>
      <c r="AU36" s="758"/>
      <c r="AV36" s="758"/>
      <c r="AW36" s="758"/>
      <c r="AX36" s="758"/>
      <c r="AY36" s="759"/>
      <c r="AZ36" s="672">
        <v>8999815</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88690</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4757485</v>
      </c>
      <c r="CS36" s="684"/>
      <c r="CT36" s="684"/>
      <c r="CU36" s="684"/>
      <c r="CV36" s="684"/>
      <c r="CW36" s="684"/>
      <c r="CX36" s="684"/>
      <c r="CY36" s="685"/>
      <c r="CZ36" s="688">
        <v>8</v>
      </c>
      <c r="DA36" s="720"/>
      <c r="DB36" s="720"/>
      <c r="DC36" s="722"/>
      <c r="DD36" s="692">
        <v>4396939</v>
      </c>
      <c r="DE36" s="684"/>
      <c r="DF36" s="684"/>
      <c r="DG36" s="684"/>
      <c r="DH36" s="684"/>
      <c r="DI36" s="684"/>
      <c r="DJ36" s="684"/>
      <c r="DK36" s="685"/>
      <c r="DL36" s="692">
        <v>3733247</v>
      </c>
      <c r="DM36" s="684"/>
      <c r="DN36" s="684"/>
      <c r="DO36" s="684"/>
      <c r="DP36" s="684"/>
      <c r="DQ36" s="684"/>
      <c r="DR36" s="684"/>
      <c r="DS36" s="684"/>
      <c r="DT36" s="684"/>
      <c r="DU36" s="684"/>
      <c r="DV36" s="685"/>
      <c r="DW36" s="688">
        <v>10</v>
      </c>
      <c r="DX36" s="720"/>
      <c r="DY36" s="720"/>
      <c r="DZ36" s="720"/>
      <c r="EA36" s="720"/>
      <c r="EB36" s="720"/>
      <c r="EC36" s="721"/>
    </row>
    <row r="37" spans="2:133" ht="11.25" customHeight="1" x14ac:dyDescent="0.2">
      <c r="B37" s="680" t="s">
        <v>335</v>
      </c>
      <c r="C37" s="681"/>
      <c r="D37" s="681"/>
      <c r="E37" s="681"/>
      <c r="F37" s="681"/>
      <c r="G37" s="681"/>
      <c r="H37" s="681"/>
      <c r="I37" s="681"/>
      <c r="J37" s="681"/>
      <c r="K37" s="681"/>
      <c r="L37" s="681"/>
      <c r="M37" s="681"/>
      <c r="N37" s="681"/>
      <c r="O37" s="681"/>
      <c r="P37" s="681"/>
      <c r="Q37" s="682"/>
      <c r="R37" s="683">
        <v>1939463</v>
      </c>
      <c r="S37" s="684"/>
      <c r="T37" s="684"/>
      <c r="U37" s="684"/>
      <c r="V37" s="684"/>
      <c r="W37" s="684"/>
      <c r="X37" s="684"/>
      <c r="Y37" s="685"/>
      <c r="Z37" s="686">
        <v>3.1</v>
      </c>
      <c r="AA37" s="686"/>
      <c r="AB37" s="686"/>
      <c r="AC37" s="686"/>
      <c r="AD37" s="687" t="s">
        <v>248</v>
      </c>
      <c r="AE37" s="687"/>
      <c r="AF37" s="687"/>
      <c r="AG37" s="687"/>
      <c r="AH37" s="687"/>
      <c r="AI37" s="687"/>
      <c r="AJ37" s="687"/>
      <c r="AK37" s="687"/>
      <c r="AL37" s="688" t="s">
        <v>248</v>
      </c>
      <c r="AM37" s="689"/>
      <c r="AN37" s="689"/>
      <c r="AO37" s="690"/>
      <c r="AQ37" s="761" t="s">
        <v>336</v>
      </c>
      <c r="AR37" s="762"/>
      <c r="AS37" s="762"/>
      <c r="AT37" s="762"/>
      <c r="AU37" s="762"/>
      <c r="AV37" s="762"/>
      <c r="AW37" s="762"/>
      <c r="AX37" s="762"/>
      <c r="AY37" s="763"/>
      <c r="AZ37" s="683">
        <v>2540832</v>
      </c>
      <c r="BA37" s="684"/>
      <c r="BB37" s="684"/>
      <c r="BC37" s="684"/>
      <c r="BD37" s="708"/>
      <c r="BE37" s="708"/>
      <c r="BF37" s="738"/>
      <c r="BG37" s="698" t="s">
        <v>337</v>
      </c>
      <c r="BH37" s="699"/>
      <c r="BI37" s="699"/>
      <c r="BJ37" s="699"/>
      <c r="BK37" s="699"/>
      <c r="BL37" s="699"/>
      <c r="BM37" s="699"/>
      <c r="BN37" s="699"/>
      <c r="BO37" s="699"/>
      <c r="BP37" s="699"/>
      <c r="BQ37" s="699"/>
      <c r="BR37" s="699"/>
      <c r="BS37" s="699"/>
      <c r="BT37" s="699"/>
      <c r="BU37" s="700"/>
      <c r="BV37" s="683">
        <v>-733465</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12238</v>
      </c>
      <c r="CS37" s="708"/>
      <c r="CT37" s="708"/>
      <c r="CU37" s="708"/>
      <c r="CV37" s="708"/>
      <c r="CW37" s="708"/>
      <c r="CX37" s="708"/>
      <c r="CY37" s="709"/>
      <c r="CZ37" s="688">
        <v>0</v>
      </c>
      <c r="DA37" s="720"/>
      <c r="DB37" s="720"/>
      <c r="DC37" s="722"/>
      <c r="DD37" s="692">
        <v>12238</v>
      </c>
      <c r="DE37" s="708"/>
      <c r="DF37" s="708"/>
      <c r="DG37" s="708"/>
      <c r="DH37" s="708"/>
      <c r="DI37" s="708"/>
      <c r="DJ37" s="708"/>
      <c r="DK37" s="709"/>
      <c r="DL37" s="692">
        <v>12238</v>
      </c>
      <c r="DM37" s="708"/>
      <c r="DN37" s="708"/>
      <c r="DO37" s="708"/>
      <c r="DP37" s="708"/>
      <c r="DQ37" s="708"/>
      <c r="DR37" s="708"/>
      <c r="DS37" s="708"/>
      <c r="DT37" s="708"/>
      <c r="DU37" s="708"/>
      <c r="DV37" s="709"/>
      <c r="DW37" s="688">
        <v>0</v>
      </c>
      <c r="DX37" s="720"/>
      <c r="DY37" s="720"/>
      <c r="DZ37" s="720"/>
      <c r="EA37" s="720"/>
      <c r="EB37" s="720"/>
      <c r="EC37" s="721"/>
    </row>
    <row r="38" spans="2:133" ht="11.25" customHeight="1" x14ac:dyDescent="0.2">
      <c r="B38" s="680" t="s">
        <v>339</v>
      </c>
      <c r="C38" s="681"/>
      <c r="D38" s="681"/>
      <c r="E38" s="681"/>
      <c r="F38" s="681"/>
      <c r="G38" s="681"/>
      <c r="H38" s="681"/>
      <c r="I38" s="681"/>
      <c r="J38" s="681"/>
      <c r="K38" s="681"/>
      <c r="L38" s="681"/>
      <c r="M38" s="681"/>
      <c r="N38" s="681"/>
      <c r="O38" s="681"/>
      <c r="P38" s="681"/>
      <c r="Q38" s="682"/>
      <c r="R38" s="683">
        <v>1263210</v>
      </c>
      <c r="S38" s="684"/>
      <c r="T38" s="684"/>
      <c r="U38" s="684"/>
      <c r="V38" s="684"/>
      <c r="W38" s="684"/>
      <c r="X38" s="684"/>
      <c r="Y38" s="685"/>
      <c r="Z38" s="686">
        <v>2</v>
      </c>
      <c r="AA38" s="686"/>
      <c r="AB38" s="686"/>
      <c r="AC38" s="686"/>
      <c r="AD38" s="687">
        <v>45</v>
      </c>
      <c r="AE38" s="687"/>
      <c r="AF38" s="687"/>
      <c r="AG38" s="687"/>
      <c r="AH38" s="687"/>
      <c r="AI38" s="687"/>
      <c r="AJ38" s="687"/>
      <c r="AK38" s="687"/>
      <c r="AL38" s="688">
        <v>0</v>
      </c>
      <c r="AM38" s="689"/>
      <c r="AN38" s="689"/>
      <c r="AO38" s="690"/>
      <c r="AQ38" s="761" t="s">
        <v>340</v>
      </c>
      <c r="AR38" s="762"/>
      <c r="AS38" s="762"/>
      <c r="AT38" s="762"/>
      <c r="AU38" s="762"/>
      <c r="AV38" s="762"/>
      <c r="AW38" s="762"/>
      <c r="AX38" s="762"/>
      <c r="AY38" s="763"/>
      <c r="AZ38" s="683" t="s">
        <v>139</v>
      </c>
      <c r="BA38" s="684"/>
      <c r="BB38" s="684"/>
      <c r="BC38" s="684"/>
      <c r="BD38" s="708"/>
      <c r="BE38" s="708"/>
      <c r="BF38" s="738"/>
      <c r="BG38" s="698" t="s">
        <v>341</v>
      </c>
      <c r="BH38" s="699"/>
      <c r="BI38" s="699"/>
      <c r="BJ38" s="699"/>
      <c r="BK38" s="699"/>
      <c r="BL38" s="699"/>
      <c r="BM38" s="699"/>
      <c r="BN38" s="699"/>
      <c r="BO38" s="699"/>
      <c r="BP38" s="699"/>
      <c r="BQ38" s="699"/>
      <c r="BR38" s="699"/>
      <c r="BS38" s="699"/>
      <c r="BT38" s="699"/>
      <c r="BU38" s="700"/>
      <c r="BV38" s="683">
        <v>24386</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6458983</v>
      </c>
      <c r="CS38" s="684"/>
      <c r="CT38" s="684"/>
      <c r="CU38" s="684"/>
      <c r="CV38" s="684"/>
      <c r="CW38" s="684"/>
      <c r="CX38" s="684"/>
      <c r="CY38" s="685"/>
      <c r="CZ38" s="688">
        <v>10.8</v>
      </c>
      <c r="DA38" s="720"/>
      <c r="DB38" s="720"/>
      <c r="DC38" s="722"/>
      <c r="DD38" s="692">
        <v>5625477</v>
      </c>
      <c r="DE38" s="684"/>
      <c r="DF38" s="684"/>
      <c r="DG38" s="684"/>
      <c r="DH38" s="684"/>
      <c r="DI38" s="684"/>
      <c r="DJ38" s="684"/>
      <c r="DK38" s="685"/>
      <c r="DL38" s="692">
        <v>4762411</v>
      </c>
      <c r="DM38" s="684"/>
      <c r="DN38" s="684"/>
      <c r="DO38" s="684"/>
      <c r="DP38" s="684"/>
      <c r="DQ38" s="684"/>
      <c r="DR38" s="684"/>
      <c r="DS38" s="684"/>
      <c r="DT38" s="684"/>
      <c r="DU38" s="684"/>
      <c r="DV38" s="685"/>
      <c r="DW38" s="688">
        <v>12.8</v>
      </c>
      <c r="DX38" s="720"/>
      <c r="DY38" s="720"/>
      <c r="DZ38" s="720"/>
      <c r="EA38" s="720"/>
      <c r="EB38" s="720"/>
      <c r="EC38" s="721"/>
    </row>
    <row r="39" spans="2:133" ht="11.25" customHeight="1" x14ac:dyDescent="0.2">
      <c r="B39" s="680" t="s">
        <v>343</v>
      </c>
      <c r="C39" s="681"/>
      <c r="D39" s="681"/>
      <c r="E39" s="681"/>
      <c r="F39" s="681"/>
      <c r="G39" s="681"/>
      <c r="H39" s="681"/>
      <c r="I39" s="681"/>
      <c r="J39" s="681"/>
      <c r="K39" s="681"/>
      <c r="L39" s="681"/>
      <c r="M39" s="681"/>
      <c r="N39" s="681"/>
      <c r="O39" s="681"/>
      <c r="P39" s="681"/>
      <c r="Q39" s="682"/>
      <c r="R39" s="683">
        <v>2072800</v>
      </c>
      <c r="S39" s="684"/>
      <c r="T39" s="684"/>
      <c r="U39" s="684"/>
      <c r="V39" s="684"/>
      <c r="W39" s="684"/>
      <c r="X39" s="684"/>
      <c r="Y39" s="685"/>
      <c r="Z39" s="686">
        <v>3.3</v>
      </c>
      <c r="AA39" s="686"/>
      <c r="AB39" s="686"/>
      <c r="AC39" s="686"/>
      <c r="AD39" s="687" t="s">
        <v>139</v>
      </c>
      <c r="AE39" s="687"/>
      <c r="AF39" s="687"/>
      <c r="AG39" s="687"/>
      <c r="AH39" s="687"/>
      <c r="AI39" s="687"/>
      <c r="AJ39" s="687"/>
      <c r="AK39" s="687"/>
      <c r="AL39" s="688" t="s">
        <v>248</v>
      </c>
      <c r="AM39" s="689"/>
      <c r="AN39" s="689"/>
      <c r="AO39" s="690"/>
      <c r="AQ39" s="761" t="s">
        <v>344</v>
      </c>
      <c r="AR39" s="762"/>
      <c r="AS39" s="762"/>
      <c r="AT39" s="762"/>
      <c r="AU39" s="762"/>
      <c r="AV39" s="762"/>
      <c r="AW39" s="762"/>
      <c r="AX39" s="762"/>
      <c r="AY39" s="763"/>
      <c r="AZ39" s="683" t="s">
        <v>148</v>
      </c>
      <c r="BA39" s="684"/>
      <c r="BB39" s="684"/>
      <c r="BC39" s="684"/>
      <c r="BD39" s="708"/>
      <c r="BE39" s="708"/>
      <c r="BF39" s="738"/>
      <c r="BG39" s="698" t="s">
        <v>345</v>
      </c>
      <c r="BH39" s="699"/>
      <c r="BI39" s="699"/>
      <c r="BJ39" s="699"/>
      <c r="BK39" s="699"/>
      <c r="BL39" s="699"/>
      <c r="BM39" s="699"/>
      <c r="BN39" s="699"/>
      <c r="BO39" s="699"/>
      <c r="BP39" s="699"/>
      <c r="BQ39" s="699"/>
      <c r="BR39" s="699"/>
      <c r="BS39" s="699"/>
      <c r="BT39" s="699"/>
      <c r="BU39" s="700"/>
      <c r="BV39" s="683">
        <v>36578</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1590567</v>
      </c>
      <c r="CS39" s="708"/>
      <c r="CT39" s="708"/>
      <c r="CU39" s="708"/>
      <c r="CV39" s="708"/>
      <c r="CW39" s="708"/>
      <c r="CX39" s="708"/>
      <c r="CY39" s="709"/>
      <c r="CZ39" s="688">
        <v>2.7</v>
      </c>
      <c r="DA39" s="720"/>
      <c r="DB39" s="720"/>
      <c r="DC39" s="722"/>
      <c r="DD39" s="692">
        <v>1527520</v>
      </c>
      <c r="DE39" s="708"/>
      <c r="DF39" s="708"/>
      <c r="DG39" s="708"/>
      <c r="DH39" s="708"/>
      <c r="DI39" s="708"/>
      <c r="DJ39" s="708"/>
      <c r="DK39" s="709"/>
      <c r="DL39" s="692" t="s">
        <v>148</v>
      </c>
      <c r="DM39" s="708"/>
      <c r="DN39" s="708"/>
      <c r="DO39" s="708"/>
      <c r="DP39" s="708"/>
      <c r="DQ39" s="708"/>
      <c r="DR39" s="708"/>
      <c r="DS39" s="708"/>
      <c r="DT39" s="708"/>
      <c r="DU39" s="708"/>
      <c r="DV39" s="709"/>
      <c r="DW39" s="688" t="s">
        <v>148</v>
      </c>
      <c r="DX39" s="720"/>
      <c r="DY39" s="720"/>
      <c r="DZ39" s="720"/>
      <c r="EA39" s="720"/>
      <c r="EB39" s="720"/>
      <c r="EC39" s="721"/>
    </row>
    <row r="40" spans="2:133" ht="11.25" customHeight="1" x14ac:dyDescent="0.2">
      <c r="B40" s="680" t="s">
        <v>347</v>
      </c>
      <c r="C40" s="681"/>
      <c r="D40" s="681"/>
      <c r="E40" s="681"/>
      <c r="F40" s="681"/>
      <c r="G40" s="681"/>
      <c r="H40" s="681"/>
      <c r="I40" s="681"/>
      <c r="J40" s="681"/>
      <c r="K40" s="681"/>
      <c r="L40" s="681"/>
      <c r="M40" s="681"/>
      <c r="N40" s="681"/>
      <c r="O40" s="681"/>
      <c r="P40" s="681"/>
      <c r="Q40" s="682"/>
      <c r="R40" s="683" t="s">
        <v>139</v>
      </c>
      <c r="S40" s="684"/>
      <c r="T40" s="684"/>
      <c r="U40" s="684"/>
      <c r="V40" s="684"/>
      <c r="W40" s="684"/>
      <c r="X40" s="684"/>
      <c r="Y40" s="685"/>
      <c r="Z40" s="686" t="s">
        <v>248</v>
      </c>
      <c r="AA40" s="686"/>
      <c r="AB40" s="686"/>
      <c r="AC40" s="686"/>
      <c r="AD40" s="687" t="s">
        <v>248</v>
      </c>
      <c r="AE40" s="687"/>
      <c r="AF40" s="687"/>
      <c r="AG40" s="687"/>
      <c r="AH40" s="687"/>
      <c r="AI40" s="687"/>
      <c r="AJ40" s="687"/>
      <c r="AK40" s="687"/>
      <c r="AL40" s="688" t="s">
        <v>139</v>
      </c>
      <c r="AM40" s="689"/>
      <c r="AN40" s="689"/>
      <c r="AO40" s="690"/>
      <c r="AQ40" s="761" t="s">
        <v>348</v>
      </c>
      <c r="AR40" s="762"/>
      <c r="AS40" s="762"/>
      <c r="AT40" s="762"/>
      <c r="AU40" s="762"/>
      <c r="AV40" s="762"/>
      <c r="AW40" s="762"/>
      <c r="AX40" s="762"/>
      <c r="AY40" s="763"/>
      <c r="AZ40" s="683" t="s">
        <v>248</v>
      </c>
      <c r="BA40" s="684"/>
      <c r="BB40" s="684"/>
      <c r="BC40" s="684"/>
      <c r="BD40" s="708"/>
      <c r="BE40" s="708"/>
      <c r="BF40" s="738"/>
      <c r="BG40" s="764" t="s">
        <v>349</v>
      </c>
      <c r="BH40" s="765"/>
      <c r="BI40" s="765"/>
      <c r="BJ40" s="765"/>
      <c r="BK40" s="765"/>
      <c r="BL40" s="236"/>
      <c r="BM40" s="699" t="s">
        <v>350</v>
      </c>
      <c r="BN40" s="699"/>
      <c r="BO40" s="699"/>
      <c r="BP40" s="699"/>
      <c r="BQ40" s="699"/>
      <c r="BR40" s="699"/>
      <c r="BS40" s="699"/>
      <c r="BT40" s="699"/>
      <c r="BU40" s="700"/>
      <c r="BV40" s="683">
        <v>108</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556968</v>
      </c>
      <c r="CS40" s="684"/>
      <c r="CT40" s="684"/>
      <c r="CU40" s="684"/>
      <c r="CV40" s="684"/>
      <c r="CW40" s="684"/>
      <c r="CX40" s="684"/>
      <c r="CY40" s="685"/>
      <c r="CZ40" s="688">
        <v>0.9</v>
      </c>
      <c r="DA40" s="720"/>
      <c r="DB40" s="720"/>
      <c r="DC40" s="722"/>
      <c r="DD40" s="692" t="s">
        <v>139</v>
      </c>
      <c r="DE40" s="684"/>
      <c r="DF40" s="684"/>
      <c r="DG40" s="684"/>
      <c r="DH40" s="684"/>
      <c r="DI40" s="684"/>
      <c r="DJ40" s="684"/>
      <c r="DK40" s="685"/>
      <c r="DL40" s="692" t="s">
        <v>148</v>
      </c>
      <c r="DM40" s="684"/>
      <c r="DN40" s="684"/>
      <c r="DO40" s="684"/>
      <c r="DP40" s="684"/>
      <c r="DQ40" s="684"/>
      <c r="DR40" s="684"/>
      <c r="DS40" s="684"/>
      <c r="DT40" s="684"/>
      <c r="DU40" s="684"/>
      <c r="DV40" s="685"/>
      <c r="DW40" s="688" t="s">
        <v>248</v>
      </c>
      <c r="DX40" s="720"/>
      <c r="DY40" s="720"/>
      <c r="DZ40" s="720"/>
      <c r="EA40" s="720"/>
      <c r="EB40" s="720"/>
      <c r="EC40" s="721"/>
    </row>
    <row r="41" spans="2:133" ht="11.25" customHeight="1" x14ac:dyDescent="0.2">
      <c r="B41" s="680" t="s">
        <v>352</v>
      </c>
      <c r="C41" s="681"/>
      <c r="D41" s="681"/>
      <c r="E41" s="681"/>
      <c r="F41" s="681"/>
      <c r="G41" s="681"/>
      <c r="H41" s="681"/>
      <c r="I41" s="681"/>
      <c r="J41" s="681"/>
      <c r="K41" s="681"/>
      <c r="L41" s="681"/>
      <c r="M41" s="681"/>
      <c r="N41" s="681"/>
      <c r="O41" s="681"/>
      <c r="P41" s="681"/>
      <c r="Q41" s="682"/>
      <c r="R41" s="683" t="s">
        <v>148</v>
      </c>
      <c r="S41" s="684"/>
      <c r="T41" s="684"/>
      <c r="U41" s="684"/>
      <c r="V41" s="684"/>
      <c r="W41" s="684"/>
      <c r="X41" s="684"/>
      <c r="Y41" s="685"/>
      <c r="Z41" s="686" t="s">
        <v>148</v>
      </c>
      <c r="AA41" s="686"/>
      <c r="AB41" s="686"/>
      <c r="AC41" s="686"/>
      <c r="AD41" s="687" t="s">
        <v>148</v>
      </c>
      <c r="AE41" s="687"/>
      <c r="AF41" s="687"/>
      <c r="AG41" s="687"/>
      <c r="AH41" s="687"/>
      <c r="AI41" s="687"/>
      <c r="AJ41" s="687"/>
      <c r="AK41" s="687"/>
      <c r="AL41" s="688" t="s">
        <v>148</v>
      </c>
      <c r="AM41" s="689"/>
      <c r="AN41" s="689"/>
      <c r="AO41" s="690"/>
      <c r="AQ41" s="761" t="s">
        <v>353</v>
      </c>
      <c r="AR41" s="762"/>
      <c r="AS41" s="762"/>
      <c r="AT41" s="762"/>
      <c r="AU41" s="762"/>
      <c r="AV41" s="762"/>
      <c r="AW41" s="762"/>
      <c r="AX41" s="762"/>
      <c r="AY41" s="763"/>
      <c r="AZ41" s="683">
        <v>1707613</v>
      </c>
      <c r="BA41" s="684"/>
      <c r="BB41" s="684"/>
      <c r="BC41" s="684"/>
      <c r="BD41" s="708"/>
      <c r="BE41" s="708"/>
      <c r="BF41" s="738"/>
      <c r="BG41" s="764"/>
      <c r="BH41" s="765"/>
      <c r="BI41" s="765"/>
      <c r="BJ41" s="765"/>
      <c r="BK41" s="765"/>
      <c r="BL41" s="236"/>
      <c r="BM41" s="699" t="s">
        <v>354</v>
      </c>
      <c r="BN41" s="699"/>
      <c r="BO41" s="699"/>
      <c r="BP41" s="699"/>
      <c r="BQ41" s="699"/>
      <c r="BR41" s="699"/>
      <c r="BS41" s="699"/>
      <c r="BT41" s="699"/>
      <c r="BU41" s="700"/>
      <c r="BV41" s="683" t="s">
        <v>148</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148</v>
      </c>
      <c r="CS41" s="708"/>
      <c r="CT41" s="708"/>
      <c r="CU41" s="708"/>
      <c r="CV41" s="708"/>
      <c r="CW41" s="708"/>
      <c r="CX41" s="708"/>
      <c r="CY41" s="709"/>
      <c r="CZ41" s="688" t="s">
        <v>148</v>
      </c>
      <c r="DA41" s="720"/>
      <c r="DB41" s="720"/>
      <c r="DC41" s="722"/>
      <c r="DD41" s="692" t="s">
        <v>148</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24" t="s">
        <v>356</v>
      </c>
      <c r="C42" s="725"/>
      <c r="D42" s="725"/>
      <c r="E42" s="725"/>
      <c r="F42" s="725"/>
      <c r="G42" s="725"/>
      <c r="H42" s="725"/>
      <c r="I42" s="725"/>
      <c r="J42" s="725"/>
      <c r="K42" s="725"/>
      <c r="L42" s="725"/>
      <c r="M42" s="725"/>
      <c r="N42" s="725"/>
      <c r="O42" s="725"/>
      <c r="P42" s="725"/>
      <c r="Q42" s="726"/>
      <c r="R42" s="768">
        <v>62681905</v>
      </c>
      <c r="S42" s="769"/>
      <c r="T42" s="769"/>
      <c r="U42" s="769"/>
      <c r="V42" s="769"/>
      <c r="W42" s="769"/>
      <c r="X42" s="769"/>
      <c r="Y42" s="777"/>
      <c r="Z42" s="778">
        <v>100</v>
      </c>
      <c r="AA42" s="778"/>
      <c r="AB42" s="778"/>
      <c r="AC42" s="778"/>
      <c r="AD42" s="779">
        <v>37190813</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4751370</v>
      </c>
      <c r="BA42" s="769"/>
      <c r="BB42" s="769"/>
      <c r="BC42" s="769"/>
      <c r="BD42" s="754"/>
      <c r="BE42" s="754"/>
      <c r="BF42" s="756"/>
      <c r="BG42" s="766"/>
      <c r="BH42" s="767"/>
      <c r="BI42" s="767"/>
      <c r="BJ42" s="767"/>
      <c r="BK42" s="767"/>
      <c r="BL42" s="237"/>
      <c r="BM42" s="711" t="s">
        <v>358</v>
      </c>
      <c r="BN42" s="711"/>
      <c r="BO42" s="711"/>
      <c r="BP42" s="711"/>
      <c r="BQ42" s="711"/>
      <c r="BR42" s="711"/>
      <c r="BS42" s="711"/>
      <c r="BT42" s="711"/>
      <c r="BU42" s="712"/>
      <c r="BV42" s="768">
        <v>301</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4982546</v>
      </c>
      <c r="CS42" s="684"/>
      <c r="CT42" s="684"/>
      <c r="CU42" s="684"/>
      <c r="CV42" s="684"/>
      <c r="CW42" s="684"/>
      <c r="CX42" s="684"/>
      <c r="CY42" s="685"/>
      <c r="CZ42" s="688">
        <v>8.3000000000000007</v>
      </c>
      <c r="DA42" s="689"/>
      <c r="DB42" s="689"/>
      <c r="DC42" s="701"/>
      <c r="DD42" s="692">
        <v>1565253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221535</v>
      </c>
      <c r="CS43" s="708"/>
      <c r="CT43" s="708"/>
      <c r="CU43" s="708"/>
      <c r="CV43" s="708"/>
      <c r="CW43" s="708"/>
      <c r="CX43" s="708"/>
      <c r="CY43" s="709"/>
      <c r="CZ43" s="688">
        <v>0.4</v>
      </c>
      <c r="DA43" s="720"/>
      <c r="DB43" s="720"/>
      <c r="DC43" s="722"/>
      <c r="DD43" s="692">
        <v>221535</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308</v>
      </c>
      <c r="CE44" s="796"/>
      <c r="CF44" s="680" t="s">
        <v>361</v>
      </c>
      <c r="CG44" s="681"/>
      <c r="CH44" s="681"/>
      <c r="CI44" s="681"/>
      <c r="CJ44" s="681"/>
      <c r="CK44" s="681"/>
      <c r="CL44" s="681"/>
      <c r="CM44" s="681"/>
      <c r="CN44" s="681"/>
      <c r="CO44" s="681"/>
      <c r="CP44" s="681"/>
      <c r="CQ44" s="682"/>
      <c r="CR44" s="683">
        <v>4508631</v>
      </c>
      <c r="CS44" s="684"/>
      <c r="CT44" s="684"/>
      <c r="CU44" s="684"/>
      <c r="CV44" s="684"/>
      <c r="CW44" s="684"/>
      <c r="CX44" s="684"/>
      <c r="CY44" s="685"/>
      <c r="CZ44" s="688">
        <v>7.5</v>
      </c>
      <c r="DA44" s="689"/>
      <c r="DB44" s="689"/>
      <c r="DC44" s="701"/>
      <c r="DD44" s="692">
        <v>1252681</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362</v>
      </c>
      <c r="CG45" s="681"/>
      <c r="CH45" s="681"/>
      <c r="CI45" s="681"/>
      <c r="CJ45" s="681"/>
      <c r="CK45" s="681"/>
      <c r="CL45" s="681"/>
      <c r="CM45" s="681"/>
      <c r="CN45" s="681"/>
      <c r="CO45" s="681"/>
      <c r="CP45" s="681"/>
      <c r="CQ45" s="682"/>
      <c r="CR45" s="683">
        <v>1870145</v>
      </c>
      <c r="CS45" s="708"/>
      <c r="CT45" s="708"/>
      <c r="CU45" s="708"/>
      <c r="CV45" s="708"/>
      <c r="CW45" s="708"/>
      <c r="CX45" s="708"/>
      <c r="CY45" s="709"/>
      <c r="CZ45" s="688">
        <v>3.1</v>
      </c>
      <c r="DA45" s="720"/>
      <c r="DB45" s="720"/>
      <c r="DC45" s="722"/>
      <c r="DD45" s="692">
        <v>172692</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2585273</v>
      </c>
      <c r="CS46" s="684"/>
      <c r="CT46" s="684"/>
      <c r="CU46" s="684"/>
      <c r="CV46" s="684"/>
      <c r="CW46" s="684"/>
      <c r="CX46" s="684"/>
      <c r="CY46" s="685"/>
      <c r="CZ46" s="688">
        <v>4.3</v>
      </c>
      <c r="DA46" s="689"/>
      <c r="DB46" s="689"/>
      <c r="DC46" s="701"/>
      <c r="DD46" s="692">
        <v>1026776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v>473915</v>
      </c>
      <c r="CS47" s="708"/>
      <c r="CT47" s="708"/>
      <c r="CU47" s="708"/>
      <c r="CV47" s="708"/>
      <c r="CW47" s="708"/>
      <c r="CX47" s="708"/>
      <c r="CY47" s="709"/>
      <c r="CZ47" s="688">
        <v>0.8</v>
      </c>
      <c r="DA47" s="720"/>
      <c r="DB47" s="720"/>
      <c r="DC47" s="722"/>
      <c r="DD47" s="692">
        <v>312572</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367</v>
      </c>
      <c r="CD48" s="799"/>
      <c r="CE48" s="800"/>
      <c r="CF48" s="680" t="s">
        <v>368</v>
      </c>
      <c r="CG48" s="681"/>
      <c r="CH48" s="681"/>
      <c r="CI48" s="681"/>
      <c r="CJ48" s="681"/>
      <c r="CK48" s="681"/>
      <c r="CL48" s="681"/>
      <c r="CM48" s="681"/>
      <c r="CN48" s="681"/>
      <c r="CO48" s="681"/>
      <c r="CP48" s="681"/>
      <c r="CQ48" s="682"/>
      <c r="CR48" s="683" t="s">
        <v>139</v>
      </c>
      <c r="CS48" s="684"/>
      <c r="CT48" s="684"/>
      <c r="CU48" s="684"/>
      <c r="CV48" s="684"/>
      <c r="CW48" s="684"/>
      <c r="CX48" s="684"/>
      <c r="CY48" s="685"/>
      <c r="CZ48" s="688" t="s">
        <v>148</v>
      </c>
      <c r="DA48" s="689"/>
      <c r="DB48" s="689"/>
      <c r="DC48" s="701"/>
      <c r="DD48" s="692" t="s">
        <v>248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24" t="s">
        <v>369</v>
      </c>
      <c r="CE49" s="725"/>
      <c r="CF49" s="725"/>
      <c r="CG49" s="725"/>
      <c r="CH49" s="725"/>
      <c r="CI49" s="725"/>
      <c r="CJ49" s="725"/>
      <c r="CK49" s="725"/>
      <c r="CL49" s="725"/>
      <c r="CM49" s="725"/>
      <c r="CN49" s="725"/>
      <c r="CO49" s="725"/>
      <c r="CP49" s="725"/>
      <c r="CQ49" s="726"/>
      <c r="CR49" s="768">
        <v>59778644</v>
      </c>
      <c r="CS49" s="754"/>
      <c r="CT49" s="754"/>
      <c r="CU49" s="754"/>
      <c r="CV49" s="754"/>
      <c r="CW49" s="754"/>
      <c r="CX49" s="754"/>
      <c r="CY49" s="785"/>
      <c r="CZ49" s="780">
        <v>100</v>
      </c>
      <c r="DA49" s="786"/>
      <c r="DB49" s="786"/>
      <c r="DC49" s="787"/>
      <c r="DD49" s="788">
        <v>42533462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8AThMAlkLzW0/IsCYb0TAtdoX5gD/m5ROVwN/oZNUJTaihOzqbVWNyItAlKa+0nl9l9OFH80p+Lqkh2tdw/fEw==" saltValue="lGKZsPbqNQpBwwQu+KZbc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392</v>
      </c>
      <c r="C7" s="816"/>
      <c r="D7" s="816"/>
      <c r="E7" s="816"/>
      <c r="F7" s="816"/>
      <c r="G7" s="816"/>
      <c r="H7" s="816"/>
      <c r="I7" s="816"/>
      <c r="J7" s="816"/>
      <c r="K7" s="816"/>
      <c r="L7" s="816"/>
      <c r="M7" s="816"/>
      <c r="N7" s="816"/>
      <c r="O7" s="816"/>
      <c r="P7" s="817"/>
      <c r="Q7" s="818">
        <v>62733</v>
      </c>
      <c r="R7" s="819"/>
      <c r="S7" s="819"/>
      <c r="T7" s="819"/>
      <c r="U7" s="819"/>
      <c r="V7" s="819">
        <v>59872</v>
      </c>
      <c r="W7" s="819"/>
      <c r="X7" s="819"/>
      <c r="Y7" s="819"/>
      <c r="Z7" s="819"/>
      <c r="AA7" s="819">
        <v>2861</v>
      </c>
      <c r="AB7" s="819"/>
      <c r="AC7" s="819"/>
      <c r="AD7" s="819"/>
      <c r="AE7" s="820"/>
      <c r="AF7" s="821">
        <v>2589</v>
      </c>
      <c r="AG7" s="822"/>
      <c r="AH7" s="822"/>
      <c r="AI7" s="822"/>
      <c r="AJ7" s="823"/>
      <c r="AK7" s="858">
        <v>2447</v>
      </c>
      <c r="AL7" s="859"/>
      <c r="AM7" s="859"/>
      <c r="AN7" s="859"/>
      <c r="AO7" s="859"/>
      <c r="AP7" s="859">
        <v>34106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594</v>
      </c>
      <c r="BS7" s="862" t="s">
        <v>588</v>
      </c>
      <c r="BT7" s="863"/>
      <c r="BU7" s="863"/>
      <c r="BV7" s="863"/>
      <c r="BW7" s="863"/>
      <c r="BX7" s="863"/>
      <c r="BY7" s="863"/>
      <c r="BZ7" s="863"/>
      <c r="CA7" s="863"/>
      <c r="CB7" s="863"/>
      <c r="CC7" s="863"/>
      <c r="CD7" s="863"/>
      <c r="CE7" s="863"/>
      <c r="CF7" s="863"/>
      <c r="CG7" s="864"/>
      <c r="CH7" s="855">
        <v>0</v>
      </c>
      <c r="CI7" s="856"/>
      <c r="CJ7" s="856"/>
      <c r="CK7" s="856"/>
      <c r="CL7" s="857"/>
      <c r="CM7" s="855">
        <v>208</v>
      </c>
      <c r="CN7" s="856"/>
      <c r="CO7" s="856"/>
      <c r="CP7" s="856"/>
      <c r="CQ7" s="857"/>
      <c r="CR7" s="855">
        <v>3</v>
      </c>
      <c r="CS7" s="856"/>
      <c r="CT7" s="856"/>
      <c r="CU7" s="856"/>
      <c r="CV7" s="857"/>
      <c r="CW7" s="855" t="s">
        <v>522</v>
      </c>
      <c r="CX7" s="856"/>
      <c r="CY7" s="856"/>
      <c r="CZ7" s="856"/>
      <c r="DA7" s="857"/>
      <c r="DB7" s="855" t="s">
        <v>522</v>
      </c>
      <c r="DC7" s="856"/>
      <c r="DD7" s="856"/>
      <c r="DE7" s="856"/>
      <c r="DF7" s="857"/>
      <c r="DG7" s="855">
        <v>3325</v>
      </c>
      <c r="DH7" s="856"/>
      <c r="DI7" s="856"/>
      <c r="DJ7" s="856"/>
      <c r="DK7" s="857"/>
      <c r="DL7" s="855" t="s">
        <v>522</v>
      </c>
      <c r="DM7" s="856"/>
      <c r="DN7" s="856"/>
      <c r="DO7" s="856"/>
      <c r="DP7" s="857"/>
      <c r="DQ7" s="849" t="s">
        <v>522</v>
      </c>
      <c r="DR7" s="849"/>
      <c r="DS7" s="849"/>
      <c r="DT7" s="849"/>
      <c r="DU7" s="849"/>
      <c r="DV7" s="836"/>
      <c r="DW7" s="837"/>
      <c r="DX7" s="837"/>
      <c r="DY7" s="837"/>
      <c r="DZ7" s="838"/>
      <c r="EA7" s="255"/>
    </row>
    <row r="8" spans="1:131" s="256" customFormat="1" ht="26.25" customHeight="1" x14ac:dyDescent="0.2">
      <c r="A8" s="262">
        <v>2</v>
      </c>
      <c r="B8" s="839" t="s">
        <v>393</v>
      </c>
      <c r="C8" s="840"/>
      <c r="D8" s="840"/>
      <c r="E8" s="840"/>
      <c r="F8" s="840"/>
      <c r="G8" s="840"/>
      <c r="H8" s="840"/>
      <c r="I8" s="840"/>
      <c r="J8" s="840"/>
      <c r="K8" s="840"/>
      <c r="L8" s="840"/>
      <c r="M8" s="840"/>
      <c r="N8" s="840"/>
      <c r="O8" s="840"/>
      <c r="P8" s="841"/>
      <c r="Q8" s="842">
        <v>19</v>
      </c>
      <c r="R8" s="843"/>
      <c r="S8" s="843"/>
      <c r="T8" s="843"/>
      <c r="U8" s="843"/>
      <c r="V8" s="843">
        <v>16</v>
      </c>
      <c r="W8" s="843"/>
      <c r="X8" s="843"/>
      <c r="Y8" s="843"/>
      <c r="Z8" s="843"/>
      <c r="AA8" s="843">
        <v>3</v>
      </c>
      <c r="AB8" s="843"/>
      <c r="AC8" s="843"/>
      <c r="AD8" s="843"/>
      <c r="AE8" s="844"/>
      <c r="AF8" s="845">
        <v>3</v>
      </c>
      <c r="AG8" s="846"/>
      <c r="AH8" s="846"/>
      <c r="AI8" s="846"/>
      <c r="AJ8" s="847"/>
      <c r="AK8" s="848">
        <v>10</v>
      </c>
      <c r="AL8" s="849"/>
      <c r="AM8" s="849"/>
      <c r="AN8" s="849"/>
      <c r="AO8" s="849"/>
      <c r="AP8" s="849" t="s">
        <v>522</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589</v>
      </c>
      <c r="BT8" s="853"/>
      <c r="BU8" s="853"/>
      <c r="BV8" s="853"/>
      <c r="BW8" s="853"/>
      <c r="BX8" s="853"/>
      <c r="BY8" s="853"/>
      <c r="BZ8" s="853"/>
      <c r="CA8" s="853"/>
      <c r="CB8" s="853"/>
      <c r="CC8" s="853"/>
      <c r="CD8" s="853"/>
      <c r="CE8" s="853"/>
      <c r="CF8" s="853"/>
      <c r="CG8" s="854"/>
      <c r="CH8" s="865">
        <v>0</v>
      </c>
      <c r="CI8" s="866"/>
      <c r="CJ8" s="866"/>
      <c r="CK8" s="866"/>
      <c r="CL8" s="867"/>
      <c r="CM8" s="865">
        <v>34</v>
      </c>
      <c r="CN8" s="866"/>
      <c r="CO8" s="866"/>
      <c r="CP8" s="866"/>
      <c r="CQ8" s="867"/>
      <c r="CR8" s="865">
        <v>10</v>
      </c>
      <c r="CS8" s="866"/>
      <c r="CT8" s="866"/>
      <c r="CU8" s="866"/>
      <c r="CV8" s="867"/>
      <c r="CW8" s="865" t="s">
        <v>522</v>
      </c>
      <c r="CX8" s="866"/>
      <c r="CY8" s="866"/>
      <c r="CZ8" s="866"/>
      <c r="DA8" s="867"/>
      <c r="DB8" s="865" t="s">
        <v>522</v>
      </c>
      <c r="DC8" s="866"/>
      <c r="DD8" s="866"/>
      <c r="DE8" s="866"/>
      <c r="DF8" s="867"/>
      <c r="DG8" s="865" t="s">
        <v>522</v>
      </c>
      <c r="DH8" s="866"/>
      <c r="DI8" s="866"/>
      <c r="DJ8" s="866"/>
      <c r="DK8" s="867"/>
      <c r="DL8" s="865" t="s">
        <v>522</v>
      </c>
      <c r="DM8" s="866"/>
      <c r="DN8" s="866"/>
      <c r="DO8" s="866"/>
      <c r="DP8" s="867"/>
      <c r="DQ8" s="849" t="s">
        <v>522</v>
      </c>
      <c r="DR8" s="849"/>
      <c r="DS8" s="849"/>
      <c r="DT8" s="849"/>
      <c r="DU8" s="849"/>
      <c r="DV8" s="868"/>
      <c r="DW8" s="869"/>
      <c r="DX8" s="869"/>
      <c r="DY8" s="869"/>
      <c r="DZ8" s="870"/>
      <c r="EA8" s="255"/>
    </row>
    <row r="9" spans="1:131" s="256" customFormat="1" ht="26.25" customHeight="1" x14ac:dyDescent="0.2">
      <c r="A9" s="262">
        <v>3</v>
      </c>
      <c r="B9" s="839" t="s">
        <v>394</v>
      </c>
      <c r="C9" s="840"/>
      <c r="D9" s="840"/>
      <c r="E9" s="840"/>
      <c r="F9" s="840"/>
      <c r="G9" s="840"/>
      <c r="H9" s="840"/>
      <c r="I9" s="840"/>
      <c r="J9" s="840"/>
      <c r="K9" s="840"/>
      <c r="L9" s="840"/>
      <c r="M9" s="840"/>
      <c r="N9" s="840"/>
      <c r="O9" s="840"/>
      <c r="P9" s="841"/>
      <c r="Q9" s="842">
        <v>546</v>
      </c>
      <c r="R9" s="843"/>
      <c r="S9" s="843"/>
      <c r="T9" s="843"/>
      <c r="U9" s="843"/>
      <c r="V9" s="843">
        <v>546</v>
      </c>
      <c r="W9" s="843"/>
      <c r="X9" s="843"/>
      <c r="Y9" s="843"/>
      <c r="Z9" s="843"/>
      <c r="AA9" s="843" t="s">
        <v>522</v>
      </c>
      <c r="AB9" s="843"/>
      <c r="AC9" s="843"/>
      <c r="AD9" s="843"/>
      <c r="AE9" s="844"/>
      <c r="AF9" s="845" t="s">
        <v>148</v>
      </c>
      <c r="AG9" s="846"/>
      <c r="AH9" s="846"/>
      <c r="AI9" s="846"/>
      <c r="AJ9" s="847"/>
      <c r="AK9" s="848">
        <v>546</v>
      </c>
      <c r="AL9" s="849"/>
      <c r="AM9" s="849"/>
      <c r="AN9" s="849"/>
      <c r="AO9" s="849"/>
      <c r="AP9" s="849">
        <v>1838</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590</v>
      </c>
      <c r="BT9" s="853"/>
      <c r="BU9" s="853"/>
      <c r="BV9" s="853"/>
      <c r="BW9" s="853"/>
      <c r="BX9" s="853"/>
      <c r="BY9" s="853"/>
      <c r="BZ9" s="853"/>
      <c r="CA9" s="853"/>
      <c r="CB9" s="853"/>
      <c r="CC9" s="853"/>
      <c r="CD9" s="853"/>
      <c r="CE9" s="853"/>
      <c r="CF9" s="853"/>
      <c r="CG9" s="854"/>
      <c r="CH9" s="865">
        <v>5</v>
      </c>
      <c r="CI9" s="866"/>
      <c r="CJ9" s="866"/>
      <c r="CK9" s="866"/>
      <c r="CL9" s="867"/>
      <c r="CM9" s="865">
        <v>983</v>
      </c>
      <c r="CN9" s="866"/>
      <c r="CO9" s="866"/>
      <c r="CP9" s="866"/>
      <c r="CQ9" s="867"/>
      <c r="CR9" s="865">
        <v>1</v>
      </c>
      <c r="CS9" s="866"/>
      <c r="CT9" s="866"/>
      <c r="CU9" s="866"/>
      <c r="CV9" s="867"/>
      <c r="CW9" s="865">
        <v>10</v>
      </c>
      <c r="CX9" s="866"/>
      <c r="CY9" s="866"/>
      <c r="CZ9" s="866"/>
      <c r="DA9" s="867"/>
      <c r="DB9" s="865" t="s">
        <v>522</v>
      </c>
      <c r="DC9" s="866"/>
      <c r="DD9" s="866"/>
      <c r="DE9" s="866"/>
      <c r="DF9" s="867"/>
      <c r="DG9" s="865" t="s">
        <v>522</v>
      </c>
      <c r="DH9" s="866"/>
      <c r="DI9" s="866"/>
      <c r="DJ9" s="866"/>
      <c r="DK9" s="867"/>
      <c r="DL9" s="865" t="s">
        <v>522</v>
      </c>
      <c r="DM9" s="866"/>
      <c r="DN9" s="866"/>
      <c r="DO9" s="866"/>
      <c r="DP9" s="867"/>
      <c r="DQ9" s="849" t="s">
        <v>522</v>
      </c>
      <c r="DR9" s="849"/>
      <c r="DS9" s="849"/>
      <c r="DT9" s="849"/>
      <c r="DU9" s="849"/>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591</v>
      </c>
      <c r="BT10" s="853"/>
      <c r="BU10" s="853"/>
      <c r="BV10" s="853"/>
      <c r="BW10" s="853"/>
      <c r="BX10" s="853"/>
      <c r="BY10" s="853"/>
      <c r="BZ10" s="853"/>
      <c r="CA10" s="853"/>
      <c r="CB10" s="853"/>
      <c r="CC10" s="853"/>
      <c r="CD10" s="853"/>
      <c r="CE10" s="853"/>
      <c r="CF10" s="853"/>
      <c r="CG10" s="854"/>
      <c r="CH10" s="865">
        <v>-13</v>
      </c>
      <c r="CI10" s="866"/>
      <c r="CJ10" s="866"/>
      <c r="CK10" s="866"/>
      <c r="CL10" s="867"/>
      <c r="CM10" s="865">
        <v>360</v>
      </c>
      <c r="CN10" s="866"/>
      <c r="CO10" s="866"/>
      <c r="CP10" s="866"/>
      <c r="CQ10" s="867"/>
      <c r="CR10" s="865">
        <v>300</v>
      </c>
      <c r="CS10" s="866"/>
      <c r="CT10" s="866"/>
      <c r="CU10" s="866"/>
      <c r="CV10" s="867"/>
      <c r="CW10" s="865">
        <v>0</v>
      </c>
      <c r="CX10" s="866"/>
      <c r="CY10" s="866"/>
      <c r="CZ10" s="866"/>
      <c r="DA10" s="867"/>
      <c r="DB10" s="865" t="s">
        <v>522</v>
      </c>
      <c r="DC10" s="866"/>
      <c r="DD10" s="866"/>
      <c r="DE10" s="866"/>
      <c r="DF10" s="867"/>
      <c r="DG10" s="865" t="s">
        <v>522</v>
      </c>
      <c r="DH10" s="866"/>
      <c r="DI10" s="866"/>
      <c r="DJ10" s="866"/>
      <c r="DK10" s="867"/>
      <c r="DL10" s="865" t="s">
        <v>522</v>
      </c>
      <c r="DM10" s="866"/>
      <c r="DN10" s="866"/>
      <c r="DO10" s="866"/>
      <c r="DP10" s="867"/>
      <c r="DQ10" s="849" t="s">
        <v>522</v>
      </c>
      <c r="DR10" s="849"/>
      <c r="DS10" s="849"/>
      <c r="DT10" s="849"/>
      <c r="DU10" s="849"/>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592</v>
      </c>
      <c r="BT11" s="853"/>
      <c r="BU11" s="853"/>
      <c r="BV11" s="853"/>
      <c r="BW11" s="853"/>
      <c r="BX11" s="853"/>
      <c r="BY11" s="853"/>
      <c r="BZ11" s="853"/>
      <c r="CA11" s="853"/>
      <c r="CB11" s="853"/>
      <c r="CC11" s="853"/>
      <c r="CD11" s="853"/>
      <c r="CE11" s="853"/>
      <c r="CF11" s="853"/>
      <c r="CG11" s="854"/>
      <c r="CH11" s="865">
        <v>3</v>
      </c>
      <c r="CI11" s="866"/>
      <c r="CJ11" s="866"/>
      <c r="CK11" s="866"/>
      <c r="CL11" s="867"/>
      <c r="CM11" s="865">
        <v>1846</v>
      </c>
      <c r="CN11" s="866"/>
      <c r="CO11" s="866"/>
      <c r="CP11" s="866"/>
      <c r="CQ11" s="867"/>
      <c r="CR11" s="865">
        <v>37</v>
      </c>
      <c r="CS11" s="866"/>
      <c r="CT11" s="866"/>
      <c r="CU11" s="866"/>
      <c r="CV11" s="867"/>
      <c r="CW11" s="865">
        <v>12</v>
      </c>
      <c r="CX11" s="866"/>
      <c r="CY11" s="866"/>
      <c r="CZ11" s="866"/>
      <c r="DA11" s="867"/>
      <c r="DB11" s="865" t="s">
        <v>522</v>
      </c>
      <c r="DC11" s="866"/>
      <c r="DD11" s="866"/>
      <c r="DE11" s="866"/>
      <c r="DF11" s="867"/>
      <c r="DG11" s="865" t="s">
        <v>522</v>
      </c>
      <c r="DH11" s="866"/>
      <c r="DI11" s="866"/>
      <c r="DJ11" s="866"/>
      <c r="DK11" s="867"/>
      <c r="DL11" s="865" t="s">
        <v>522</v>
      </c>
      <c r="DM11" s="866"/>
      <c r="DN11" s="866"/>
      <c r="DO11" s="866"/>
      <c r="DP11" s="867"/>
      <c r="DQ11" s="849" t="s">
        <v>522</v>
      </c>
      <c r="DR11" s="849"/>
      <c r="DS11" s="849"/>
      <c r="DT11" s="849"/>
      <c r="DU11" s="849"/>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593</v>
      </c>
      <c r="BT12" s="853"/>
      <c r="BU12" s="853"/>
      <c r="BV12" s="853"/>
      <c r="BW12" s="853"/>
      <c r="BX12" s="853"/>
      <c r="BY12" s="853"/>
      <c r="BZ12" s="853"/>
      <c r="CA12" s="853"/>
      <c r="CB12" s="853"/>
      <c r="CC12" s="853"/>
      <c r="CD12" s="853"/>
      <c r="CE12" s="853"/>
      <c r="CF12" s="853"/>
      <c r="CG12" s="854"/>
      <c r="CH12" s="865">
        <v>-2</v>
      </c>
      <c r="CI12" s="866"/>
      <c r="CJ12" s="866"/>
      <c r="CK12" s="866"/>
      <c r="CL12" s="867"/>
      <c r="CM12" s="865">
        <v>889</v>
      </c>
      <c r="CN12" s="866"/>
      <c r="CO12" s="866"/>
      <c r="CP12" s="866"/>
      <c r="CQ12" s="867"/>
      <c r="CR12" s="865">
        <v>1</v>
      </c>
      <c r="CS12" s="866"/>
      <c r="CT12" s="866"/>
      <c r="CU12" s="866"/>
      <c r="CV12" s="867"/>
      <c r="CW12" s="865">
        <v>0</v>
      </c>
      <c r="CX12" s="866"/>
      <c r="CY12" s="866"/>
      <c r="CZ12" s="866"/>
      <c r="DA12" s="867"/>
      <c r="DB12" s="865" t="s">
        <v>522</v>
      </c>
      <c r="DC12" s="866"/>
      <c r="DD12" s="866"/>
      <c r="DE12" s="866"/>
      <c r="DF12" s="867"/>
      <c r="DG12" s="865" t="s">
        <v>522</v>
      </c>
      <c r="DH12" s="866"/>
      <c r="DI12" s="866"/>
      <c r="DJ12" s="866"/>
      <c r="DK12" s="867"/>
      <c r="DL12" s="865" t="s">
        <v>522</v>
      </c>
      <c r="DM12" s="866"/>
      <c r="DN12" s="866"/>
      <c r="DO12" s="866"/>
      <c r="DP12" s="867"/>
      <c r="DQ12" s="849" t="s">
        <v>522</v>
      </c>
      <c r="DR12" s="849"/>
      <c r="DS12" s="849"/>
      <c r="DT12" s="849"/>
      <c r="DU12" s="849"/>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396</v>
      </c>
      <c r="B23" s="874" t="s">
        <v>397</v>
      </c>
      <c r="C23" s="875"/>
      <c r="D23" s="875"/>
      <c r="E23" s="875"/>
      <c r="F23" s="875"/>
      <c r="G23" s="875"/>
      <c r="H23" s="875"/>
      <c r="I23" s="875"/>
      <c r="J23" s="875"/>
      <c r="K23" s="875"/>
      <c r="L23" s="875"/>
      <c r="M23" s="875"/>
      <c r="N23" s="875"/>
      <c r="O23" s="875"/>
      <c r="P23" s="876"/>
      <c r="Q23" s="877">
        <v>62743</v>
      </c>
      <c r="R23" s="878"/>
      <c r="S23" s="878"/>
      <c r="T23" s="878"/>
      <c r="U23" s="878"/>
      <c r="V23" s="878">
        <v>59879</v>
      </c>
      <c r="W23" s="878"/>
      <c r="X23" s="878"/>
      <c r="Y23" s="878"/>
      <c r="Z23" s="878"/>
      <c r="AA23" s="878">
        <v>2864</v>
      </c>
      <c r="AB23" s="878"/>
      <c r="AC23" s="878"/>
      <c r="AD23" s="878"/>
      <c r="AE23" s="879"/>
      <c r="AF23" s="880">
        <v>2592</v>
      </c>
      <c r="AG23" s="878"/>
      <c r="AH23" s="878"/>
      <c r="AI23" s="878"/>
      <c r="AJ23" s="881"/>
      <c r="AK23" s="882"/>
      <c r="AL23" s="883"/>
      <c r="AM23" s="883"/>
      <c r="AN23" s="883"/>
      <c r="AO23" s="883"/>
      <c r="AP23" s="878">
        <v>35945</v>
      </c>
      <c r="AQ23" s="878"/>
      <c r="AR23" s="878"/>
      <c r="AS23" s="878"/>
      <c r="AT23" s="878"/>
      <c r="AU23" s="884"/>
      <c r="AV23" s="884"/>
      <c r="AW23" s="884"/>
      <c r="AX23" s="884"/>
      <c r="AY23" s="885"/>
      <c r="AZ23" s="893" t="s">
        <v>398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400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375</v>
      </c>
      <c r="B26" s="825"/>
      <c r="C26" s="825"/>
      <c r="D26" s="825"/>
      <c r="E26" s="825"/>
      <c r="F26" s="825"/>
      <c r="G26" s="825"/>
      <c r="H26" s="825"/>
      <c r="I26" s="825"/>
      <c r="J26" s="825"/>
      <c r="K26" s="825"/>
      <c r="L26" s="825"/>
      <c r="M26" s="825"/>
      <c r="N26" s="825"/>
      <c r="O26" s="825"/>
      <c r="P26" s="826"/>
      <c r="Q26" s="801" t="s">
        <v>401</v>
      </c>
      <c r="R26" s="802"/>
      <c r="S26" s="802"/>
      <c r="T26" s="802"/>
      <c r="U26" s="803"/>
      <c r="V26" s="801" t="s">
        <v>402</v>
      </c>
      <c r="W26" s="802"/>
      <c r="X26" s="802"/>
      <c r="Y26" s="802"/>
      <c r="Z26" s="803"/>
      <c r="AA26" s="801" t="s">
        <v>403</v>
      </c>
      <c r="AB26" s="802"/>
      <c r="AC26" s="802"/>
      <c r="AD26" s="802"/>
      <c r="AE26" s="802"/>
      <c r="AF26" s="896" t="s">
        <v>404</v>
      </c>
      <c r="AG26" s="897"/>
      <c r="AH26" s="897"/>
      <c r="AI26" s="897"/>
      <c r="AJ26" s="898"/>
      <c r="AK26" s="802" t="s">
        <v>405</v>
      </c>
      <c r="AL26" s="802"/>
      <c r="AM26" s="802"/>
      <c r="AN26" s="802"/>
      <c r="AO26" s="803"/>
      <c r="AP26" s="801" t="s">
        <v>406</v>
      </c>
      <c r="AQ26" s="802"/>
      <c r="AR26" s="802"/>
      <c r="AS26" s="802"/>
      <c r="AT26" s="803"/>
      <c r="AU26" s="801" t="s">
        <v>407</v>
      </c>
      <c r="AV26" s="802"/>
      <c r="AW26" s="802"/>
      <c r="AX26" s="802"/>
      <c r="AY26" s="803"/>
      <c r="AZ26" s="801" t="s">
        <v>408</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409</v>
      </c>
      <c r="C28" s="816"/>
      <c r="D28" s="816"/>
      <c r="E28" s="816"/>
      <c r="F28" s="816"/>
      <c r="G28" s="816"/>
      <c r="H28" s="816"/>
      <c r="I28" s="816"/>
      <c r="J28" s="816"/>
      <c r="K28" s="816"/>
      <c r="L28" s="816"/>
      <c r="M28" s="816"/>
      <c r="N28" s="816"/>
      <c r="O28" s="816"/>
      <c r="P28" s="817"/>
      <c r="Q28" s="905">
        <v>17197</v>
      </c>
      <c r="R28" s="906"/>
      <c r="S28" s="906"/>
      <c r="T28" s="906"/>
      <c r="U28" s="906"/>
      <c r="V28" s="906">
        <v>17109</v>
      </c>
      <c r="W28" s="906"/>
      <c r="X28" s="906"/>
      <c r="Y28" s="906"/>
      <c r="Z28" s="906"/>
      <c r="AA28" s="906">
        <v>89</v>
      </c>
      <c r="AB28" s="906"/>
      <c r="AC28" s="906"/>
      <c r="AD28" s="906"/>
      <c r="AE28" s="907"/>
      <c r="AF28" s="908">
        <v>89</v>
      </c>
      <c r="AG28" s="906"/>
      <c r="AH28" s="906"/>
      <c r="AI28" s="906"/>
      <c r="AJ28" s="909"/>
      <c r="AK28" s="910">
        <v>1848</v>
      </c>
      <c r="AL28" s="911"/>
      <c r="AM28" s="911"/>
      <c r="AN28" s="911"/>
      <c r="AO28" s="911"/>
      <c r="AP28" s="849" t="s">
        <v>522</v>
      </c>
      <c r="AQ28" s="849"/>
      <c r="AR28" s="849"/>
      <c r="AS28" s="849"/>
      <c r="AT28" s="849"/>
      <c r="AU28" s="849" t="s">
        <v>522</v>
      </c>
      <c r="AV28" s="849"/>
      <c r="AW28" s="849"/>
      <c r="AX28" s="849"/>
      <c r="AY28" s="849"/>
      <c r="AZ28" s="902"/>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410</v>
      </c>
      <c r="C29" s="840"/>
      <c r="D29" s="840"/>
      <c r="E29" s="840"/>
      <c r="F29" s="840"/>
      <c r="G29" s="840"/>
      <c r="H29" s="840"/>
      <c r="I29" s="840"/>
      <c r="J29" s="840"/>
      <c r="K29" s="840"/>
      <c r="L29" s="840"/>
      <c r="M29" s="840"/>
      <c r="N29" s="840"/>
      <c r="O29" s="840"/>
      <c r="P29" s="841"/>
      <c r="Q29" s="842">
        <v>17575</v>
      </c>
      <c r="R29" s="843"/>
      <c r="S29" s="843"/>
      <c r="T29" s="843"/>
      <c r="U29" s="843"/>
      <c r="V29" s="843">
        <v>17352</v>
      </c>
      <c r="W29" s="843"/>
      <c r="X29" s="843"/>
      <c r="Y29" s="843"/>
      <c r="Z29" s="843"/>
      <c r="AA29" s="843">
        <v>223</v>
      </c>
      <c r="AB29" s="843"/>
      <c r="AC29" s="843"/>
      <c r="AD29" s="843"/>
      <c r="AE29" s="844"/>
      <c r="AF29" s="845">
        <v>223</v>
      </c>
      <c r="AG29" s="846"/>
      <c r="AH29" s="846"/>
      <c r="AI29" s="846"/>
      <c r="AJ29" s="847"/>
      <c r="AK29" s="914">
        <v>2675</v>
      </c>
      <c r="AL29" s="915"/>
      <c r="AM29" s="915"/>
      <c r="AN29" s="915"/>
      <c r="AO29" s="915"/>
      <c r="AP29" s="849" t="s">
        <v>522</v>
      </c>
      <c r="AQ29" s="849"/>
      <c r="AR29" s="849"/>
      <c r="AS29" s="849"/>
      <c r="AT29" s="849"/>
      <c r="AU29" s="849" t="s">
        <v>522</v>
      </c>
      <c r="AV29" s="849"/>
      <c r="AW29" s="849"/>
      <c r="AX29" s="849"/>
      <c r="AY29" s="849"/>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411</v>
      </c>
      <c r="C30" s="840"/>
      <c r="D30" s="840"/>
      <c r="E30" s="840"/>
      <c r="F30" s="840"/>
      <c r="G30" s="840"/>
      <c r="H30" s="840"/>
      <c r="I30" s="840"/>
      <c r="J30" s="840"/>
      <c r="K30" s="840"/>
      <c r="L30" s="840"/>
      <c r="M30" s="840"/>
      <c r="N30" s="840"/>
      <c r="O30" s="840"/>
      <c r="P30" s="841"/>
      <c r="Q30" s="842">
        <v>5567</v>
      </c>
      <c r="R30" s="843"/>
      <c r="S30" s="843"/>
      <c r="T30" s="843"/>
      <c r="U30" s="843"/>
      <c r="V30" s="843">
        <v>5525</v>
      </c>
      <c r="W30" s="843"/>
      <c r="X30" s="843"/>
      <c r="Y30" s="843"/>
      <c r="Z30" s="843"/>
      <c r="AA30" s="843">
        <v>42</v>
      </c>
      <c r="AB30" s="843"/>
      <c r="AC30" s="843"/>
      <c r="AD30" s="843"/>
      <c r="AE30" s="844"/>
      <c r="AF30" s="845">
        <v>42</v>
      </c>
      <c r="AG30" s="846"/>
      <c r="AH30" s="846"/>
      <c r="AI30" s="846"/>
      <c r="AJ30" s="847"/>
      <c r="AK30" s="914">
        <v>2193</v>
      </c>
      <c r="AL30" s="915"/>
      <c r="AM30" s="915"/>
      <c r="AN30" s="915"/>
      <c r="AO30" s="915"/>
      <c r="AP30" s="849" t="s">
        <v>522</v>
      </c>
      <c r="AQ30" s="849"/>
      <c r="AR30" s="849"/>
      <c r="AS30" s="849"/>
      <c r="AT30" s="849"/>
      <c r="AU30" s="849" t="s">
        <v>522</v>
      </c>
      <c r="AV30" s="849"/>
      <c r="AW30" s="849"/>
      <c r="AX30" s="849"/>
      <c r="AY30" s="849"/>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412</v>
      </c>
      <c r="C31" s="840"/>
      <c r="D31" s="840"/>
      <c r="E31" s="840"/>
      <c r="F31" s="840"/>
      <c r="G31" s="840"/>
      <c r="H31" s="840"/>
      <c r="I31" s="840"/>
      <c r="J31" s="840"/>
      <c r="K31" s="840"/>
      <c r="L31" s="840"/>
      <c r="M31" s="840"/>
      <c r="N31" s="840"/>
      <c r="O31" s="840"/>
      <c r="P31" s="841"/>
      <c r="Q31" s="842">
        <v>7086</v>
      </c>
      <c r="R31" s="843"/>
      <c r="S31" s="843"/>
      <c r="T31" s="843"/>
      <c r="U31" s="843"/>
      <c r="V31" s="843">
        <v>6345</v>
      </c>
      <c r="W31" s="843"/>
      <c r="X31" s="843"/>
      <c r="Y31" s="843"/>
      <c r="Z31" s="843"/>
      <c r="AA31" s="843">
        <v>741</v>
      </c>
      <c r="AB31" s="843"/>
      <c r="AC31" s="843"/>
      <c r="AD31" s="843"/>
      <c r="AE31" s="844"/>
      <c r="AF31" s="845">
        <v>266</v>
      </c>
      <c r="AG31" s="846"/>
      <c r="AH31" s="846"/>
      <c r="AI31" s="846"/>
      <c r="AJ31" s="847"/>
      <c r="AK31" s="914">
        <v>2541</v>
      </c>
      <c r="AL31" s="915"/>
      <c r="AM31" s="915"/>
      <c r="AN31" s="915"/>
      <c r="AO31" s="915"/>
      <c r="AP31" s="915">
        <v>36411</v>
      </c>
      <c r="AQ31" s="915"/>
      <c r="AR31" s="915"/>
      <c r="AS31" s="915"/>
      <c r="AT31" s="915"/>
      <c r="AU31" s="915">
        <v>24032</v>
      </c>
      <c r="AV31" s="915"/>
      <c r="AW31" s="915"/>
      <c r="AX31" s="915"/>
      <c r="AY31" s="915"/>
      <c r="AZ31" s="849" t="s">
        <v>522</v>
      </c>
      <c r="BA31" s="849"/>
      <c r="BB31" s="849"/>
      <c r="BC31" s="849"/>
      <c r="BD31" s="849"/>
      <c r="BE31" s="912" t="s">
        <v>413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396</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619</v>
      </c>
      <c r="AG63" s="926"/>
      <c r="AH63" s="926"/>
      <c r="AI63" s="926"/>
      <c r="AJ63" s="927"/>
      <c r="AK63" s="928"/>
      <c r="AL63" s="923"/>
      <c r="AM63" s="923"/>
      <c r="AN63" s="923"/>
      <c r="AO63" s="923"/>
      <c r="AP63" s="926">
        <f>AP31</f>
        <v>36411</v>
      </c>
      <c r="AQ63" s="926"/>
      <c r="AR63" s="926"/>
      <c r="AS63" s="926"/>
      <c r="AT63" s="926"/>
      <c r="AU63" s="926">
        <f>AU31</f>
        <v>24032</v>
      </c>
      <c r="AV63" s="926"/>
      <c r="AW63" s="926"/>
      <c r="AX63" s="926"/>
      <c r="AY63" s="926"/>
      <c r="AZ63" s="930"/>
      <c r="BA63" s="930"/>
      <c r="BB63" s="930"/>
      <c r="BC63" s="930"/>
      <c r="BD63" s="930"/>
      <c r="BE63" s="931"/>
      <c r="BF63" s="931"/>
      <c r="BG63" s="931"/>
      <c r="BH63" s="931"/>
      <c r="BI63" s="932"/>
      <c r="BJ63" s="933" t="s">
        <v>416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420</v>
      </c>
      <c r="W66" s="802"/>
      <c r="X66" s="802"/>
      <c r="Y66" s="802"/>
      <c r="Z66" s="803"/>
      <c r="AA66" s="801" t="s">
        <v>421</v>
      </c>
      <c r="AB66" s="802"/>
      <c r="AC66" s="802"/>
      <c r="AD66" s="802"/>
      <c r="AE66" s="803"/>
      <c r="AF66" s="936" t="s">
        <v>422</v>
      </c>
      <c r="AG66" s="897"/>
      <c r="AH66" s="897"/>
      <c r="AI66" s="897"/>
      <c r="AJ66" s="937"/>
      <c r="AK66" s="801" t="s">
        <v>423</v>
      </c>
      <c r="AL66" s="825"/>
      <c r="AM66" s="825"/>
      <c r="AN66" s="825"/>
      <c r="AO66" s="826"/>
      <c r="AP66" s="801" t="s">
        <v>424</v>
      </c>
      <c r="AQ66" s="802"/>
      <c r="AR66" s="802"/>
      <c r="AS66" s="802"/>
      <c r="AT66" s="803"/>
      <c r="AU66" s="801" t="s">
        <v>425</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2" t="s">
        <v>586</v>
      </c>
      <c r="C68" s="953"/>
      <c r="D68" s="953"/>
      <c r="E68" s="953"/>
      <c r="F68" s="953"/>
      <c r="G68" s="953"/>
      <c r="H68" s="953"/>
      <c r="I68" s="953"/>
      <c r="J68" s="953"/>
      <c r="K68" s="953"/>
      <c r="L68" s="953"/>
      <c r="M68" s="953"/>
      <c r="N68" s="953"/>
      <c r="O68" s="953"/>
      <c r="P68" s="954"/>
      <c r="Q68" s="955">
        <v>4886</v>
      </c>
      <c r="R68" s="956"/>
      <c r="S68" s="956"/>
      <c r="T68" s="956"/>
      <c r="U68" s="956"/>
      <c r="V68" s="956">
        <v>3849</v>
      </c>
      <c r="W68" s="956"/>
      <c r="X68" s="956"/>
      <c r="Y68" s="956"/>
      <c r="Z68" s="956"/>
      <c r="AA68" s="956">
        <v>1038</v>
      </c>
      <c r="AB68" s="956"/>
      <c r="AC68" s="956"/>
      <c r="AD68" s="956"/>
      <c r="AE68" s="956"/>
      <c r="AF68" s="956">
        <v>1038</v>
      </c>
      <c r="AG68" s="956"/>
      <c r="AH68" s="956"/>
      <c r="AI68" s="956"/>
      <c r="AJ68" s="956"/>
      <c r="AK68" s="915" t="s">
        <v>595</v>
      </c>
      <c r="AL68" s="915"/>
      <c r="AM68" s="915"/>
      <c r="AN68" s="915"/>
      <c r="AO68" s="915"/>
      <c r="AP68" s="915" t="s">
        <v>595</v>
      </c>
      <c r="AQ68" s="915"/>
      <c r="AR68" s="915"/>
      <c r="AS68" s="915"/>
      <c r="AT68" s="915"/>
      <c r="AU68" s="915" t="s">
        <v>595</v>
      </c>
      <c r="AV68" s="915"/>
      <c r="AW68" s="915"/>
      <c r="AX68" s="915"/>
      <c r="AY68" s="915"/>
      <c r="AZ68" s="950"/>
      <c r="BA68" s="950"/>
      <c r="BB68" s="950"/>
      <c r="BC68" s="950"/>
      <c r="BD68" s="951"/>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587</v>
      </c>
      <c r="C69" s="958"/>
      <c r="D69" s="958"/>
      <c r="E69" s="958"/>
      <c r="F69" s="958"/>
      <c r="G69" s="958"/>
      <c r="H69" s="958"/>
      <c r="I69" s="958"/>
      <c r="J69" s="958"/>
      <c r="K69" s="958"/>
      <c r="L69" s="958"/>
      <c r="M69" s="958"/>
      <c r="N69" s="958"/>
      <c r="O69" s="958"/>
      <c r="P69" s="959"/>
      <c r="Q69" s="960">
        <v>943518</v>
      </c>
      <c r="R69" s="915"/>
      <c r="S69" s="915"/>
      <c r="T69" s="915"/>
      <c r="U69" s="915"/>
      <c r="V69" s="915">
        <v>933423</v>
      </c>
      <c r="W69" s="915"/>
      <c r="X69" s="915"/>
      <c r="Y69" s="915"/>
      <c r="Z69" s="915"/>
      <c r="AA69" s="915">
        <v>10095</v>
      </c>
      <c r="AB69" s="915"/>
      <c r="AC69" s="915"/>
      <c r="AD69" s="915"/>
      <c r="AE69" s="915"/>
      <c r="AF69" s="915">
        <v>10095</v>
      </c>
      <c r="AG69" s="915"/>
      <c r="AH69" s="915"/>
      <c r="AI69" s="915"/>
      <c r="AJ69" s="915"/>
      <c r="AK69" s="915">
        <v>4560</v>
      </c>
      <c r="AL69" s="915"/>
      <c r="AM69" s="915"/>
      <c r="AN69" s="915"/>
      <c r="AO69" s="915"/>
      <c r="AP69" s="915" t="s">
        <v>595</v>
      </c>
      <c r="AQ69" s="915"/>
      <c r="AR69" s="915"/>
      <c r="AS69" s="915"/>
      <c r="AT69" s="915"/>
      <c r="AU69" s="915" t="s">
        <v>595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c r="C70" s="958"/>
      <c r="D70" s="958"/>
      <c r="E70" s="958"/>
      <c r="F70" s="958"/>
      <c r="G70" s="958"/>
      <c r="H70" s="958"/>
      <c r="I70" s="958"/>
      <c r="J70" s="958"/>
      <c r="K70" s="958"/>
      <c r="L70" s="958"/>
      <c r="M70" s="958"/>
      <c r="N70" s="958"/>
      <c r="O70" s="958"/>
      <c r="P70" s="959"/>
      <c r="Q70" s="960"/>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396</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AF68+AF69</f>
        <v>11133</v>
      </c>
      <c r="AG88" s="926"/>
      <c r="AH88" s="926"/>
      <c r="AI88" s="926"/>
      <c r="AJ88" s="926"/>
      <c r="AK88" s="923"/>
      <c r="AL88" s="923"/>
      <c r="AM88" s="923"/>
      <c r="AN88" s="923"/>
      <c r="AO88" s="923"/>
      <c r="AP88" s="926" t="s">
        <v>601</v>
      </c>
      <c r="AQ88" s="926"/>
      <c r="AR88" s="926"/>
      <c r="AS88" s="926"/>
      <c r="AT88" s="926"/>
      <c r="AU88" s="926" t="s">
        <v>601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CR7+CR8+CR9+CR10+CR11+CR12</f>
        <v>352</v>
      </c>
      <c r="CS102" s="934"/>
      <c r="CT102" s="934"/>
      <c r="CU102" s="934"/>
      <c r="CV102" s="977"/>
      <c r="CW102" s="976">
        <f>CW9+CW11</f>
        <v>22</v>
      </c>
      <c r="CX102" s="934"/>
      <c r="CY102" s="934"/>
      <c r="CZ102" s="934"/>
      <c r="DA102" s="977"/>
      <c r="DB102" s="976" t="s">
        <v>601</v>
      </c>
      <c r="DC102" s="934"/>
      <c r="DD102" s="934"/>
      <c r="DE102" s="934"/>
      <c r="DF102" s="977"/>
      <c r="DG102" s="976">
        <f>DG7</f>
        <v>3325</v>
      </c>
      <c r="DH102" s="934"/>
      <c r="DI102" s="934"/>
      <c r="DJ102" s="934"/>
      <c r="DK102" s="977"/>
      <c r="DL102" s="976" t="s">
        <v>601</v>
      </c>
      <c r="DM102" s="934"/>
      <c r="DN102" s="934"/>
      <c r="DO102" s="934"/>
      <c r="DP102" s="977"/>
      <c r="DQ102" s="976" t="s">
        <v>601</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312</v>
      </c>
      <c r="AG109" s="979"/>
      <c r="AH109" s="979"/>
      <c r="AI109" s="979"/>
      <c r="AJ109" s="980"/>
      <c r="AK109" s="978" t="s">
        <v>311</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312</v>
      </c>
      <c r="BW109" s="979"/>
      <c r="BX109" s="979"/>
      <c r="BY109" s="979"/>
      <c r="BZ109" s="980"/>
      <c r="CA109" s="978" t="s">
        <v>311</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312</v>
      </c>
      <c r="DM109" s="979"/>
      <c r="DN109" s="979"/>
      <c r="DO109" s="979"/>
      <c r="DP109" s="980"/>
      <c r="DQ109" s="978" t="s">
        <v>311</v>
      </c>
      <c r="DR109" s="979"/>
      <c r="DS109" s="979"/>
      <c r="DT109" s="979"/>
      <c r="DU109" s="980"/>
      <c r="DV109" s="978" t="s">
        <v>436</v>
      </c>
      <c r="DW109" s="979"/>
      <c r="DX109" s="979"/>
      <c r="DY109" s="979"/>
      <c r="DZ109" s="981"/>
    </row>
    <row r="110" spans="1:131" s="247" customFormat="1" ht="26.25" customHeight="1" x14ac:dyDescent="0.2">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4268319</v>
      </c>
      <c r="AB110" s="986"/>
      <c r="AC110" s="986"/>
      <c r="AD110" s="986"/>
      <c r="AE110" s="987"/>
      <c r="AF110" s="988">
        <v>4256552</v>
      </c>
      <c r="AG110" s="986"/>
      <c r="AH110" s="986"/>
      <c r="AI110" s="986"/>
      <c r="AJ110" s="987"/>
      <c r="AK110" s="988">
        <v>4476335</v>
      </c>
      <c r="AL110" s="986"/>
      <c r="AM110" s="986"/>
      <c r="AN110" s="986"/>
      <c r="AO110" s="987"/>
      <c r="AP110" s="989">
        <v>13.5</v>
      </c>
      <c r="AQ110" s="990"/>
      <c r="AR110" s="990"/>
      <c r="AS110" s="990"/>
      <c r="AT110" s="991"/>
      <c r="AU110" s="992" t="s">
        <v>73</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39733705</v>
      </c>
      <c r="BR110" s="1021"/>
      <c r="BS110" s="1021"/>
      <c r="BT110" s="1021"/>
      <c r="BU110" s="1021"/>
      <c r="BV110" s="1021">
        <v>38074986</v>
      </c>
      <c r="BW110" s="1021"/>
      <c r="BX110" s="1021"/>
      <c r="BY110" s="1021"/>
      <c r="BZ110" s="1021"/>
      <c r="CA110" s="1021">
        <v>35944720</v>
      </c>
      <c r="CB110" s="1021"/>
      <c r="CC110" s="1021"/>
      <c r="CD110" s="1021"/>
      <c r="CE110" s="1021"/>
      <c r="CF110" s="1035">
        <v>108.6</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147757</v>
      </c>
      <c r="DH110" s="1021"/>
      <c r="DI110" s="1021"/>
      <c r="DJ110" s="1021"/>
      <c r="DK110" s="1021"/>
      <c r="DL110" s="1021">
        <v>68663</v>
      </c>
      <c r="DM110" s="1021"/>
      <c r="DN110" s="1021"/>
      <c r="DO110" s="1021"/>
      <c r="DP110" s="1021"/>
      <c r="DQ110" s="1021" t="s">
        <v>398</v>
      </c>
      <c r="DR110" s="1021"/>
      <c r="DS110" s="1021"/>
      <c r="DT110" s="1021"/>
      <c r="DU110" s="1021"/>
      <c r="DV110" s="1022" t="s">
        <v>416</v>
      </c>
      <c r="DW110" s="1022"/>
      <c r="DX110" s="1022"/>
      <c r="DY110" s="1022"/>
      <c r="DZ110" s="1023"/>
    </row>
    <row r="111" spans="1:131" s="247" customFormat="1" ht="26.25" customHeight="1" x14ac:dyDescent="0.2">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443</v>
      </c>
      <c r="AB111" s="1028"/>
      <c r="AC111" s="1028"/>
      <c r="AD111" s="1028"/>
      <c r="AE111" s="1029"/>
      <c r="AF111" s="1030" t="s">
        <v>148</v>
      </c>
      <c r="AG111" s="1028"/>
      <c r="AH111" s="1028"/>
      <c r="AI111" s="1028"/>
      <c r="AJ111" s="1029"/>
      <c r="AK111" s="1030" t="s">
        <v>416</v>
      </c>
      <c r="AL111" s="1028"/>
      <c r="AM111" s="1028"/>
      <c r="AN111" s="1028"/>
      <c r="AO111" s="1029"/>
      <c r="AP111" s="1031" t="s">
        <v>148</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v>3855705</v>
      </c>
      <c r="BR111" s="1014"/>
      <c r="BS111" s="1014"/>
      <c r="BT111" s="1014"/>
      <c r="BU111" s="1014"/>
      <c r="BV111" s="1014">
        <v>283005</v>
      </c>
      <c r="BW111" s="1014"/>
      <c r="BX111" s="1014"/>
      <c r="BY111" s="1014"/>
      <c r="BZ111" s="1014"/>
      <c r="CA111" s="1014">
        <v>3527322</v>
      </c>
      <c r="CB111" s="1014"/>
      <c r="CC111" s="1014"/>
      <c r="CD111" s="1014"/>
      <c r="CE111" s="1014"/>
      <c r="CF111" s="1008">
        <v>10.7</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148</v>
      </c>
      <c r="DH111" s="1014"/>
      <c r="DI111" s="1014"/>
      <c r="DJ111" s="1014"/>
      <c r="DK111" s="1014"/>
      <c r="DL111" s="1014" t="s">
        <v>148</v>
      </c>
      <c r="DM111" s="1014"/>
      <c r="DN111" s="1014"/>
      <c r="DO111" s="1014"/>
      <c r="DP111" s="1014"/>
      <c r="DQ111" s="1014" t="s">
        <v>446</v>
      </c>
      <c r="DR111" s="1014"/>
      <c r="DS111" s="1014"/>
      <c r="DT111" s="1014"/>
      <c r="DU111" s="1014"/>
      <c r="DV111" s="1015" t="s">
        <v>443</v>
      </c>
      <c r="DW111" s="1015"/>
      <c r="DX111" s="1015"/>
      <c r="DY111" s="1015"/>
      <c r="DZ111" s="1016"/>
    </row>
    <row r="112" spans="1:131" s="247" customFormat="1" ht="26.25" customHeight="1" x14ac:dyDescent="0.2">
      <c r="A112" s="1046" t="s">
        <v>447</v>
      </c>
      <c r="B112" s="1047"/>
      <c r="C112" s="1044" t="s">
        <v>448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443</v>
      </c>
      <c r="AB112" s="1053"/>
      <c r="AC112" s="1053"/>
      <c r="AD112" s="1053"/>
      <c r="AE112" s="1054"/>
      <c r="AF112" s="1055" t="s">
        <v>443</v>
      </c>
      <c r="AG112" s="1053"/>
      <c r="AH112" s="1053"/>
      <c r="AI112" s="1053"/>
      <c r="AJ112" s="1054"/>
      <c r="AK112" s="1055" t="s">
        <v>443</v>
      </c>
      <c r="AL112" s="1053"/>
      <c r="AM112" s="1053"/>
      <c r="AN112" s="1053"/>
      <c r="AO112" s="1054"/>
      <c r="AP112" s="1056" t="s">
        <v>443</v>
      </c>
      <c r="AQ112" s="1057"/>
      <c r="AR112" s="1057"/>
      <c r="AS112" s="1057"/>
      <c r="AT112" s="1058"/>
      <c r="AU112" s="994"/>
      <c r="AV112" s="995"/>
      <c r="AW112" s="995"/>
      <c r="AX112" s="995"/>
      <c r="AY112" s="995"/>
      <c r="AZ112" s="1043" t="s">
        <v>449</v>
      </c>
      <c r="BA112" s="1044"/>
      <c r="BB112" s="1044"/>
      <c r="BC112" s="1044"/>
      <c r="BD112" s="1044"/>
      <c r="BE112" s="1044"/>
      <c r="BF112" s="1044"/>
      <c r="BG112" s="1044"/>
      <c r="BH112" s="1044"/>
      <c r="BI112" s="1044"/>
      <c r="BJ112" s="1044"/>
      <c r="BK112" s="1044"/>
      <c r="BL112" s="1044"/>
      <c r="BM112" s="1044"/>
      <c r="BN112" s="1044"/>
      <c r="BO112" s="1044"/>
      <c r="BP112" s="1045"/>
      <c r="BQ112" s="1013">
        <v>26382402</v>
      </c>
      <c r="BR112" s="1014"/>
      <c r="BS112" s="1014"/>
      <c r="BT112" s="1014"/>
      <c r="BU112" s="1014"/>
      <c r="BV112" s="1014">
        <v>25421822</v>
      </c>
      <c r="BW112" s="1014"/>
      <c r="BX112" s="1014"/>
      <c r="BY112" s="1014"/>
      <c r="BZ112" s="1014"/>
      <c r="CA112" s="1014">
        <v>24031572</v>
      </c>
      <c r="CB112" s="1014"/>
      <c r="CC112" s="1014"/>
      <c r="CD112" s="1014"/>
      <c r="CE112" s="1014"/>
      <c r="CF112" s="1008">
        <v>72.599999999999994</v>
      </c>
      <c r="CG112" s="1009"/>
      <c r="CH112" s="1009"/>
      <c r="CI112" s="1009"/>
      <c r="CJ112" s="1009"/>
      <c r="CK112" s="1039"/>
      <c r="CL112" s="1040"/>
      <c r="CM112" s="1010" t="s">
        <v>450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443</v>
      </c>
      <c r="DH112" s="1014"/>
      <c r="DI112" s="1014"/>
      <c r="DJ112" s="1014"/>
      <c r="DK112" s="1014"/>
      <c r="DL112" s="1014" t="s">
        <v>451</v>
      </c>
      <c r="DM112" s="1014"/>
      <c r="DN112" s="1014"/>
      <c r="DO112" s="1014"/>
      <c r="DP112" s="1014"/>
      <c r="DQ112" s="1014" t="s">
        <v>148</v>
      </c>
      <c r="DR112" s="1014"/>
      <c r="DS112" s="1014"/>
      <c r="DT112" s="1014"/>
      <c r="DU112" s="1014"/>
      <c r="DV112" s="1015" t="s">
        <v>443</v>
      </c>
      <c r="DW112" s="1015"/>
      <c r="DX112" s="1015"/>
      <c r="DY112" s="1015"/>
      <c r="DZ112" s="1016"/>
    </row>
    <row r="113" spans="1:130" s="247" customFormat="1" ht="26.25" customHeight="1" x14ac:dyDescent="0.2">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2103508</v>
      </c>
      <c r="AB113" s="1028"/>
      <c r="AC113" s="1028"/>
      <c r="AD113" s="1028"/>
      <c r="AE113" s="1029"/>
      <c r="AF113" s="1030">
        <v>2056299</v>
      </c>
      <c r="AG113" s="1028"/>
      <c r="AH113" s="1028"/>
      <c r="AI113" s="1028"/>
      <c r="AJ113" s="1029"/>
      <c r="AK113" s="1030">
        <v>2187493</v>
      </c>
      <c r="AL113" s="1028"/>
      <c r="AM113" s="1028"/>
      <c r="AN113" s="1028"/>
      <c r="AO113" s="1029"/>
      <c r="AP113" s="1031">
        <v>6.6</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t="s">
        <v>148</v>
      </c>
      <c r="BR113" s="1014"/>
      <c r="BS113" s="1014"/>
      <c r="BT113" s="1014"/>
      <c r="BU113" s="1014"/>
      <c r="BV113" s="1014" t="s">
        <v>446</v>
      </c>
      <c r="BW113" s="1014"/>
      <c r="BX113" s="1014"/>
      <c r="BY113" s="1014"/>
      <c r="BZ113" s="1014"/>
      <c r="CA113" s="1014" t="s">
        <v>148</v>
      </c>
      <c r="CB113" s="1014"/>
      <c r="CC113" s="1014"/>
      <c r="CD113" s="1014"/>
      <c r="CE113" s="1014"/>
      <c r="CF113" s="1008" t="s">
        <v>451</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443</v>
      </c>
      <c r="DH113" s="1053"/>
      <c r="DI113" s="1053"/>
      <c r="DJ113" s="1053"/>
      <c r="DK113" s="1054"/>
      <c r="DL113" s="1055" t="s">
        <v>416</v>
      </c>
      <c r="DM113" s="1053"/>
      <c r="DN113" s="1053"/>
      <c r="DO113" s="1053"/>
      <c r="DP113" s="1054"/>
      <c r="DQ113" s="1055" t="s">
        <v>148</v>
      </c>
      <c r="DR113" s="1053"/>
      <c r="DS113" s="1053"/>
      <c r="DT113" s="1053"/>
      <c r="DU113" s="1054"/>
      <c r="DV113" s="1056" t="s">
        <v>416</v>
      </c>
      <c r="DW113" s="1057"/>
      <c r="DX113" s="1057"/>
      <c r="DY113" s="1057"/>
      <c r="DZ113" s="1058"/>
    </row>
    <row r="114" spans="1:130" s="247" customFormat="1" ht="26.25" customHeight="1" x14ac:dyDescent="0.2">
      <c r="A114" s="1048"/>
      <c r="B114" s="1049"/>
      <c r="C114" s="1044" t="s">
        <v>455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446</v>
      </c>
      <c r="AB114" s="1053"/>
      <c r="AC114" s="1053"/>
      <c r="AD114" s="1053"/>
      <c r="AE114" s="1054"/>
      <c r="AF114" s="1055" t="s">
        <v>446</v>
      </c>
      <c r="AG114" s="1053"/>
      <c r="AH114" s="1053"/>
      <c r="AI114" s="1053"/>
      <c r="AJ114" s="1054"/>
      <c r="AK114" s="1055" t="s">
        <v>443</v>
      </c>
      <c r="AL114" s="1053"/>
      <c r="AM114" s="1053"/>
      <c r="AN114" s="1053"/>
      <c r="AO114" s="1054"/>
      <c r="AP114" s="1056" t="s">
        <v>443</v>
      </c>
      <c r="AQ114" s="1057"/>
      <c r="AR114" s="1057"/>
      <c r="AS114" s="1057"/>
      <c r="AT114" s="1058"/>
      <c r="AU114" s="994"/>
      <c r="AV114" s="995"/>
      <c r="AW114" s="995"/>
      <c r="AX114" s="995"/>
      <c r="AY114" s="995"/>
      <c r="AZ114" s="1043" t="s">
        <v>456</v>
      </c>
      <c r="BA114" s="1044"/>
      <c r="BB114" s="1044"/>
      <c r="BC114" s="1044"/>
      <c r="BD114" s="1044"/>
      <c r="BE114" s="1044"/>
      <c r="BF114" s="1044"/>
      <c r="BG114" s="1044"/>
      <c r="BH114" s="1044"/>
      <c r="BI114" s="1044"/>
      <c r="BJ114" s="1044"/>
      <c r="BK114" s="1044"/>
      <c r="BL114" s="1044"/>
      <c r="BM114" s="1044"/>
      <c r="BN114" s="1044"/>
      <c r="BO114" s="1044"/>
      <c r="BP114" s="1045"/>
      <c r="BQ114" s="1013">
        <v>9210598</v>
      </c>
      <c r="BR114" s="1014"/>
      <c r="BS114" s="1014"/>
      <c r="BT114" s="1014"/>
      <c r="BU114" s="1014"/>
      <c r="BV114" s="1014">
        <v>8775875</v>
      </c>
      <c r="BW114" s="1014"/>
      <c r="BX114" s="1014"/>
      <c r="BY114" s="1014"/>
      <c r="BZ114" s="1014"/>
      <c r="CA114" s="1014">
        <v>8254177</v>
      </c>
      <c r="CB114" s="1014"/>
      <c r="CC114" s="1014"/>
      <c r="CD114" s="1014"/>
      <c r="CE114" s="1014"/>
      <c r="CF114" s="1008">
        <v>24.9</v>
      </c>
      <c r="CG114" s="1009"/>
      <c r="CH114" s="1009"/>
      <c r="CI114" s="1009"/>
      <c r="CJ114" s="1009"/>
      <c r="CK114" s="1039"/>
      <c r="CL114" s="1040"/>
      <c r="CM114" s="1010" t="s">
        <v>457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443</v>
      </c>
      <c r="DH114" s="1053"/>
      <c r="DI114" s="1053"/>
      <c r="DJ114" s="1053"/>
      <c r="DK114" s="1054"/>
      <c r="DL114" s="1055" t="s">
        <v>451</v>
      </c>
      <c r="DM114" s="1053"/>
      <c r="DN114" s="1053"/>
      <c r="DO114" s="1053"/>
      <c r="DP114" s="1054"/>
      <c r="DQ114" s="1055" t="s">
        <v>443</v>
      </c>
      <c r="DR114" s="1053"/>
      <c r="DS114" s="1053"/>
      <c r="DT114" s="1053"/>
      <c r="DU114" s="1054"/>
      <c r="DV114" s="1056" t="s">
        <v>443</v>
      </c>
      <c r="DW114" s="1057"/>
      <c r="DX114" s="1057"/>
      <c r="DY114" s="1057"/>
      <c r="DZ114" s="1058"/>
    </row>
    <row r="115" spans="1:130" s="247" customFormat="1" ht="26.25" customHeight="1" x14ac:dyDescent="0.2">
      <c r="A115" s="1048"/>
      <c r="B115" s="1049"/>
      <c r="C115" s="1044" t="s">
        <v>458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83974</v>
      </c>
      <c r="AB115" s="1028"/>
      <c r="AC115" s="1028"/>
      <c r="AD115" s="1028"/>
      <c r="AE115" s="1029"/>
      <c r="AF115" s="1030">
        <v>83944</v>
      </c>
      <c r="AG115" s="1028"/>
      <c r="AH115" s="1028"/>
      <c r="AI115" s="1028"/>
      <c r="AJ115" s="1029"/>
      <c r="AK115" s="1030">
        <v>118551</v>
      </c>
      <c r="AL115" s="1028"/>
      <c r="AM115" s="1028"/>
      <c r="AN115" s="1028"/>
      <c r="AO115" s="1029"/>
      <c r="AP115" s="1031">
        <v>0.4</v>
      </c>
      <c r="AQ115" s="1032"/>
      <c r="AR115" s="1032"/>
      <c r="AS115" s="1032"/>
      <c r="AT115" s="1033"/>
      <c r="AU115" s="994"/>
      <c r="AV115" s="995"/>
      <c r="AW115" s="995"/>
      <c r="AX115" s="995"/>
      <c r="AY115" s="995"/>
      <c r="AZ115" s="1043" t="s">
        <v>459</v>
      </c>
      <c r="BA115" s="1044"/>
      <c r="BB115" s="1044"/>
      <c r="BC115" s="1044"/>
      <c r="BD115" s="1044"/>
      <c r="BE115" s="1044"/>
      <c r="BF115" s="1044"/>
      <c r="BG115" s="1044"/>
      <c r="BH115" s="1044"/>
      <c r="BI115" s="1044"/>
      <c r="BJ115" s="1044"/>
      <c r="BK115" s="1044"/>
      <c r="BL115" s="1044"/>
      <c r="BM115" s="1044"/>
      <c r="BN115" s="1044"/>
      <c r="BO115" s="1044"/>
      <c r="BP115" s="1045"/>
      <c r="BQ115" s="1013" t="s">
        <v>148</v>
      </c>
      <c r="BR115" s="1014"/>
      <c r="BS115" s="1014"/>
      <c r="BT115" s="1014"/>
      <c r="BU115" s="1014"/>
      <c r="BV115" s="1014" t="s">
        <v>446</v>
      </c>
      <c r="BW115" s="1014"/>
      <c r="BX115" s="1014"/>
      <c r="BY115" s="1014"/>
      <c r="BZ115" s="1014"/>
      <c r="CA115" s="1014" t="s">
        <v>446</v>
      </c>
      <c r="CB115" s="1014"/>
      <c r="CC115" s="1014"/>
      <c r="CD115" s="1014"/>
      <c r="CE115" s="1014"/>
      <c r="CF115" s="1008" t="s">
        <v>443</v>
      </c>
      <c r="CG115" s="1009"/>
      <c r="CH115" s="1009"/>
      <c r="CI115" s="1009"/>
      <c r="CJ115" s="1009"/>
      <c r="CK115" s="1039"/>
      <c r="CL115" s="1040"/>
      <c r="CM115" s="1043" t="s">
        <v>460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3707948</v>
      </c>
      <c r="DH115" s="1053"/>
      <c r="DI115" s="1053"/>
      <c r="DJ115" s="1053"/>
      <c r="DK115" s="1054"/>
      <c r="DL115" s="1055">
        <v>214342</v>
      </c>
      <c r="DM115" s="1053"/>
      <c r="DN115" s="1053"/>
      <c r="DO115" s="1053"/>
      <c r="DP115" s="1054"/>
      <c r="DQ115" s="1055">
        <v>3527322</v>
      </c>
      <c r="DR115" s="1053"/>
      <c r="DS115" s="1053"/>
      <c r="DT115" s="1053"/>
      <c r="DU115" s="1054"/>
      <c r="DV115" s="1056">
        <v>10.7</v>
      </c>
      <c r="DW115" s="1057"/>
      <c r="DX115" s="1057"/>
      <c r="DY115" s="1057"/>
      <c r="DZ115" s="1058"/>
    </row>
    <row r="116" spans="1:130" s="247" customFormat="1" ht="26.25" customHeight="1" x14ac:dyDescent="0.2">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443</v>
      </c>
      <c r="AB116" s="1053"/>
      <c r="AC116" s="1053"/>
      <c r="AD116" s="1053"/>
      <c r="AE116" s="1054"/>
      <c r="AF116" s="1055" t="s">
        <v>443</v>
      </c>
      <c r="AG116" s="1053"/>
      <c r="AH116" s="1053"/>
      <c r="AI116" s="1053"/>
      <c r="AJ116" s="1054"/>
      <c r="AK116" s="1055" t="s">
        <v>148</v>
      </c>
      <c r="AL116" s="1053"/>
      <c r="AM116" s="1053"/>
      <c r="AN116" s="1053"/>
      <c r="AO116" s="1054"/>
      <c r="AP116" s="1056" t="s">
        <v>443</v>
      </c>
      <c r="AQ116" s="1057"/>
      <c r="AR116" s="1057"/>
      <c r="AS116" s="1057"/>
      <c r="AT116" s="1058"/>
      <c r="AU116" s="994"/>
      <c r="AV116" s="995"/>
      <c r="AW116" s="995"/>
      <c r="AX116" s="995"/>
      <c r="AY116" s="995"/>
      <c r="AZ116" s="1061" t="s">
        <v>462</v>
      </c>
      <c r="BA116" s="1062"/>
      <c r="BB116" s="1062"/>
      <c r="BC116" s="1062"/>
      <c r="BD116" s="1062"/>
      <c r="BE116" s="1062"/>
      <c r="BF116" s="1062"/>
      <c r="BG116" s="1062"/>
      <c r="BH116" s="1062"/>
      <c r="BI116" s="1062"/>
      <c r="BJ116" s="1062"/>
      <c r="BK116" s="1062"/>
      <c r="BL116" s="1062"/>
      <c r="BM116" s="1062"/>
      <c r="BN116" s="1062"/>
      <c r="BO116" s="1062"/>
      <c r="BP116" s="1063"/>
      <c r="BQ116" s="1013" t="s">
        <v>416</v>
      </c>
      <c r="BR116" s="1014"/>
      <c r="BS116" s="1014"/>
      <c r="BT116" s="1014"/>
      <c r="BU116" s="1014"/>
      <c r="BV116" s="1014" t="s">
        <v>443</v>
      </c>
      <c r="BW116" s="1014"/>
      <c r="BX116" s="1014"/>
      <c r="BY116" s="1014"/>
      <c r="BZ116" s="1014"/>
      <c r="CA116" s="1014" t="s">
        <v>148</v>
      </c>
      <c r="CB116" s="1014"/>
      <c r="CC116" s="1014"/>
      <c r="CD116" s="1014"/>
      <c r="CE116" s="1014"/>
      <c r="CF116" s="1008" t="s">
        <v>443</v>
      </c>
      <c r="CG116" s="1009"/>
      <c r="CH116" s="1009"/>
      <c r="CI116" s="1009"/>
      <c r="CJ116" s="1009"/>
      <c r="CK116" s="1039"/>
      <c r="CL116" s="1040"/>
      <c r="CM116" s="1010" t="s">
        <v>463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464</v>
      </c>
      <c r="DH116" s="1053"/>
      <c r="DI116" s="1053"/>
      <c r="DJ116" s="1053"/>
      <c r="DK116" s="1054"/>
      <c r="DL116" s="1055" t="s">
        <v>148</v>
      </c>
      <c r="DM116" s="1053"/>
      <c r="DN116" s="1053"/>
      <c r="DO116" s="1053"/>
      <c r="DP116" s="1054"/>
      <c r="DQ116" s="1055" t="s">
        <v>464</v>
      </c>
      <c r="DR116" s="1053"/>
      <c r="DS116" s="1053"/>
      <c r="DT116" s="1053"/>
      <c r="DU116" s="1054"/>
      <c r="DV116" s="1056" t="s">
        <v>443</v>
      </c>
      <c r="DW116" s="1057"/>
      <c r="DX116" s="1057"/>
      <c r="DY116" s="1057"/>
      <c r="DZ116" s="1058"/>
    </row>
    <row r="117" spans="1:130" s="247" customFormat="1" ht="26.25" customHeight="1" x14ac:dyDescent="0.2">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465</v>
      </c>
      <c r="Z117" s="980"/>
      <c r="AA117" s="1070">
        <v>6455801</v>
      </c>
      <c r="AB117" s="1071"/>
      <c r="AC117" s="1071"/>
      <c r="AD117" s="1071"/>
      <c r="AE117" s="1072"/>
      <c r="AF117" s="1073">
        <v>6396795</v>
      </c>
      <c r="AG117" s="1071"/>
      <c r="AH117" s="1071"/>
      <c r="AI117" s="1071"/>
      <c r="AJ117" s="1072"/>
      <c r="AK117" s="1073">
        <v>6782379</v>
      </c>
      <c r="AL117" s="1071"/>
      <c r="AM117" s="1071"/>
      <c r="AN117" s="1071"/>
      <c r="AO117" s="1072"/>
      <c r="AP117" s="1074"/>
      <c r="AQ117" s="1075"/>
      <c r="AR117" s="1075"/>
      <c r="AS117" s="1075"/>
      <c r="AT117" s="1076"/>
      <c r="AU117" s="994"/>
      <c r="AV117" s="995"/>
      <c r="AW117" s="995"/>
      <c r="AX117" s="995"/>
      <c r="AY117" s="995"/>
      <c r="AZ117" s="1061" t="s">
        <v>466</v>
      </c>
      <c r="BA117" s="1062"/>
      <c r="BB117" s="1062"/>
      <c r="BC117" s="1062"/>
      <c r="BD117" s="1062"/>
      <c r="BE117" s="1062"/>
      <c r="BF117" s="1062"/>
      <c r="BG117" s="1062"/>
      <c r="BH117" s="1062"/>
      <c r="BI117" s="1062"/>
      <c r="BJ117" s="1062"/>
      <c r="BK117" s="1062"/>
      <c r="BL117" s="1062"/>
      <c r="BM117" s="1062"/>
      <c r="BN117" s="1062"/>
      <c r="BO117" s="1062"/>
      <c r="BP117" s="1063"/>
      <c r="BQ117" s="1013" t="s">
        <v>443</v>
      </c>
      <c r="BR117" s="1014"/>
      <c r="BS117" s="1014"/>
      <c r="BT117" s="1014"/>
      <c r="BU117" s="1014"/>
      <c r="BV117" s="1014" t="s">
        <v>416</v>
      </c>
      <c r="BW117" s="1014"/>
      <c r="BX117" s="1014"/>
      <c r="BY117" s="1014"/>
      <c r="BZ117" s="1014"/>
      <c r="CA117" s="1014" t="s">
        <v>443</v>
      </c>
      <c r="CB117" s="1014"/>
      <c r="CC117" s="1014"/>
      <c r="CD117" s="1014"/>
      <c r="CE117" s="1014"/>
      <c r="CF117" s="1008" t="s">
        <v>148</v>
      </c>
      <c r="CG117" s="1009"/>
      <c r="CH117" s="1009"/>
      <c r="CI117" s="1009"/>
      <c r="CJ117" s="1009"/>
      <c r="CK117" s="1039"/>
      <c r="CL117" s="1040"/>
      <c r="CM117" s="1010" t="s">
        <v>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443</v>
      </c>
      <c r="DH117" s="1053"/>
      <c r="DI117" s="1053"/>
      <c r="DJ117" s="1053"/>
      <c r="DK117" s="1054"/>
      <c r="DL117" s="1055" t="s">
        <v>451</v>
      </c>
      <c r="DM117" s="1053"/>
      <c r="DN117" s="1053"/>
      <c r="DO117" s="1053"/>
      <c r="DP117" s="1054"/>
      <c r="DQ117" s="1055" t="s">
        <v>148</v>
      </c>
      <c r="DR117" s="1053"/>
      <c r="DS117" s="1053"/>
      <c r="DT117" s="1053"/>
      <c r="DU117" s="1054"/>
      <c r="DV117" s="1056" t="s">
        <v>443</v>
      </c>
      <c r="DW117" s="1057"/>
      <c r="DX117" s="1057"/>
      <c r="DY117" s="1057"/>
      <c r="DZ117" s="1058"/>
    </row>
    <row r="118" spans="1:130" s="247" customFormat="1" ht="26.25" customHeight="1" x14ac:dyDescent="0.2">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312</v>
      </c>
      <c r="AG118" s="979"/>
      <c r="AH118" s="979"/>
      <c r="AI118" s="979"/>
      <c r="AJ118" s="980"/>
      <c r="AK118" s="978" t="s">
        <v>311</v>
      </c>
      <c r="AL118" s="979"/>
      <c r="AM118" s="979"/>
      <c r="AN118" s="979"/>
      <c r="AO118" s="980"/>
      <c r="AP118" s="1065" t="s">
        <v>436</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148</v>
      </c>
      <c r="BR118" s="1092"/>
      <c r="BS118" s="1092"/>
      <c r="BT118" s="1092"/>
      <c r="BU118" s="1092"/>
      <c r="BV118" s="1092" t="s">
        <v>443</v>
      </c>
      <c r="BW118" s="1092"/>
      <c r="BX118" s="1092"/>
      <c r="BY118" s="1092"/>
      <c r="BZ118" s="1092"/>
      <c r="CA118" s="1092" t="s">
        <v>446</v>
      </c>
      <c r="CB118" s="1092"/>
      <c r="CC118" s="1092"/>
      <c r="CD118" s="1092"/>
      <c r="CE118" s="1092"/>
      <c r="CF118" s="1008" t="s">
        <v>446</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148</v>
      </c>
      <c r="DH118" s="1053"/>
      <c r="DI118" s="1053"/>
      <c r="DJ118" s="1053"/>
      <c r="DK118" s="1054"/>
      <c r="DL118" s="1055" t="s">
        <v>416</v>
      </c>
      <c r="DM118" s="1053"/>
      <c r="DN118" s="1053"/>
      <c r="DO118" s="1053"/>
      <c r="DP118" s="1054"/>
      <c r="DQ118" s="1055" t="s">
        <v>464</v>
      </c>
      <c r="DR118" s="1053"/>
      <c r="DS118" s="1053"/>
      <c r="DT118" s="1053"/>
      <c r="DU118" s="1054"/>
      <c r="DV118" s="1056" t="s">
        <v>443</v>
      </c>
      <c r="DW118" s="1057"/>
      <c r="DX118" s="1057"/>
      <c r="DY118" s="1057"/>
      <c r="DZ118" s="1058"/>
    </row>
    <row r="119" spans="1:130" s="247" customFormat="1" ht="26.25" customHeight="1" x14ac:dyDescent="0.2">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83944</v>
      </c>
      <c r="AB119" s="986"/>
      <c r="AC119" s="986"/>
      <c r="AD119" s="986"/>
      <c r="AE119" s="987"/>
      <c r="AF119" s="988">
        <v>83944</v>
      </c>
      <c r="AG119" s="986"/>
      <c r="AH119" s="986"/>
      <c r="AI119" s="986"/>
      <c r="AJ119" s="987"/>
      <c r="AK119" s="988">
        <v>70220</v>
      </c>
      <c r="AL119" s="986"/>
      <c r="AM119" s="986"/>
      <c r="AN119" s="986"/>
      <c r="AO119" s="987"/>
      <c r="AP119" s="989">
        <v>0.2</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470</v>
      </c>
      <c r="BP119" s="1100"/>
      <c r="BQ119" s="1091">
        <v>79182410</v>
      </c>
      <c r="BR119" s="1092"/>
      <c r="BS119" s="1092"/>
      <c r="BT119" s="1092"/>
      <c r="BU119" s="1092"/>
      <c r="BV119" s="1092">
        <v>72555688</v>
      </c>
      <c r="BW119" s="1092"/>
      <c r="BX119" s="1092"/>
      <c r="BY119" s="1092"/>
      <c r="BZ119" s="1092"/>
      <c r="CA119" s="1092">
        <v>71757791</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446</v>
      </c>
      <c r="DH119" s="1078"/>
      <c r="DI119" s="1078"/>
      <c r="DJ119" s="1078"/>
      <c r="DK119" s="1079"/>
      <c r="DL119" s="1077" t="s">
        <v>446</v>
      </c>
      <c r="DM119" s="1078"/>
      <c r="DN119" s="1078"/>
      <c r="DO119" s="1078"/>
      <c r="DP119" s="1079"/>
      <c r="DQ119" s="1077" t="s">
        <v>443</v>
      </c>
      <c r="DR119" s="1078"/>
      <c r="DS119" s="1078"/>
      <c r="DT119" s="1078"/>
      <c r="DU119" s="1079"/>
      <c r="DV119" s="1080" t="s">
        <v>443</v>
      </c>
      <c r="DW119" s="1081"/>
      <c r="DX119" s="1081"/>
      <c r="DY119" s="1081"/>
      <c r="DZ119" s="1082"/>
    </row>
    <row r="120" spans="1:130" s="247" customFormat="1" ht="26.25" customHeight="1" x14ac:dyDescent="0.2">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148</v>
      </c>
      <c r="AB120" s="1053"/>
      <c r="AC120" s="1053"/>
      <c r="AD120" s="1053"/>
      <c r="AE120" s="1054"/>
      <c r="AF120" s="1055" t="s">
        <v>148</v>
      </c>
      <c r="AG120" s="1053"/>
      <c r="AH120" s="1053"/>
      <c r="AI120" s="1053"/>
      <c r="AJ120" s="1054"/>
      <c r="AK120" s="1055" t="s">
        <v>148</v>
      </c>
      <c r="AL120" s="1053"/>
      <c r="AM120" s="1053"/>
      <c r="AN120" s="1053"/>
      <c r="AO120" s="1054"/>
      <c r="AP120" s="1056" t="s">
        <v>148</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11400893</v>
      </c>
      <c r="BR120" s="1021"/>
      <c r="BS120" s="1021"/>
      <c r="BT120" s="1021"/>
      <c r="BU120" s="1021"/>
      <c r="BV120" s="1021">
        <v>12331090</v>
      </c>
      <c r="BW120" s="1021"/>
      <c r="BX120" s="1021"/>
      <c r="BY120" s="1021"/>
      <c r="BZ120" s="1021"/>
      <c r="CA120" s="1021">
        <v>11766863</v>
      </c>
      <c r="CB120" s="1021"/>
      <c r="CC120" s="1021"/>
      <c r="CD120" s="1021"/>
      <c r="CE120" s="1021"/>
      <c r="CF120" s="1035">
        <v>35.5</v>
      </c>
      <c r="CG120" s="1036"/>
      <c r="CH120" s="1036"/>
      <c r="CI120" s="1036"/>
      <c r="CJ120" s="1036"/>
      <c r="CK120" s="1101" t="s">
        <v>474</v>
      </c>
      <c r="CL120" s="1102"/>
      <c r="CM120" s="1102"/>
      <c r="CN120" s="1102"/>
      <c r="CO120" s="1103"/>
      <c r="CP120" s="1109" t="s">
        <v>412</v>
      </c>
      <c r="CQ120" s="1110"/>
      <c r="CR120" s="1110"/>
      <c r="CS120" s="1110"/>
      <c r="CT120" s="1110"/>
      <c r="CU120" s="1110"/>
      <c r="CV120" s="1110"/>
      <c r="CW120" s="1110"/>
      <c r="CX120" s="1110"/>
      <c r="CY120" s="1110"/>
      <c r="CZ120" s="1110"/>
      <c r="DA120" s="1110"/>
      <c r="DB120" s="1110"/>
      <c r="DC120" s="1110"/>
      <c r="DD120" s="1110"/>
      <c r="DE120" s="1110"/>
      <c r="DF120" s="1111"/>
      <c r="DG120" s="1020" t="s">
        <v>416</v>
      </c>
      <c r="DH120" s="1021"/>
      <c r="DI120" s="1021"/>
      <c r="DJ120" s="1021"/>
      <c r="DK120" s="1021"/>
      <c r="DL120" s="1021" t="s">
        <v>148</v>
      </c>
      <c r="DM120" s="1021"/>
      <c r="DN120" s="1021"/>
      <c r="DO120" s="1021"/>
      <c r="DP120" s="1021"/>
      <c r="DQ120" s="1021">
        <v>24031572</v>
      </c>
      <c r="DR120" s="1021"/>
      <c r="DS120" s="1021"/>
      <c r="DT120" s="1021"/>
      <c r="DU120" s="1021"/>
      <c r="DV120" s="1022">
        <v>72.599999999999994</v>
      </c>
      <c r="DW120" s="1022"/>
      <c r="DX120" s="1022"/>
      <c r="DY120" s="1022"/>
      <c r="DZ120" s="1023"/>
    </row>
    <row r="121" spans="1:130" s="247" customFormat="1" ht="26.25" customHeight="1" x14ac:dyDescent="0.2">
      <c r="A121" s="1153"/>
      <c r="B121" s="1040"/>
      <c r="C121" s="1061" t="s">
        <v>475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148</v>
      </c>
      <c r="AB121" s="1053"/>
      <c r="AC121" s="1053"/>
      <c r="AD121" s="1053"/>
      <c r="AE121" s="1054"/>
      <c r="AF121" s="1055" t="s">
        <v>148</v>
      </c>
      <c r="AG121" s="1053"/>
      <c r="AH121" s="1053"/>
      <c r="AI121" s="1053"/>
      <c r="AJ121" s="1054"/>
      <c r="AK121" s="1055" t="s">
        <v>416</v>
      </c>
      <c r="AL121" s="1053"/>
      <c r="AM121" s="1053"/>
      <c r="AN121" s="1053"/>
      <c r="AO121" s="1054"/>
      <c r="AP121" s="1056" t="s">
        <v>148</v>
      </c>
      <c r="AQ121" s="1057"/>
      <c r="AR121" s="1057"/>
      <c r="AS121" s="1057"/>
      <c r="AT121" s="1058"/>
      <c r="AU121" s="1086"/>
      <c r="AV121" s="1087"/>
      <c r="AW121" s="1087"/>
      <c r="AX121" s="1087"/>
      <c r="AY121" s="1088"/>
      <c r="AZ121" s="1043" t="s">
        <v>476</v>
      </c>
      <c r="BA121" s="1044"/>
      <c r="BB121" s="1044"/>
      <c r="BC121" s="1044"/>
      <c r="BD121" s="1044"/>
      <c r="BE121" s="1044"/>
      <c r="BF121" s="1044"/>
      <c r="BG121" s="1044"/>
      <c r="BH121" s="1044"/>
      <c r="BI121" s="1044"/>
      <c r="BJ121" s="1044"/>
      <c r="BK121" s="1044"/>
      <c r="BL121" s="1044"/>
      <c r="BM121" s="1044"/>
      <c r="BN121" s="1044"/>
      <c r="BO121" s="1044"/>
      <c r="BP121" s="1045"/>
      <c r="BQ121" s="1013">
        <v>35105861</v>
      </c>
      <c r="BR121" s="1014"/>
      <c r="BS121" s="1014"/>
      <c r="BT121" s="1014"/>
      <c r="BU121" s="1014"/>
      <c r="BV121" s="1014">
        <v>35018480</v>
      </c>
      <c r="BW121" s="1014"/>
      <c r="BX121" s="1014"/>
      <c r="BY121" s="1014"/>
      <c r="BZ121" s="1014"/>
      <c r="CA121" s="1014">
        <v>36413057</v>
      </c>
      <c r="CB121" s="1014"/>
      <c r="CC121" s="1014"/>
      <c r="CD121" s="1014"/>
      <c r="CE121" s="1014"/>
      <c r="CF121" s="1008">
        <v>110</v>
      </c>
      <c r="CG121" s="1009"/>
      <c r="CH121" s="1009"/>
      <c r="CI121" s="1009"/>
      <c r="CJ121" s="1009"/>
      <c r="CK121" s="1104"/>
      <c r="CL121" s="1105"/>
      <c r="CM121" s="1105"/>
      <c r="CN121" s="1105"/>
      <c r="CO121" s="1106"/>
      <c r="CP121" s="1114" t="s">
        <v>477</v>
      </c>
      <c r="CQ121" s="1115"/>
      <c r="CR121" s="1115"/>
      <c r="CS121" s="1115"/>
      <c r="CT121" s="1115"/>
      <c r="CU121" s="1115"/>
      <c r="CV121" s="1115"/>
      <c r="CW121" s="1115"/>
      <c r="CX121" s="1115"/>
      <c r="CY121" s="1115"/>
      <c r="CZ121" s="1115"/>
      <c r="DA121" s="1115"/>
      <c r="DB121" s="1115"/>
      <c r="DC121" s="1115"/>
      <c r="DD121" s="1115"/>
      <c r="DE121" s="1115"/>
      <c r="DF121" s="1116"/>
      <c r="DG121" s="1013" t="s">
        <v>148</v>
      </c>
      <c r="DH121" s="1014"/>
      <c r="DI121" s="1014"/>
      <c r="DJ121" s="1014"/>
      <c r="DK121" s="1014"/>
      <c r="DL121" s="1014" t="s">
        <v>148</v>
      </c>
      <c r="DM121" s="1014"/>
      <c r="DN121" s="1014"/>
      <c r="DO121" s="1014"/>
      <c r="DP121" s="1014"/>
      <c r="DQ121" s="1014" t="s">
        <v>148</v>
      </c>
      <c r="DR121" s="1014"/>
      <c r="DS121" s="1014"/>
      <c r="DT121" s="1014"/>
      <c r="DU121" s="1014"/>
      <c r="DV121" s="1015" t="s">
        <v>451</v>
      </c>
      <c r="DW121" s="1015"/>
      <c r="DX121" s="1015"/>
      <c r="DY121" s="1015"/>
      <c r="DZ121" s="1016"/>
    </row>
    <row r="122" spans="1:130" s="247" customFormat="1" ht="26.25" customHeight="1" x14ac:dyDescent="0.2">
      <c r="A122" s="1153"/>
      <c r="B122" s="1040"/>
      <c r="C122" s="1010" t="s">
        <v>457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446</v>
      </c>
      <c r="AB122" s="1053"/>
      <c r="AC122" s="1053"/>
      <c r="AD122" s="1053"/>
      <c r="AE122" s="1054"/>
      <c r="AF122" s="1055" t="s">
        <v>478</v>
      </c>
      <c r="AG122" s="1053"/>
      <c r="AH122" s="1053"/>
      <c r="AI122" s="1053"/>
      <c r="AJ122" s="1054"/>
      <c r="AK122" s="1055" t="s">
        <v>148</v>
      </c>
      <c r="AL122" s="1053"/>
      <c r="AM122" s="1053"/>
      <c r="AN122" s="1053"/>
      <c r="AO122" s="1054"/>
      <c r="AP122" s="1056" t="s">
        <v>443</v>
      </c>
      <c r="AQ122" s="1057"/>
      <c r="AR122" s="1057"/>
      <c r="AS122" s="1057"/>
      <c r="AT122" s="1058"/>
      <c r="AU122" s="1086"/>
      <c r="AV122" s="1087"/>
      <c r="AW122" s="1087"/>
      <c r="AX122" s="1087"/>
      <c r="AY122" s="1088"/>
      <c r="AZ122" s="1068" t="s">
        <v>479</v>
      </c>
      <c r="BA122" s="1059"/>
      <c r="BB122" s="1059"/>
      <c r="BC122" s="1059"/>
      <c r="BD122" s="1059"/>
      <c r="BE122" s="1059"/>
      <c r="BF122" s="1059"/>
      <c r="BG122" s="1059"/>
      <c r="BH122" s="1059"/>
      <c r="BI122" s="1059"/>
      <c r="BJ122" s="1059"/>
      <c r="BK122" s="1059"/>
      <c r="BL122" s="1059"/>
      <c r="BM122" s="1059"/>
      <c r="BN122" s="1059"/>
      <c r="BO122" s="1059"/>
      <c r="BP122" s="1060"/>
      <c r="BQ122" s="1091">
        <v>35553607</v>
      </c>
      <c r="BR122" s="1092"/>
      <c r="BS122" s="1092"/>
      <c r="BT122" s="1092"/>
      <c r="BU122" s="1092"/>
      <c r="BV122" s="1092">
        <v>33133606</v>
      </c>
      <c r="BW122" s="1092"/>
      <c r="BX122" s="1092"/>
      <c r="BY122" s="1092"/>
      <c r="BZ122" s="1092"/>
      <c r="CA122" s="1092">
        <v>30921308</v>
      </c>
      <c r="CB122" s="1092"/>
      <c r="CC122" s="1092"/>
      <c r="CD122" s="1092"/>
      <c r="CE122" s="1092"/>
      <c r="CF122" s="1112">
        <v>93.4</v>
      </c>
      <c r="CG122" s="1113"/>
      <c r="CH122" s="1113"/>
      <c r="CI122" s="1113"/>
      <c r="CJ122" s="1113"/>
      <c r="CK122" s="1104"/>
      <c r="CL122" s="1105"/>
      <c r="CM122" s="1105"/>
      <c r="CN122" s="1105"/>
      <c r="CO122" s="1106"/>
      <c r="CP122" s="1114" t="s">
        <v>480</v>
      </c>
      <c r="CQ122" s="1115"/>
      <c r="CR122" s="1115"/>
      <c r="CS122" s="1115"/>
      <c r="CT122" s="1115"/>
      <c r="CU122" s="1115"/>
      <c r="CV122" s="1115"/>
      <c r="CW122" s="1115"/>
      <c r="CX122" s="1115"/>
      <c r="CY122" s="1115"/>
      <c r="CZ122" s="1115"/>
      <c r="DA122" s="1115"/>
      <c r="DB122" s="1115"/>
      <c r="DC122" s="1115"/>
      <c r="DD122" s="1115"/>
      <c r="DE122" s="1115"/>
      <c r="DF122" s="1116"/>
      <c r="DG122" s="1013" t="s">
        <v>398</v>
      </c>
      <c r="DH122" s="1014"/>
      <c r="DI122" s="1014"/>
      <c r="DJ122" s="1014"/>
      <c r="DK122" s="1014"/>
      <c r="DL122" s="1014" t="s">
        <v>416</v>
      </c>
      <c r="DM122" s="1014"/>
      <c r="DN122" s="1014"/>
      <c r="DO122" s="1014"/>
      <c r="DP122" s="1014"/>
      <c r="DQ122" s="1014" t="s">
        <v>416</v>
      </c>
      <c r="DR122" s="1014"/>
      <c r="DS122" s="1014"/>
      <c r="DT122" s="1014"/>
      <c r="DU122" s="1014"/>
      <c r="DV122" s="1015" t="s">
        <v>446</v>
      </c>
      <c r="DW122" s="1015"/>
      <c r="DX122" s="1015"/>
      <c r="DY122" s="1015"/>
      <c r="DZ122" s="1016"/>
    </row>
    <row r="123" spans="1:130" s="247" customFormat="1" ht="26.25" customHeight="1" x14ac:dyDescent="0.2">
      <c r="A123" s="1153"/>
      <c r="B123" s="1040"/>
      <c r="C123" s="1010" t="s">
        <v>463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416</v>
      </c>
      <c r="AB123" s="1053"/>
      <c r="AC123" s="1053"/>
      <c r="AD123" s="1053"/>
      <c r="AE123" s="1054"/>
      <c r="AF123" s="1055" t="s">
        <v>416</v>
      </c>
      <c r="AG123" s="1053"/>
      <c r="AH123" s="1053"/>
      <c r="AI123" s="1053"/>
      <c r="AJ123" s="1054"/>
      <c r="AK123" s="1055" t="s">
        <v>416</v>
      </c>
      <c r="AL123" s="1053"/>
      <c r="AM123" s="1053"/>
      <c r="AN123" s="1053"/>
      <c r="AO123" s="1054"/>
      <c r="AP123" s="1056" t="s">
        <v>148</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481</v>
      </c>
      <c r="BP123" s="1100"/>
      <c r="BQ123" s="1159">
        <v>82060361</v>
      </c>
      <c r="BR123" s="1160"/>
      <c r="BS123" s="1160"/>
      <c r="BT123" s="1160"/>
      <c r="BU123" s="1160"/>
      <c r="BV123" s="1160">
        <v>80483176</v>
      </c>
      <c r="BW123" s="1160"/>
      <c r="BX123" s="1160"/>
      <c r="BY123" s="1160"/>
      <c r="BZ123" s="1160"/>
      <c r="CA123" s="1160">
        <v>79101228</v>
      </c>
      <c r="CB123" s="1160"/>
      <c r="CC123" s="1160"/>
      <c r="CD123" s="1160"/>
      <c r="CE123" s="1160"/>
      <c r="CF123" s="1093"/>
      <c r="CG123" s="1094"/>
      <c r="CH123" s="1094"/>
      <c r="CI123" s="1094"/>
      <c r="CJ123" s="1095"/>
      <c r="CK123" s="1104"/>
      <c r="CL123" s="1105"/>
      <c r="CM123" s="1105"/>
      <c r="CN123" s="1105"/>
      <c r="CO123" s="1106"/>
      <c r="CP123" s="1114" t="s">
        <v>482</v>
      </c>
      <c r="CQ123" s="1115"/>
      <c r="CR123" s="1115"/>
      <c r="CS123" s="1115"/>
      <c r="CT123" s="1115"/>
      <c r="CU123" s="1115"/>
      <c r="CV123" s="1115"/>
      <c r="CW123" s="1115"/>
      <c r="CX123" s="1115"/>
      <c r="CY123" s="1115"/>
      <c r="CZ123" s="1115"/>
      <c r="DA123" s="1115"/>
      <c r="DB123" s="1115"/>
      <c r="DC123" s="1115"/>
      <c r="DD123" s="1115"/>
      <c r="DE123" s="1115"/>
      <c r="DF123" s="1116"/>
      <c r="DG123" s="1052" t="s">
        <v>148</v>
      </c>
      <c r="DH123" s="1053"/>
      <c r="DI123" s="1053"/>
      <c r="DJ123" s="1053"/>
      <c r="DK123" s="1054"/>
      <c r="DL123" s="1055" t="s">
        <v>446</v>
      </c>
      <c r="DM123" s="1053"/>
      <c r="DN123" s="1053"/>
      <c r="DO123" s="1053"/>
      <c r="DP123" s="1054"/>
      <c r="DQ123" s="1055" t="s">
        <v>148</v>
      </c>
      <c r="DR123" s="1053"/>
      <c r="DS123" s="1053"/>
      <c r="DT123" s="1053"/>
      <c r="DU123" s="1054"/>
      <c r="DV123" s="1056" t="s">
        <v>398</v>
      </c>
      <c r="DW123" s="1057"/>
      <c r="DX123" s="1057"/>
      <c r="DY123" s="1057"/>
      <c r="DZ123" s="1058"/>
    </row>
    <row r="124" spans="1:130" s="247" customFormat="1" ht="26.25" customHeight="1" thickBot="1" x14ac:dyDescent="0.25">
      <c r="A124" s="1153"/>
      <c r="B124" s="1040"/>
      <c r="C124" s="1010" t="s">
        <v>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443</v>
      </c>
      <c r="AB124" s="1053"/>
      <c r="AC124" s="1053"/>
      <c r="AD124" s="1053"/>
      <c r="AE124" s="1054"/>
      <c r="AF124" s="1055" t="s">
        <v>443</v>
      </c>
      <c r="AG124" s="1053"/>
      <c r="AH124" s="1053"/>
      <c r="AI124" s="1053"/>
      <c r="AJ124" s="1054"/>
      <c r="AK124" s="1055" t="s">
        <v>148</v>
      </c>
      <c r="AL124" s="1053"/>
      <c r="AM124" s="1053"/>
      <c r="AN124" s="1053"/>
      <c r="AO124" s="1054"/>
      <c r="AP124" s="1056" t="s">
        <v>451</v>
      </c>
      <c r="AQ124" s="1057"/>
      <c r="AR124" s="1057"/>
      <c r="AS124" s="1057"/>
      <c r="AT124" s="1058"/>
      <c r="AU124" s="1155" t="s">
        <v>483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148</v>
      </c>
      <c r="BR124" s="1122"/>
      <c r="BS124" s="1122"/>
      <c r="BT124" s="1122"/>
      <c r="BU124" s="1122"/>
      <c r="BV124" s="1122" t="s">
        <v>443</v>
      </c>
      <c r="BW124" s="1122"/>
      <c r="BX124" s="1122"/>
      <c r="BY124" s="1122"/>
      <c r="BZ124" s="1122"/>
      <c r="CA124" s="1122" t="s">
        <v>446</v>
      </c>
      <c r="CB124" s="1122"/>
      <c r="CC124" s="1122"/>
      <c r="CD124" s="1122"/>
      <c r="CE124" s="1122"/>
      <c r="CF124" s="1123"/>
      <c r="CG124" s="1124"/>
      <c r="CH124" s="1124"/>
      <c r="CI124" s="1124"/>
      <c r="CJ124" s="1125"/>
      <c r="CK124" s="1107"/>
      <c r="CL124" s="1107"/>
      <c r="CM124" s="1107"/>
      <c r="CN124" s="1107"/>
      <c r="CO124" s="1108"/>
      <c r="CP124" s="1114" t="s">
        <v>484</v>
      </c>
      <c r="CQ124" s="1115"/>
      <c r="CR124" s="1115"/>
      <c r="CS124" s="1115"/>
      <c r="CT124" s="1115"/>
      <c r="CU124" s="1115"/>
      <c r="CV124" s="1115"/>
      <c r="CW124" s="1115"/>
      <c r="CX124" s="1115"/>
      <c r="CY124" s="1115"/>
      <c r="CZ124" s="1115"/>
      <c r="DA124" s="1115"/>
      <c r="DB124" s="1115"/>
      <c r="DC124" s="1115"/>
      <c r="DD124" s="1115"/>
      <c r="DE124" s="1115"/>
      <c r="DF124" s="1116"/>
      <c r="DG124" s="1099">
        <v>26382402</v>
      </c>
      <c r="DH124" s="1078"/>
      <c r="DI124" s="1078"/>
      <c r="DJ124" s="1078"/>
      <c r="DK124" s="1079"/>
      <c r="DL124" s="1077">
        <v>25421822</v>
      </c>
      <c r="DM124" s="1078"/>
      <c r="DN124" s="1078"/>
      <c r="DO124" s="1078"/>
      <c r="DP124" s="1079"/>
      <c r="DQ124" s="1077" t="s">
        <v>398</v>
      </c>
      <c r="DR124" s="1078"/>
      <c r="DS124" s="1078"/>
      <c r="DT124" s="1078"/>
      <c r="DU124" s="1079"/>
      <c r="DV124" s="1080" t="s">
        <v>443</v>
      </c>
      <c r="DW124" s="1081"/>
      <c r="DX124" s="1081"/>
      <c r="DY124" s="1081"/>
      <c r="DZ124" s="1082"/>
    </row>
    <row r="125" spans="1:130" s="247" customFormat="1" ht="26.25" customHeight="1" x14ac:dyDescent="0.2">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148</v>
      </c>
      <c r="AB125" s="1053"/>
      <c r="AC125" s="1053"/>
      <c r="AD125" s="1053"/>
      <c r="AE125" s="1054"/>
      <c r="AF125" s="1055" t="s">
        <v>398</v>
      </c>
      <c r="AG125" s="1053"/>
      <c r="AH125" s="1053"/>
      <c r="AI125" s="1053"/>
      <c r="AJ125" s="1054"/>
      <c r="AK125" s="1055" t="s">
        <v>446</v>
      </c>
      <c r="AL125" s="1053"/>
      <c r="AM125" s="1053"/>
      <c r="AN125" s="1053"/>
      <c r="AO125" s="1054"/>
      <c r="AP125" s="1056" t="s">
        <v>398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485</v>
      </c>
      <c r="CL125" s="1102"/>
      <c r="CM125" s="1102"/>
      <c r="CN125" s="1102"/>
      <c r="CO125" s="1103"/>
      <c r="CP125" s="1034" t="s">
        <v>486</v>
      </c>
      <c r="CQ125" s="983"/>
      <c r="CR125" s="983"/>
      <c r="CS125" s="983"/>
      <c r="CT125" s="983"/>
      <c r="CU125" s="983"/>
      <c r="CV125" s="983"/>
      <c r="CW125" s="983"/>
      <c r="CX125" s="983"/>
      <c r="CY125" s="983"/>
      <c r="CZ125" s="983"/>
      <c r="DA125" s="983"/>
      <c r="DB125" s="983"/>
      <c r="DC125" s="983"/>
      <c r="DD125" s="983"/>
      <c r="DE125" s="983"/>
      <c r="DF125" s="984"/>
      <c r="DG125" s="1020" t="s">
        <v>398</v>
      </c>
      <c r="DH125" s="1021"/>
      <c r="DI125" s="1021"/>
      <c r="DJ125" s="1021"/>
      <c r="DK125" s="1021"/>
      <c r="DL125" s="1021" t="s">
        <v>443</v>
      </c>
      <c r="DM125" s="1021"/>
      <c r="DN125" s="1021"/>
      <c r="DO125" s="1021"/>
      <c r="DP125" s="1021"/>
      <c r="DQ125" s="1021" t="s">
        <v>148</v>
      </c>
      <c r="DR125" s="1021"/>
      <c r="DS125" s="1021"/>
      <c r="DT125" s="1021"/>
      <c r="DU125" s="1021"/>
      <c r="DV125" s="1022" t="s">
        <v>443</v>
      </c>
      <c r="DW125" s="1022"/>
      <c r="DX125" s="1022"/>
      <c r="DY125" s="1022"/>
      <c r="DZ125" s="1023"/>
    </row>
    <row r="126" spans="1:130" s="247" customFormat="1" ht="26.25" customHeight="1" thickBot="1" x14ac:dyDescent="0.25">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30</v>
      </c>
      <c r="AB126" s="1053"/>
      <c r="AC126" s="1053"/>
      <c r="AD126" s="1053"/>
      <c r="AE126" s="1054"/>
      <c r="AF126" s="1055" t="s">
        <v>148</v>
      </c>
      <c r="AG126" s="1053"/>
      <c r="AH126" s="1053"/>
      <c r="AI126" s="1053"/>
      <c r="AJ126" s="1054"/>
      <c r="AK126" s="1055">
        <v>48331</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487</v>
      </c>
      <c r="CQ126" s="1044"/>
      <c r="CR126" s="1044"/>
      <c r="CS126" s="1044"/>
      <c r="CT126" s="1044"/>
      <c r="CU126" s="1044"/>
      <c r="CV126" s="1044"/>
      <c r="CW126" s="1044"/>
      <c r="CX126" s="1044"/>
      <c r="CY126" s="1044"/>
      <c r="CZ126" s="1044"/>
      <c r="DA126" s="1044"/>
      <c r="DB126" s="1044"/>
      <c r="DC126" s="1044"/>
      <c r="DD126" s="1044"/>
      <c r="DE126" s="1044"/>
      <c r="DF126" s="1045"/>
      <c r="DG126" s="1013" t="s">
        <v>398</v>
      </c>
      <c r="DH126" s="1014"/>
      <c r="DI126" s="1014"/>
      <c r="DJ126" s="1014"/>
      <c r="DK126" s="1014"/>
      <c r="DL126" s="1014" t="s">
        <v>398</v>
      </c>
      <c r="DM126" s="1014"/>
      <c r="DN126" s="1014"/>
      <c r="DO126" s="1014"/>
      <c r="DP126" s="1014"/>
      <c r="DQ126" s="1014" t="s">
        <v>398</v>
      </c>
      <c r="DR126" s="1014"/>
      <c r="DS126" s="1014"/>
      <c r="DT126" s="1014"/>
      <c r="DU126" s="1014"/>
      <c r="DV126" s="1015" t="s">
        <v>148</v>
      </c>
      <c r="DW126" s="1015"/>
      <c r="DX126" s="1015"/>
      <c r="DY126" s="1015"/>
      <c r="DZ126" s="1016"/>
    </row>
    <row r="127" spans="1:130" s="247" customFormat="1" ht="26.25" customHeight="1" x14ac:dyDescent="0.2">
      <c r="A127" s="1154"/>
      <c r="B127" s="1042"/>
      <c r="C127" s="1096" t="s">
        <v>488</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398</v>
      </c>
      <c r="AB127" s="1053"/>
      <c r="AC127" s="1053"/>
      <c r="AD127" s="1053"/>
      <c r="AE127" s="1054"/>
      <c r="AF127" s="1055" t="s">
        <v>443</v>
      </c>
      <c r="AG127" s="1053"/>
      <c r="AH127" s="1053"/>
      <c r="AI127" s="1053"/>
      <c r="AJ127" s="1054"/>
      <c r="AK127" s="1055" t="s">
        <v>398</v>
      </c>
      <c r="AL127" s="1053"/>
      <c r="AM127" s="1053"/>
      <c r="AN127" s="1053"/>
      <c r="AO127" s="1054"/>
      <c r="AP127" s="1056" t="s">
        <v>148</v>
      </c>
      <c r="AQ127" s="1057"/>
      <c r="AR127" s="1057"/>
      <c r="AS127" s="1057"/>
      <c r="AT127" s="1058"/>
      <c r="AU127" s="283"/>
      <c r="AV127" s="283"/>
      <c r="AW127" s="283"/>
      <c r="AX127" s="1126" t="s">
        <v>489</v>
      </c>
      <c r="AY127" s="1127"/>
      <c r="AZ127" s="1127"/>
      <c r="BA127" s="1127"/>
      <c r="BB127" s="1127"/>
      <c r="BC127" s="1127"/>
      <c r="BD127" s="1127"/>
      <c r="BE127" s="1128"/>
      <c r="BF127" s="1129" t="s">
        <v>490</v>
      </c>
      <c r="BG127" s="1127"/>
      <c r="BH127" s="1127"/>
      <c r="BI127" s="1127"/>
      <c r="BJ127" s="1127"/>
      <c r="BK127" s="1127"/>
      <c r="BL127" s="1128"/>
      <c r="BM127" s="1129" t="s">
        <v>491</v>
      </c>
      <c r="BN127" s="1127"/>
      <c r="BO127" s="1127"/>
      <c r="BP127" s="1127"/>
      <c r="BQ127" s="1127"/>
      <c r="BR127" s="1127"/>
      <c r="BS127" s="1128"/>
      <c r="BT127" s="1129" t="s">
        <v>492</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493</v>
      </c>
      <c r="CQ127" s="1044"/>
      <c r="CR127" s="1044"/>
      <c r="CS127" s="1044"/>
      <c r="CT127" s="1044"/>
      <c r="CU127" s="1044"/>
      <c r="CV127" s="1044"/>
      <c r="CW127" s="1044"/>
      <c r="CX127" s="1044"/>
      <c r="CY127" s="1044"/>
      <c r="CZ127" s="1044"/>
      <c r="DA127" s="1044"/>
      <c r="DB127" s="1044"/>
      <c r="DC127" s="1044"/>
      <c r="DD127" s="1044"/>
      <c r="DE127" s="1044"/>
      <c r="DF127" s="1045"/>
      <c r="DG127" s="1013" t="s">
        <v>443</v>
      </c>
      <c r="DH127" s="1014"/>
      <c r="DI127" s="1014"/>
      <c r="DJ127" s="1014"/>
      <c r="DK127" s="1014"/>
      <c r="DL127" s="1014" t="s">
        <v>148</v>
      </c>
      <c r="DM127" s="1014"/>
      <c r="DN127" s="1014"/>
      <c r="DO127" s="1014"/>
      <c r="DP127" s="1014"/>
      <c r="DQ127" s="1014" t="s">
        <v>446</v>
      </c>
      <c r="DR127" s="1014"/>
      <c r="DS127" s="1014"/>
      <c r="DT127" s="1014"/>
      <c r="DU127" s="1014"/>
      <c r="DV127" s="1015" t="s">
        <v>148</v>
      </c>
      <c r="DW127" s="1015"/>
      <c r="DX127" s="1015"/>
      <c r="DY127" s="1015"/>
      <c r="DZ127" s="1016"/>
    </row>
    <row r="128" spans="1:130" s="247" customFormat="1" ht="26.25" customHeight="1" thickBot="1" x14ac:dyDescent="0.25">
      <c r="A128" s="1137" t="s">
        <v>494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495</v>
      </c>
      <c r="X128" s="1139"/>
      <c r="Y128" s="1139"/>
      <c r="Z128" s="1140"/>
      <c r="AA128" s="1141">
        <v>3167378</v>
      </c>
      <c r="AB128" s="1142"/>
      <c r="AC128" s="1142"/>
      <c r="AD128" s="1142"/>
      <c r="AE128" s="1143"/>
      <c r="AF128" s="1144">
        <v>3011480</v>
      </c>
      <c r="AG128" s="1142"/>
      <c r="AH128" s="1142"/>
      <c r="AI128" s="1142"/>
      <c r="AJ128" s="1143"/>
      <c r="AK128" s="1144">
        <v>3213915</v>
      </c>
      <c r="AL128" s="1142"/>
      <c r="AM128" s="1142"/>
      <c r="AN128" s="1142"/>
      <c r="AO128" s="1143"/>
      <c r="AP128" s="1145"/>
      <c r="AQ128" s="1146"/>
      <c r="AR128" s="1146"/>
      <c r="AS128" s="1146"/>
      <c r="AT128" s="1147"/>
      <c r="AU128" s="283"/>
      <c r="AV128" s="283"/>
      <c r="AW128" s="283"/>
      <c r="AX128" s="982" t="s">
        <v>496</v>
      </c>
      <c r="AY128" s="983"/>
      <c r="AZ128" s="983"/>
      <c r="BA128" s="983"/>
      <c r="BB128" s="983"/>
      <c r="BC128" s="983"/>
      <c r="BD128" s="983"/>
      <c r="BE128" s="984"/>
      <c r="BF128" s="1148" t="s">
        <v>443</v>
      </c>
      <c r="BG128" s="1149"/>
      <c r="BH128" s="1149"/>
      <c r="BI128" s="1149"/>
      <c r="BJ128" s="1149"/>
      <c r="BK128" s="1149"/>
      <c r="BL128" s="1150"/>
      <c r="BM128" s="1148">
        <v>11.57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497</v>
      </c>
      <c r="CQ128" s="1131"/>
      <c r="CR128" s="1131"/>
      <c r="CS128" s="1131"/>
      <c r="CT128" s="1131"/>
      <c r="CU128" s="1131"/>
      <c r="CV128" s="1131"/>
      <c r="CW128" s="1131"/>
      <c r="CX128" s="1131"/>
      <c r="CY128" s="1131"/>
      <c r="CZ128" s="1131"/>
      <c r="DA128" s="1131"/>
      <c r="DB128" s="1131"/>
      <c r="DC128" s="1131"/>
      <c r="DD128" s="1131"/>
      <c r="DE128" s="1131"/>
      <c r="DF128" s="1132"/>
      <c r="DG128" s="1133" t="s">
        <v>443</v>
      </c>
      <c r="DH128" s="1134"/>
      <c r="DI128" s="1134"/>
      <c r="DJ128" s="1134"/>
      <c r="DK128" s="1134"/>
      <c r="DL128" s="1134" t="s">
        <v>443</v>
      </c>
      <c r="DM128" s="1134"/>
      <c r="DN128" s="1134"/>
      <c r="DO128" s="1134"/>
      <c r="DP128" s="1134"/>
      <c r="DQ128" s="1134" t="s">
        <v>446</v>
      </c>
      <c r="DR128" s="1134"/>
      <c r="DS128" s="1134"/>
      <c r="DT128" s="1134"/>
      <c r="DU128" s="1134"/>
      <c r="DV128" s="1135" t="s">
        <v>478</v>
      </c>
      <c r="DW128" s="1135"/>
      <c r="DX128" s="1135"/>
      <c r="DY128" s="1135"/>
      <c r="DZ128" s="1136"/>
    </row>
    <row r="129" spans="1:131" s="247" customFormat="1" ht="26.25" customHeight="1" x14ac:dyDescent="0.2">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498</v>
      </c>
      <c r="X129" s="1168"/>
      <c r="Y129" s="1168"/>
      <c r="Z129" s="1169"/>
      <c r="AA129" s="1052">
        <v>35728036</v>
      </c>
      <c r="AB129" s="1053"/>
      <c r="AC129" s="1053"/>
      <c r="AD129" s="1053"/>
      <c r="AE129" s="1054"/>
      <c r="AF129" s="1055">
        <v>36038682</v>
      </c>
      <c r="AG129" s="1053"/>
      <c r="AH129" s="1053"/>
      <c r="AI129" s="1053"/>
      <c r="AJ129" s="1054"/>
      <c r="AK129" s="1055">
        <v>36197093</v>
      </c>
      <c r="AL129" s="1053"/>
      <c r="AM129" s="1053"/>
      <c r="AN129" s="1053"/>
      <c r="AO129" s="1054"/>
      <c r="AP129" s="1170"/>
      <c r="AQ129" s="1171"/>
      <c r="AR129" s="1171"/>
      <c r="AS129" s="1171"/>
      <c r="AT129" s="1172"/>
      <c r="AU129" s="285"/>
      <c r="AV129" s="285"/>
      <c r="AW129" s="285"/>
      <c r="AX129" s="1161" t="s">
        <v>499</v>
      </c>
      <c r="AY129" s="1044"/>
      <c r="AZ129" s="1044"/>
      <c r="BA129" s="1044"/>
      <c r="BB129" s="1044"/>
      <c r="BC129" s="1044"/>
      <c r="BD129" s="1044"/>
      <c r="BE129" s="1045"/>
      <c r="BF129" s="1162" t="s">
        <v>478</v>
      </c>
      <c r="BG129" s="1163"/>
      <c r="BH129" s="1163"/>
      <c r="BI129" s="1163"/>
      <c r="BJ129" s="1163"/>
      <c r="BK129" s="1163"/>
      <c r="BL129" s="1164"/>
      <c r="BM129" s="1162">
        <v>16.57</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500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501</v>
      </c>
      <c r="X130" s="1168"/>
      <c r="Y130" s="1168"/>
      <c r="Z130" s="1169"/>
      <c r="AA130" s="1052">
        <v>3184470</v>
      </c>
      <c r="AB130" s="1053"/>
      <c r="AC130" s="1053"/>
      <c r="AD130" s="1053"/>
      <c r="AE130" s="1054"/>
      <c r="AF130" s="1055">
        <v>3149168</v>
      </c>
      <c r="AG130" s="1053"/>
      <c r="AH130" s="1053"/>
      <c r="AI130" s="1053"/>
      <c r="AJ130" s="1054"/>
      <c r="AK130" s="1055">
        <v>3096145</v>
      </c>
      <c r="AL130" s="1053"/>
      <c r="AM130" s="1053"/>
      <c r="AN130" s="1053"/>
      <c r="AO130" s="1054"/>
      <c r="AP130" s="1170"/>
      <c r="AQ130" s="1171"/>
      <c r="AR130" s="1171"/>
      <c r="AS130" s="1171"/>
      <c r="AT130" s="1172"/>
      <c r="AU130" s="285"/>
      <c r="AV130" s="285"/>
      <c r="AW130" s="285"/>
      <c r="AX130" s="1161" t="s">
        <v>502</v>
      </c>
      <c r="AY130" s="1044"/>
      <c r="AZ130" s="1044"/>
      <c r="BA130" s="1044"/>
      <c r="BB130" s="1044"/>
      <c r="BC130" s="1044"/>
      <c r="BD130" s="1044"/>
      <c r="BE130" s="1045"/>
      <c r="BF130" s="1198">
        <v>0.8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503</v>
      </c>
      <c r="X131" s="1206"/>
      <c r="Y131" s="1206"/>
      <c r="Z131" s="1207"/>
      <c r="AA131" s="1099">
        <v>32543566</v>
      </c>
      <c r="AB131" s="1078"/>
      <c r="AC131" s="1078"/>
      <c r="AD131" s="1078"/>
      <c r="AE131" s="1079"/>
      <c r="AF131" s="1077">
        <v>32889514</v>
      </c>
      <c r="AG131" s="1078"/>
      <c r="AH131" s="1078"/>
      <c r="AI131" s="1078"/>
      <c r="AJ131" s="1079"/>
      <c r="AK131" s="1077">
        <v>33100948</v>
      </c>
      <c r="AL131" s="1078"/>
      <c r="AM131" s="1078"/>
      <c r="AN131" s="1078"/>
      <c r="AO131" s="1079"/>
      <c r="AP131" s="1208"/>
      <c r="AQ131" s="1209"/>
      <c r="AR131" s="1209"/>
      <c r="AS131" s="1209"/>
      <c r="AT131" s="1210"/>
      <c r="AU131" s="285"/>
      <c r="AV131" s="285"/>
      <c r="AW131" s="285"/>
      <c r="AX131" s="1180" t="s">
        <v>504</v>
      </c>
      <c r="AY131" s="1131"/>
      <c r="AZ131" s="1131"/>
      <c r="BA131" s="1131"/>
      <c r="BB131" s="1131"/>
      <c r="BC131" s="1131"/>
      <c r="BD131" s="1131"/>
      <c r="BE131" s="1132"/>
      <c r="BF131" s="1181" t="s">
        <v>505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507</v>
      </c>
      <c r="W132" s="1191"/>
      <c r="X132" s="1191"/>
      <c r="Y132" s="1191"/>
      <c r="Z132" s="1192"/>
      <c r="AA132" s="1193">
        <v>0.319427195</v>
      </c>
      <c r="AB132" s="1194"/>
      <c r="AC132" s="1194"/>
      <c r="AD132" s="1194"/>
      <c r="AE132" s="1195"/>
      <c r="AF132" s="1196">
        <v>0.71800087999999995</v>
      </c>
      <c r="AG132" s="1194"/>
      <c r="AH132" s="1194"/>
      <c r="AI132" s="1194"/>
      <c r="AJ132" s="1195"/>
      <c r="AK132" s="1196">
        <v>1.426904752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508</v>
      </c>
      <c r="W133" s="1174"/>
      <c r="X133" s="1174"/>
      <c r="Y133" s="1174"/>
      <c r="Z133" s="1175"/>
      <c r="AA133" s="1176">
        <v>0.3</v>
      </c>
      <c r="AB133" s="1177"/>
      <c r="AC133" s="1177"/>
      <c r="AD133" s="1177"/>
      <c r="AE133" s="1178"/>
      <c r="AF133" s="1176">
        <v>0.6</v>
      </c>
      <c r="AG133" s="1177"/>
      <c r="AH133" s="1177"/>
      <c r="AI133" s="1177"/>
      <c r="AJ133" s="1178"/>
      <c r="AK133" s="1176">
        <v>0.8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Wk7sMgJYFJcwi/hOwNU7gI33KNNg0YhvO1qBtCT/Pg91MDK11sZcnSvoXAHboQmH7fzu/msZCJ/mHsiqEkGbtw==" saltValue="M2SNjjVXM1FXXLVGb5Q5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509</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wJeotEC6izWIoJ4cDNymFzSingbSegYHEriucXXG1gbKnIoyx1dV4mPArnj+UoqAcO5edn5ze1h7DAp2xFoEqg==" saltValue="/gmFfvOCFlrY4hsvDA20O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0fXtTAT8uO+caRzud00Pd/ZaCEZEkZYF4OI/mKjF7M+7T37Um1ahMh88VOJnRt5Mss/2NoJQT68oN9SZNTJmA==" saltValue="+yTIPhhKIb9ktZJkavkk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512</v>
      </c>
      <c r="AP7" s="304"/>
      <c r="AQ7" s="305" t="s">
        <v>513</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514</v>
      </c>
      <c r="AQ8" s="311" t="s">
        <v>515</v>
      </c>
      <c r="AR8" s="312" t="s">
        <v>516</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517</v>
      </c>
      <c r="AL9" s="1217"/>
      <c r="AM9" s="1217"/>
      <c r="AN9" s="1218"/>
      <c r="AO9" s="313">
        <v>12898476</v>
      </c>
      <c r="AP9" s="313">
        <v>73117</v>
      </c>
      <c r="AQ9" s="314">
        <v>56205</v>
      </c>
      <c r="AR9" s="315">
        <v>30.1</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518</v>
      </c>
      <c r="AL10" s="1217"/>
      <c r="AM10" s="1217"/>
      <c r="AN10" s="1218"/>
      <c r="AO10" s="316">
        <v>165131</v>
      </c>
      <c r="AP10" s="316">
        <v>936</v>
      </c>
      <c r="AQ10" s="317">
        <v>3535</v>
      </c>
      <c r="AR10" s="318">
        <v>-73.5</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519</v>
      </c>
      <c r="AL11" s="1217"/>
      <c r="AM11" s="1217"/>
      <c r="AN11" s="1218"/>
      <c r="AO11" s="316">
        <v>49</v>
      </c>
      <c r="AP11" s="316">
        <v>0</v>
      </c>
      <c r="AQ11" s="317">
        <v>1601</v>
      </c>
      <c r="AR11" s="318">
        <v>-100</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520</v>
      </c>
      <c r="AL12" s="1217"/>
      <c r="AM12" s="1217"/>
      <c r="AN12" s="1218"/>
      <c r="AO12" s="316">
        <v>276564</v>
      </c>
      <c r="AP12" s="316">
        <v>1568</v>
      </c>
      <c r="AQ12" s="317">
        <v>977</v>
      </c>
      <c r="AR12" s="318">
        <v>60.5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521</v>
      </c>
      <c r="AL13" s="1217"/>
      <c r="AM13" s="1217"/>
      <c r="AN13" s="1218"/>
      <c r="AO13" s="316" t="s">
        <v>522</v>
      </c>
      <c r="AP13" s="316" t="s">
        <v>522</v>
      </c>
      <c r="AQ13" s="317">
        <v>14</v>
      </c>
      <c r="AR13" s="318" t="s">
        <v>522</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523</v>
      </c>
      <c r="AL14" s="1217"/>
      <c r="AM14" s="1217"/>
      <c r="AN14" s="1218"/>
      <c r="AO14" s="316">
        <v>288643</v>
      </c>
      <c r="AP14" s="316">
        <v>1636</v>
      </c>
      <c r="AQ14" s="317">
        <v>2086</v>
      </c>
      <c r="AR14" s="318">
        <v>-21.6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524</v>
      </c>
      <c r="AL15" s="1217"/>
      <c r="AM15" s="1217"/>
      <c r="AN15" s="1218"/>
      <c r="AO15" s="316">
        <v>221535</v>
      </c>
      <c r="AP15" s="316">
        <v>1256</v>
      </c>
      <c r="AQ15" s="317">
        <v>1354</v>
      </c>
      <c r="AR15" s="318">
        <v>-7.2</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525</v>
      </c>
      <c r="AL16" s="1220"/>
      <c r="AM16" s="1220"/>
      <c r="AN16" s="1221"/>
      <c r="AO16" s="316">
        <v>-1264285</v>
      </c>
      <c r="AP16" s="316">
        <v>-7167</v>
      </c>
      <c r="AQ16" s="317">
        <v>-3936</v>
      </c>
      <c r="AR16" s="318">
        <v>82.1</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12586113</v>
      </c>
      <c r="AP17" s="316">
        <v>71347</v>
      </c>
      <c r="AQ17" s="317">
        <v>61836</v>
      </c>
      <c r="AR17" s="318">
        <v>15.4</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530</v>
      </c>
      <c r="AL21" s="1212"/>
      <c r="AM21" s="1212"/>
      <c r="AN21" s="1213"/>
      <c r="AO21" s="328">
        <v>7.13</v>
      </c>
      <c r="AP21" s="329">
        <v>6.05</v>
      </c>
      <c r="AQ21" s="330">
        <v>1.08</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531</v>
      </c>
      <c r="AL22" s="1212"/>
      <c r="AM22" s="1212"/>
      <c r="AN22" s="1213"/>
      <c r="AO22" s="333">
        <v>99.7</v>
      </c>
      <c r="AP22" s="334">
        <v>100</v>
      </c>
      <c r="AQ22" s="335">
        <v>-0.3</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512</v>
      </c>
      <c r="AP30" s="304"/>
      <c r="AQ30" s="305" t="s">
        <v>513</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514</v>
      </c>
      <c r="AQ31" s="311" t="s">
        <v>515</v>
      </c>
      <c r="AR31" s="312" t="s">
        <v>516</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535</v>
      </c>
      <c r="AL32" s="1228"/>
      <c r="AM32" s="1228"/>
      <c r="AN32" s="1229"/>
      <c r="AO32" s="343">
        <v>4476335</v>
      </c>
      <c r="AP32" s="343">
        <v>25375</v>
      </c>
      <c r="AQ32" s="344">
        <v>27026</v>
      </c>
      <c r="AR32" s="345">
        <v>-6.1</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536</v>
      </c>
      <c r="AL33" s="1228"/>
      <c r="AM33" s="1228"/>
      <c r="AN33" s="1229"/>
      <c r="AO33" s="343" t="s">
        <v>522</v>
      </c>
      <c r="AP33" s="343" t="s">
        <v>522</v>
      </c>
      <c r="AQ33" s="344" t="s">
        <v>522</v>
      </c>
      <c r="AR33" s="345" t="s">
        <v>522</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537</v>
      </c>
      <c r="AL34" s="1228"/>
      <c r="AM34" s="1228"/>
      <c r="AN34" s="1229"/>
      <c r="AO34" s="343" t="s">
        <v>522</v>
      </c>
      <c r="AP34" s="343" t="s">
        <v>522</v>
      </c>
      <c r="AQ34" s="344">
        <v>25</v>
      </c>
      <c r="AR34" s="345" t="s">
        <v>522</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538</v>
      </c>
      <c r="AL35" s="1228"/>
      <c r="AM35" s="1228"/>
      <c r="AN35" s="1229"/>
      <c r="AO35" s="343">
        <v>2187493</v>
      </c>
      <c r="AP35" s="343">
        <v>12400</v>
      </c>
      <c r="AQ35" s="344">
        <v>6128</v>
      </c>
      <c r="AR35" s="345">
        <v>102.3</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539</v>
      </c>
      <c r="AL36" s="1228"/>
      <c r="AM36" s="1228"/>
      <c r="AN36" s="1229"/>
      <c r="AO36" s="343" t="s">
        <v>522</v>
      </c>
      <c r="AP36" s="343" t="s">
        <v>522</v>
      </c>
      <c r="AQ36" s="344">
        <v>667</v>
      </c>
      <c r="AR36" s="345" t="s">
        <v>522</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540</v>
      </c>
      <c r="AL37" s="1228"/>
      <c r="AM37" s="1228"/>
      <c r="AN37" s="1229"/>
      <c r="AO37" s="343">
        <v>118551</v>
      </c>
      <c r="AP37" s="343">
        <v>672</v>
      </c>
      <c r="AQ37" s="344">
        <v>1499</v>
      </c>
      <c r="AR37" s="345">
        <v>-55.2</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541</v>
      </c>
      <c r="AL38" s="1231"/>
      <c r="AM38" s="1231"/>
      <c r="AN38" s="1232"/>
      <c r="AO38" s="346" t="s">
        <v>522</v>
      </c>
      <c r="AP38" s="346" t="s">
        <v>522</v>
      </c>
      <c r="AQ38" s="347">
        <v>0</v>
      </c>
      <c r="AR38" s="335" t="s">
        <v>522</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542</v>
      </c>
      <c r="AL39" s="1231"/>
      <c r="AM39" s="1231"/>
      <c r="AN39" s="1232"/>
      <c r="AO39" s="343">
        <v>-3213915</v>
      </c>
      <c r="AP39" s="343">
        <v>-18219</v>
      </c>
      <c r="AQ39" s="344">
        <v>-7805</v>
      </c>
      <c r="AR39" s="345">
        <v>133.4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543</v>
      </c>
      <c r="AL40" s="1228"/>
      <c r="AM40" s="1228"/>
      <c r="AN40" s="1229"/>
      <c r="AO40" s="343">
        <v>-3096145</v>
      </c>
      <c r="AP40" s="343">
        <v>-17551</v>
      </c>
      <c r="AQ40" s="344">
        <v>-21058</v>
      </c>
      <c r="AR40" s="345">
        <v>-16.7</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472319</v>
      </c>
      <c r="AP41" s="343">
        <v>2677</v>
      </c>
      <c r="AQ41" s="344">
        <v>6483</v>
      </c>
      <c r="AR41" s="345">
        <v>-58.7</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512</v>
      </c>
      <c r="AN49" s="1224" t="s">
        <v>547</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548</v>
      </c>
      <c r="AO50" s="360" t="s">
        <v>549</v>
      </c>
      <c r="AP50" s="361" t="s">
        <v>550</v>
      </c>
      <c r="AQ50" s="362" t="s">
        <v>551</v>
      </c>
      <c r="AR50" s="363" t="s">
        <v>552</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5893789</v>
      </c>
      <c r="AN51" s="365">
        <v>33317</v>
      </c>
      <c r="AO51" s="366">
        <v>-22.8</v>
      </c>
      <c r="AP51" s="367">
        <v>39951</v>
      </c>
      <c r="AQ51" s="368">
        <v>5.9</v>
      </c>
      <c r="AR51" s="369">
        <v>-28.7</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1852781</v>
      </c>
      <c r="AN52" s="373">
        <v>10474</v>
      </c>
      <c r="AO52" s="374">
        <v>-46.1</v>
      </c>
      <c r="AP52" s="375">
        <v>22555</v>
      </c>
      <c r="AQ52" s="376">
        <v>25</v>
      </c>
      <c r="AR52" s="377">
        <v>-71.099999999999994</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7535763</v>
      </c>
      <c r="AN53" s="365">
        <v>42721</v>
      </c>
      <c r="AO53" s="366">
        <v>28.2</v>
      </c>
      <c r="AP53" s="367">
        <v>39893</v>
      </c>
      <c r="AQ53" s="368">
        <v>-0.1</v>
      </c>
      <c r="AR53" s="369">
        <v>28.3</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3362836</v>
      </c>
      <c r="AN54" s="373">
        <v>19064</v>
      </c>
      <c r="AO54" s="374">
        <v>82</v>
      </c>
      <c r="AP54" s="375">
        <v>26170</v>
      </c>
      <c r="AQ54" s="376">
        <v>16</v>
      </c>
      <c r="AR54" s="377">
        <v>66</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6856531</v>
      </c>
      <c r="AN55" s="365">
        <v>38904</v>
      </c>
      <c r="AO55" s="366">
        <v>-8.9</v>
      </c>
      <c r="AP55" s="367">
        <v>41080</v>
      </c>
      <c r="AQ55" s="368">
        <v>3</v>
      </c>
      <c r="AR55" s="369">
        <v>-11.9</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5713719</v>
      </c>
      <c r="AN56" s="373">
        <v>32420</v>
      </c>
      <c r="AO56" s="374">
        <v>70.099999999999994</v>
      </c>
      <c r="AP56" s="375">
        <v>27265</v>
      </c>
      <c r="AQ56" s="376">
        <v>4.2</v>
      </c>
      <c r="AR56" s="377">
        <v>65.900000000000006</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4679505</v>
      </c>
      <c r="AN57" s="365">
        <v>26532</v>
      </c>
      <c r="AO57" s="366">
        <v>-31.8</v>
      </c>
      <c r="AP57" s="367">
        <v>33173</v>
      </c>
      <c r="AQ57" s="368">
        <v>-19.2</v>
      </c>
      <c r="AR57" s="369">
        <v>-12.6</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3319389</v>
      </c>
      <c r="AN58" s="373">
        <v>18821</v>
      </c>
      <c r="AO58" s="374">
        <v>-41.9</v>
      </c>
      <c r="AP58" s="375">
        <v>20353</v>
      </c>
      <c r="AQ58" s="376">
        <v>-25.4</v>
      </c>
      <c r="AR58" s="377">
        <v>-16.5</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4508631</v>
      </c>
      <c r="AN59" s="365">
        <v>25558</v>
      </c>
      <c r="AO59" s="366">
        <v>-3.7</v>
      </c>
      <c r="AP59" s="367">
        <v>37644</v>
      </c>
      <c r="AQ59" s="368">
        <v>13.5</v>
      </c>
      <c r="AR59" s="369">
        <v>-17.2</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2585273</v>
      </c>
      <c r="AN60" s="373">
        <v>14655</v>
      </c>
      <c r="AO60" s="374">
        <v>-22.1</v>
      </c>
      <c r="AP60" s="375">
        <v>24939</v>
      </c>
      <c r="AQ60" s="376">
        <v>22.5</v>
      </c>
      <c r="AR60" s="377">
        <v>-44.6</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5894844</v>
      </c>
      <c r="AN61" s="380">
        <v>33406</v>
      </c>
      <c r="AO61" s="381">
        <v>-7.8</v>
      </c>
      <c r="AP61" s="382">
        <v>38348</v>
      </c>
      <c r="AQ61" s="383">
        <v>0.6</v>
      </c>
      <c r="AR61" s="369">
        <v>-8.4</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3366800</v>
      </c>
      <c r="AN62" s="373">
        <v>19087</v>
      </c>
      <c r="AO62" s="374">
        <v>8.4</v>
      </c>
      <c r="AP62" s="375">
        <v>24256</v>
      </c>
      <c r="AQ62" s="376">
        <v>8.5</v>
      </c>
      <c r="AR62" s="377">
        <v>-0.1</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9+em8m4RiE1091V15CptoPmFXCimOtZukxgienSZanCnaFiU0Losi0ytOYoN6FlgcfNJ1L5znLTG9DAjV/lD6w==" saltValue="cLL9z1AGNL9HM16rXYkBo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561</v>
      </c>
    </row>
    <row r="120" spans="125:125" ht="13.5" hidden="1" customHeight="1" x14ac:dyDescent="0.2"/>
    <row r="121" spans="125:125" ht="13.5" hidden="1" customHeight="1" x14ac:dyDescent="0.2">
      <c r="DU121" s="291"/>
    </row>
  </sheetData>
  <sheetProtection algorithmName="SHA-512" hashValue="a5PZVHqyVBcHDkFGO/M8w/hYzmO8yCG8u4e+aIG8HfXlI/C3NvTG1m5mgFAXEP4vCWz06jQ6MHWaFEAypBNyZQ==" saltValue="bYHLE1CBTQsHNblJZcg5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562</v>
      </c>
    </row>
  </sheetData>
  <sheetProtection algorithmName="SHA-512" hashValue="vI/bFuR38UdWTSoxxR+eD9i21q86fk2xPr5hgvC0KhWTU/kkLl+HTh5qWFCvJSPIjQujlxBELScLTpo/ISI6Gg==" saltValue="gF7QKzUIa2gS5C7fJEp7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563</v>
      </c>
      <c r="G46" s="8" t="s">
        <v>564</v>
      </c>
      <c r="H46" s="8" t="s">
        <v>565</v>
      </c>
      <c r="I46" s="8" t="s">
        <v>566</v>
      </c>
      <c r="J46" s="9" t="s">
        <v>567</v>
      </c>
    </row>
    <row r="47" spans="2:10" ht="57.75" customHeight="1" x14ac:dyDescent="0.2">
      <c r="B47" s="10"/>
      <c r="C47" s="1236" t="s">
        <v>3</v>
      </c>
      <c r="D47" s="1236"/>
      <c r="E47" s="1237"/>
      <c r="F47" s="11">
        <v>13.28</v>
      </c>
      <c r="G47" s="12">
        <v>14.86</v>
      </c>
      <c r="H47" s="12">
        <v>16.34</v>
      </c>
      <c r="I47" s="12">
        <v>15.8</v>
      </c>
      <c r="J47" s="13">
        <v>12.05</v>
      </c>
    </row>
    <row r="48" spans="2:10" ht="57.75" customHeight="1" x14ac:dyDescent="0.2">
      <c r="B48" s="14"/>
      <c r="C48" s="1238" t="s">
        <v>4</v>
      </c>
      <c r="D48" s="1238"/>
      <c r="E48" s="1239"/>
      <c r="F48" s="15">
        <v>5.43</v>
      </c>
      <c r="G48" s="16">
        <v>6.55</v>
      </c>
      <c r="H48" s="16">
        <v>4.3099999999999996</v>
      </c>
      <c r="I48" s="16">
        <v>4.6100000000000003</v>
      </c>
      <c r="J48" s="17">
        <v>7.2</v>
      </c>
    </row>
    <row r="49" spans="2:10" ht="57.75" customHeight="1" thickBot="1" x14ac:dyDescent="0.25">
      <c r="B49" s="18"/>
      <c r="C49" s="1240" t="s">
        <v>5</v>
      </c>
      <c r="D49" s="1240"/>
      <c r="E49" s="1241"/>
      <c r="F49" s="19">
        <v>3.09</v>
      </c>
      <c r="G49" s="20">
        <v>2.93</v>
      </c>
      <c r="H49" s="20" t="s">
        <v>568</v>
      </c>
      <c r="I49" s="20" t="s">
        <v>569</v>
      </c>
      <c r="J49" s="21" t="s">
        <v>570</v>
      </c>
    </row>
    <row r="50" spans="2:10" ht="13.5" customHeight="1" x14ac:dyDescent="0.2"/>
  </sheetData>
  <sheetProtection algorithmName="SHA-512" hashValue="2d3hNZS2dXuPwk8GH+grdc9tgZscqZdeR4uo2luBf4vfN6HipwvCCaG59U/QU3ORlgBKZ8mvDjpQk/57SN6Q/Q==" saltValue="Aztqq9k0LAE1GLPj70cs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2021-03-23T06:22:50Z</cp:lastPrinted>
  <dcterms:created xsi:type="dcterms:W3CDTF">2021-02-05T02:07:50Z</dcterms:created>
  <dcterms:modified xsi:type="dcterms:W3CDTF">2021-10-26T08:27:52Z</dcterms:modified>
  <cp:category/>
</cp:coreProperties>
</file>