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bookViews>
    <workbookView xWindow="0" yWindow="0" windowWidth="23040" windowHeight="8790" firstSheet="6" activeTab="18"/>
  </bookViews>
  <sheets>
    <sheet name="3児童福祉　目次" sheetId="20" r:id="rId1"/>
    <sheet name="3-1" sheetId="4" r:id="rId2"/>
    <sheet name="3-2" sheetId="5" r:id="rId3"/>
    <sheet name="3-3" sheetId="6" r:id="rId4"/>
    <sheet name="3-4" sheetId="7" r:id="rId5"/>
    <sheet name="3-5" sheetId="8" r:id="rId6"/>
    <sheet name="3-6" sheetId="9" r:id="rId7"/>
    <sheet name="3-7" sheetId="24" r:id="rId8"/>
    <sheet name="3-8" sheetId="25" r:id="rId9"/>
    <sheet name="3-9" sheetId="10" r:id="rId10"/>
    <sheet name="3-10" sheetId="11" r:id="rId11"/>
    <sheet name="3-11" sheetId="13" r:id="rId12"/>
    <sheet name="3-12" sheetId="19" r:id="rId13"/>
    <sheet name="3-13" sheetId="18" r:id="rId14"/>
    <sheet name="3-14" sheetId="17" r:id="rId15"/>
    <sheet name="3-15" sheetId="21" r:id="rId16"/>
    <sheet name="3-16" sheetId="26" r:id="rId17"/>
    <sheet name="3-17" sheetId="14" r:id="rId18"/>
    <sheet name="3-18" sheetId="12" r:id="rId19"/>
  </sheets>
  <definedNames>
    <definedName name="_xlnm.Print_Area" localSheetId="1">'3-1'!$A$1:$M$31</definedName>
    <definedName name="_xlnm.Print_Area" localSheetId="10">'3-10'!$A$1:$J$16</definedName>
    <definedName name="_xlnm.Print_Area" localSheetId="11">'3-11'!$A$1:$H$30</definedName>
    <definedName name="_xlnm.Print_Area" localSheetId="12">'3-12'!$A$1:$D$9</definedName>
    <definedName name="_xlnm.Print_Area" localSheetId="13">'3-13'!$A$1:$G$8</definedName>
    <definedName name="_xlnm.Print_Area" localSheetId="14">'3-14'!$A$1:$M$9</definedName>
    <definedName name="_xlnm.Print_Area" localSheetId="16">'3-16'!$A$1:$G$28</definedName>
    <definedName name="_xlnm.Print_Area" localSheetId="17">'3-17'!$A$1:$L$12</definedName>
    <definedName name="_xlnm.Print_Area" localSheetId="18">'3-18'!$A$1:$G$12</definedName>
    <definedName name="_xlnm.Print_Area" localSheetId="2">'3-2'!$A$1:$M$22</definedName>
    <definedName name="_xlnm.Print_Area" localSheetId="3">'3-3'!$A$1:$M$22</definedName>
    <definedName name="_xlnm.Print_Area" localSheetId="4">'3-4'!$A$1:$N$18</definedName>
    <definedName name="_xlnm.Print_Area" localSheetId="6">'3-6'!$A$1:$C$14</definedName>
    <definedName name="_xlnm.Print_Area" localSheetId="7">'3-7'!$A$1:$H$97</definedName>
    <definedName name="_xlnm.Print_Area" localSheetId="8">'3-8'!$A$1:$I$44</definedName>
    <definedName name="_xlnm.Print_Area" localSheetId="9">'3-9'!$A$1:$M$21</definedName>
    <definedName name="_xlnm.Print_Area" localSheetId="0">'3児童福祉　目次'!$A$1:$B$21</definedName>
    <definedName name="_xlnm.Print_Titles" localSheetId="7">'3-7'!$1:$3</definedName>
    <definedName name="Z_5D9E03B1_4988_4E03_8841_F132D3E097E2_.wvu.PrintArea" localSheetId="7" hidden="1">'3-7'!$A$1:$H$72</definedName>
    <definedName name="Z_696E2AF1_D532_4B0C_8556_C0704BC90750_.wvu.PrintArea" localSheetId="7" hidden="1">'3-7'!$A$1:$H$72</definedName>
    <definedName name="Z_FC48EAE1_112C_11D8_A6F3_000039C68E34_.wvu.PrintArea" localSheetId="1" hidden="1">'3-1'!$B$1:$M$31</definedName>
    <definedName name="Z_FC48EAE1_112C_11D8_A6F3_000039C68E34_.wvu.PrintArea" localSheetId="10" hidden="1">'3-10'!$A$1:$F$15</definedName>
    <definedName name="Z_FC48EAE1_112C_11D8_A6F3_000039C68E34_.wvu.PrintArea" localSheetId="11" hidden="1">'3-11'!$A$1:$H$29</definedName>
    <definedName name="Z_FC48EAE1_112C_11D8_A6F3_000039C68E34_.wvu.PrintArea" localSheetId="7" hidden="1">'3-7'!$A$1:$H$72</definedName>
    <definedName name="Z_FC48EAE1_112C_11D8_A6F3_000039C68E34_.wvu.Rows" localSheetId="14" hidden="1">'3-14'!#REF!</definedName>
  </definedNames>
  <calcPr calcId="152511"/>
</workbook>
</file>

<file path=xl/calcChain.xml><?xml version="1.0" encoding="utf-8"?>
<calcChain xmlns="http://schemas.openxmlformats.org/spreadsheetml/2006/main">
  <c r="B25" i="26" l="1"/>
  <c r="B24" i="26"/>
  <c r="B23" i="26"/>
  <c r="B22" i="26"/>
  <c r="B21" i="26"/>
  <c r="B20" i="26"/>
  <c r="B19" i="26"/>
  <c r="B18" i="26"/>
  <c r="B17" i="26"/>
  <c r="B16" i="26"/>
  <c r="B15" i="26"/>
  <c r="B14" i="26"/>
  <c r="B13" i="26"/>
  <c r="B12" i="26"/>
  <c r="B11" i="26"/>
  <c r="B10" i="26"/>
  <c r="B9" i="26"/>
  <c r="B8" i="26"/>
  <c r="B7" i="26"/>
  <c r="B6" i="26"/>
  <c r="B5" i="26"/>
  <c r="B4" i="26"/>
  <c r="B3" i="26"/>
  <c r="C42" i="25" l="1"/>
  <c r="C41" i="25"/>
  <c r="C40" i="25"/>
  <c r="C39" i="25"/>
  <c r="C38" i="25"/>
  <c r="C37" i="25"/>
  <c r="C32" i="25" s="1"/>
  <c r="C36" i="25"/>
  <c r="C35" i="25"/>
  <c r="C34" i="25"/>
  <c r="C33" i="25"/>
  <c r="I32" i="25"/>
  <c r="H32" i="25"/>
  <c r="G32" i="25"/>
  <c r="F32" i="25"/>
  <c r="E32" i="25"/>
  <c r="D32" i="25"/>
  <c r="C31" i="25"/>
  <c r="C30" i="25"/>
  <c r="C29" i="25"/>
  <c r="C28" i="25"/>
  <c r="C27" i="25"/>
  <c r="C26" i="25"/>
  <c r="C25" i="25"/>
  <c r="C24" i="25"/>
  <c r="I23" i="25"/>
  <c r="H23" i="25"/>
  <c r="G23" i="25"/>
  <c r="F23" i="25"/>
  <c r="E23" i="25"/>
  <c r="D23" i="25"/>
  <c r="C23" i="25" s="1"/>
  <c r="C22" i="25"/>
  <c r="C21" i="25"/>
  <c r="C20" i="25"/>
  <c r="C19" i="25"/>
  <c r="C18" i="25"/>
  <c r="C17" i="25"/>
  <c r="C16" i="25"/>
  <c r="I15" i="25"/>
  <c r="H15" i="25"/>
  <c r="G15" i="25"/>
  <c r="F15" i="25"/>
  <c r="E15" i="25"/>
  <c r="D15" i="25"/>
  <c r="C15" i="25"/>
  <c r="C14" i="25"/>
  <c r="C13" i="25"/>
  <c r="C12" i="25"/>
  <c r="C11" i="25"/>
  <c r="I10" i="25"/>
  <c r="H10" i="25"/>
  <c r="G10" i="25"/>
  <c r="F10" i="25"/>
  <c r="C10" i="25" s="1"/>
  <c r="E10" i="25"/>
  <c r="D10" i="25"/>
  <c r="I9" i="25"/>
  <c r="I4" i="25" s="1"/>
  <c r="H9" i="25"/>
  <c r="H4" i="25" s="1"/>
  <c r="G9" i="25"/>
  <c r="F9" i="25"/>
  <c r="F4" i="25" s="1"/>
  <c r="E9" i="25"/>
  <c r="E4" i="25" s="1"/>
  <c r="D9" i="25"/>
  <c r="C9" i="25" s="1"/>
  <c r="C8" i="25"/>
  <c r="C7" i="25"/>
  <c r="C6" i="25"/>
  <c r="C5" i="25"/>
  <c r="G4" i="25"/>
  <c r="F93" i="24"/>
  <c r="C93" i="24"/>
  <c r="F92" i="24"/>
  <c r="C92" i="24"/>
  <c r="F91" i="24"/>
  <c r="C91" i="24"/>
  <c r="F90" i="24"/>
  <c r="C90" i="24"/>
  <c r="F89" i="24"/>
  <c r="F88" i="24" s="1"/>
  <c r="C89" i="24"/>
  <c r="C88" i="24" s="1"/>
  <c r="H88" i="24"/>
  <c r="G88" i="24"/>
  <c r="E88" i="24"/>
  <c r="D88" i="24"/>
  <c r="F87" i="24"/>
  <c r="C87" i="24"/>
  <c r="F86" i="24"/>
  <c r="C86" i="24"/>
  <c r="F85" i="24"/>
  <c r="C85" i="24"/>
  <c r="F84" i="24"/>
  <c r="C84" i="24"/>
  <c r="F83" i="24"/>
  <c r="F82" i="24" s="1"/>
  <c r="C83" i="24"/>
  <c r="C82" i="24" s="1"/>
  <c r="H82" i="24"/>
  <c r="G82" i="24"/>
  <c r="E82" i="24"/>
  <c r="D82" i="24"/>
  <c r="F81" i="24"/>
  <c r="C81" i="24"/>
  <c r="F80" i="24"/>
  <c r="C80" i="24"/>
  <c r="F79" i="24"/>
  <c r="C79" i="24"/>
  <c r="F78" i="24"/>
  <c r="C78" i="24"/>
  <c r="F77" i="24"/>
  <c r="F76" i="24" s="1"/>
  <c r="C77" i="24"/>
  <c r="C76" i="24" s="1"/>
  <c r="H76" i="24"/>
  <c r="G76" i="24"/>
  <c r="E76" i="24"/>
  <c r="D76" i="24"/>
  <c r="F75" i="24"/>
  <c r="C75" i="24"/>
  <c r="F74" i="24"/>
  <c r="C74" i="24"/>
  <c r="F73" i="24"/>
  <c r="C73" i="24"/>
  <c r="F72" i="24"/>
  <c r="C72" i="24"/>
  <c r="F71" i="24"/>
  <c r="F70" i="24" s="1"/>
  <c r="C71" i="24"/>
  <c r="C70" i="24" s="1"/>
  <c r="H70" i="24"/>
  <c r="G70" i="24"/>
  <c r="E70" i="24"/>
  <c r="D70" i="24"/>
  <c r="F69" i="24"/>
  <c r="C69" i="24"/>
  <c r="F68" i="24"/>
  <c r="C68" i="24"/>
  <c r="F67" i="24"/>
  <c r="C67" i="24"/>
  <c r="F66" i="24"/>
  <c r="C66" i="24"/>
  <c r="F65" i="24"/>
  <c r="F64" i="24" s="1"/>
  <c r="C65" i="24"/>
  <c r="C64" i="24" s="1"/>
  <c r="H64" i="24"/>
  <c r="G64" i="24"/>
  <c r="E64" i="24"/>
  <c r="D64" i="24"/>
  <c r="F63" i="24"/>
  <c r="C63" i="24"/>
  <c r="F62" i="24"/>
  <c r="C62" i="24"/>
  <c r="F61" i="24"/>
  <c r="C61" i="24"/>
  <c r="F60" i="24"/>
  <c r="C60" i="24"/>
  <c r="F59" i="24"/>
  <c r="F58" i="24" s="1"/>
  <c r="C59" i="24"/>
  <c r="C58" i="24" s="1"/>
  <c r="H58" i="24"/>
  <c r="G58" i="24"/>
  <c r="E58" i="24"/>
  <c r="D58" i="24"/>
  <c r="F57" i="24"/>
  <c r="C57" i="24"/>
  <c r="F56" i="24"/>
  <c r="C56" i="24"/>
  <c r="F55" i="24"/>
  <c r="C55" i="24"/>
  <c r="F54" i="24"/>
  <c r="C54" i="24"/>
  <c r="F53" i="24"/>
  <c r="F52" i="24" s="1"/>
  <c r="C53" i="24"/>
  <c r="C52" i="24" s="1"/>
  <c r="H52" i="24"/>
  <c r="G52" i="24"/>
  <c r="E52" i="24"/>
  <c r="D52" i="24"/>
  <c r="F51" i="24"/>
  <c r="C51" i="24"/>
  <c r="F50" i="24"/>
  <c r="C50" i="24"/>
  <c r="F49" i="24"/>
  <c r="C49" i="24"/>
  <c r="F48" i="24"/>
  <c r="C48" i="24"/>
  <c r="F47" i="24"/>
  <c r="F46" i="24" s="1"/>
  <c r="C47" i="24"/>
  <c r="C46" i="24" s="1"/>
  <c r="H46" i="24"/>
  <c r="G46" i="24"/>
  <c r="E46" i="24"/>
  <c r="D46" i="24"/>
  <c r="F45" i="24"/>
  <c r="C45" i="24"/>
  <c r="F44" i="24"/>
  <c r="C44" i="24"/>
  <c r="F43" i="24"/>
  <c r="C43" i="24"/>
  <c r="F42" i="24"/>
  <c r="C42" i="24"/>
  <c r="F41" i="24"/>
  <c r="F40" i="24" s="1"/>
  <c r="C41" i="24"/>
  <c r="C40" i="24" s="1"/>
  <c r="H40" i="24"/>
  <c r="G40" i="24"/>
  <c r="E40" i="24"/>
  <c r="D40" i="24"/>
  <c r="F39" i="24"/>
  <c r="C39" i="24"/>
  <c r="F38" i="24"/>
  <c r="C38" i="24"/>
  <c r="F37" i="24"/>
  <c r="C37" i="24"/>
  <c r="F36" i="24"/>
  <c r="C36" i="24"/>
  <c r="F35" i="24"/>
  <c r="F34" i="24" s="1"/>
  <c r="C35" i="24"/>
  <c r="C34" i="24" s="1"/>
  <c r="H34" i="24"/>
  <c r="G34" i="24"/>
  <c r="E34" i="24"/>
  <c r="D34" i="24"/>
  <c r="F33" i="24"/>
  <c r="C33" i="24"/>
  <c r="F32" i="24"/>
  <c r="C32" i="24"/>
  <c r="F31" i="24"/>
  <c r="C31" i="24"/>
  <c r="F30" i="24"/>
  <c r="C30" i="24"/>
  <c r="F29" i="24"/>
  <c r="F28" i="24" s="1"/>
  <c r="C29" i="24"/>
  <c r="C28" i="24" s="1"/>
  <c r="H28" i="24"/>
  <c r="G28" i="24"/>
  <c r="E28" i="24"/>
  <c r="D28" i="24"/>
  <c r="F27" i="24"/>
  <c r="C27" i="24"/>
  <c r="F26" i="24"/>
  <c r="C26" i="24"/>
  <c r="F25" i="24"/>
  <c r="C25" i="24"/>
  <c r="F24" i="24"/>
  <c r="C24" i="24"/>
  <c r="F23" i="24"/>
  <c r="F22" i="24" s="1"/>
  <c r="C23" i="24"/>
  <c r="C22" i="24" s="1"/>
  <c r="H22" i="24"/>
  <c r="G22" i="24"/>
  <c r="E22" i="24"/>
  <c r="D22" i="24"/>
  <c r="F21" i="24"/>
  <c r="C21" i="24"/>
  <c r="F20" i="24"/>
  <c r="C20" i="24"/>
  <c r="F19" i="24"/>
  <c r="C19" i="24"/>
  <c r="F18" i="24"/>
  <c r="C18" i="24"/>
  <c r="F17" i="24"/>
  <c r="F16" i="24" s="1"/>
  <c r="C17" i="24"/>
  <c r="C16" i="24" s="1"/>
  <c r="H16" i="24"/>
  <c r="G16" i="24"/>
  <c r="E16" i="24"/>
  <c r="D16" i="24"/>
  <c r="F15" i="24"/>
  <c r="C15" i="24"/>
  <c r="F14" i="24"/>
  <c r="C14" i="24"/>
  <c r="F13" i="24"/>
  <c r="C13" i="24"/>
  <c r="F12" i="24"/>
  <c r="C12" i="24"/>
  <c r="F11" i="24"/>
  <c r="F10" i="24" s="1"/>
  <c r="C11" i="24"/>
  <c r="C10" i="24" s="1"/>
  <c r="H10" i="24"/>
  <c r="G10" i="24"/>
  <c r="E10" i="24"/>
  <c r="D10" i="24"/>
  <c r="F9" i="24"/>
  <c r="C9" i="24"/>
  <c r="F8" i="24"/>
  <c r="C8" i="24"/>
  <c r="F7" i="24"/>
  <c r="C7" i="24"/>
  <c r="F6" i="24"/>
  <c r="C6" i="24"/>
  <c r="F5" i="24"/>
  <c r="F4" i="24" s="1"/>
  <c r="C5" i="24"/>
  <c r="C4" i="24" s="1"/>
  <c r="H4" i="24"/>
  <c r="G4" i="24"/>
  <c r="E4" i="24"/>
  <c r="D4" i="24"/>
  <c r="D4" i="25" l="1"/>
  <c r="C4" i="25" s="1"/>
  <c r="M5" i="21" l="1"/>
  <c r="L5" i="21"/>
  <c r="K5" i="21"/>
  <c r="J5" i="21"/>
  <c r="I5" i="21"/>
  <c r="H5" i="21"/>
  <c r="G5" i="21"/>
  <c r="F5" i="21"/>
  <c r="E5" i="21"/>
  <c r="D5" i="21"/>
  <c r="C5" i="21"/>
  <c r="B5" i="21"/>
  <c r="H8" i="17"/>
  <c r="C8" i="17" s="1"/>
  <c r="H7" i="17"/>
  <c r="C7" i="17" s="1"/>
  <c r="H6" i="17"/>
  <c r="C6" i="17" s="1"/>
  <c r="H5" i="17"/>
  <c r="C5" i="17" s="1"/>
  <c r="H4" i="17"/>
  <c r="C4" i="17" s="1"/>
  <c r="D3" i="19"/>
  <c r="C3" i="19"/>
  <c r="B3" i="19"/>
  <c r="H23" i="13"/>
  <c r="G23" i="13"/>
  <c r="F23" i="13"/>
  <c r="F4" i="13" s="1"/>
  <c r="E23" i="13"/>
  <c r="D23" i="13"/>
  <c r="C23" i="13"/>
  <c r="H17" i="13"/>
  <c r="G17" i="13"/>
  <c r="F17" i="13"/>
  <c r="E17" i="13"/>
  <c r="D17" i="13"/>
  <c r="C17" i="13"/>
  <c r="H11" i="13"/>
  <c r="G11" i="13"/>
  <c r="F11" i="13"/>
  <c r="E11" i="13"/>
  <c r="D11" i="13"/>
  <c r="C11" i="13"/>
  <c r="H5" i="13"/>
  <c r="H4" i="13" s="1"/>
  <c r="G5" i="13"/>
  <c r="G4" i="13" s="1"/>
  <c r="F5" i="13"/>
  <c r="E5" i="13"/>
  <c r="D5" i="13"/>
  <c r="D4" i="13" s="1"/>
  <c r="C5" i="13"/>
  <c r="C4" i="13" s="1"/>
  <c r="E4" i="13"/>
  <c r="J14" i="11"/>
  <c r="J11" i="11"/>
  <c r="J8" i="11"/>
  <c r="J5" i="11"/>
  <c r="E13" i="10"/>
  <c r="K12" i="10"/>
  <c r="H12" i="10"/>
  <c r="E11" i="10"/>
  <c r="H10" i="10"/>
  <c r="E9" i="10"/>
  <c r="K8" i="10"/>
  <c r="H8" i="10"/>
  <c r="B8" i="10"/>
  <c r="E7" i="10"/>
  <c r="K6" i="10"/>
  <c r="H6" i="10"/>
  <c r="B6" i="10"/>
  <c r="F4" i="12" l="1"/>
  <c r="E4" i="12"/>
  <c r="D4" i="12"/>
  <c r="C4" i="12"/>
  <c r="L4" i="14" l="1"/>
  <c r="I4" i="7"/>
  <c r="D4" i="7"/>
  <c r="L9" i="8" l="1"/>
  <c r="B4" i="9" l="1"/>
  <c r="C4" i="14" l="1"/>
  <c r="D4" i="14"/>
  <c r="E4" i="14"/>
  <c r="F4" i="14"/>
  <c r="H4" i="14"/>
  <c r="I4" i="14"/>
  <c r="J4" i="14"/>
  <c r="K4" i="14"/>
  <c r="G5" i="14"/>
  <c r="B5" i="14" s="1"/>
  <c r="G6" i="14"/>
  <c r="B6" i="14" s="1"/>
  <c r="G7" i="14"/>
  <c r="B7" i="14" s="1"/>
  <c r="G8" i="14"/>
  <c r="B8" i="14" s="1"/>
  <c r="D4" i="8"/>
  <c r="E4" i="8"/>
  <c r="F4" i="8"/>
  <c r="G4" i="8"/>
  <c r="I4" i="8"/>
  <c r="J4" i="8"/>
  <c r="K4" i="8"/>
  <c r="L4" i="8"/>
  <c r="M4" i="8"/>
  <c r="H5" i="8"/>
  <c r="H6" i="8"/>
  <c r="C6" i="8" s="1"/>
  <c r="H7" i="8"/>
  <c r="C7" i="8" s="1"/>
  <c r="H8" i="8"/>
  <c r="C8" i="8" s="1"/>
  <c r="D9" i="8"/>
  <c r="E9" i="8"/>
  <c r="F9" i="8"/>
  <c r="G9" i="8"/>
  <c r="I9" i="8"/>
  <c r="J9" i="8"/>
  <c r="K9" i="8"/>
  <c r="M9" i="8"/>
  <c r="H10" i="8"/>
  <c r="C10" i="8" s="1"/>
  <c r="H11" i="8"/>
  <c r="C11" i="8" s="1"/>
  <c r="H12" i="8"/>
  <c r="C12" i="8" s="1"/>
  <c r="H13" i="8"/>
  <c r="C13" i="8" s="1"/>
  <c r="H14" i="8"/>
  <c r="C14" i="8" s="1"/>
  <c r="H15" i="8"/>
  <c r="C15" i="8" s="1"/>
  <c r="I5" i="7"/>
  <c r="D5" i="7" s="1"/>
  <c r="I6" i="7"/>
  <c r="D6" i="7" s="1"/>
  <c r="I7" i="7"/>
  <c r="D7" i="7" s="1"/>
  <c r="I8" i="7"/>
  <c r="D8" i="7" s="1"/>
  <c r="I9" i="7"/>
  <c r="D9" i="7" s="1"/>
  <c r="I10" i="7"/>
  <c r="D10" i="7" s="1"/>
  <c r="I11" i="7"/>
  <c r="D11" i="7" s="1"/>
  <c r="I12" i="7"/>
  <c r="D12" i="7" s="1"/>
  <c r="I13" i="7"/>
  <c r="D13" i="7" s="1"/>
  <c r="I14" i="7"/>
  <c r="D14" i="7" s="1"/>
  <c r="I15" i="7"/>
  <c r="D15" i="7" s="1"/>
  <c r="I16" i="7"/>
  <c r="D16" i="7" s="1"/>
  <c r="I17" i="7"/>
  <c r="D17" i="7" s="1"/>
  <c r="D4" i="6"/>
  <c r="E4" i="6"/>
  <c r="F4" i="6"/>
  <c r="G4" i="6"/>
  <c r="I4" i="6"/>
  <c r="J4" i="6"/>
  <c r="K4" i="6"/>
  <c r="L4" i="6"/>
  <c r="M4" i="6"/>
  <c r="H5" i="6"/>
  <c r="C5" i="6" s="1"/>
  <c r="H6" i="6"/>
  <c r="C6" i="6" s="1"/>
  <c r="H7" i="6"/>
  <c r="C7" i="6" s="1"/>
  <c r="H8" i="6"/>
  <c r="C8" i="6" s="1"/>
  <c r="H9" i="6"/>
  <c r="C9" i="6" s="1"/>
  <c r="H10" i="6"/>
  <c r="C10" i="6" s="1"/>
  <c r="H11" i="6"/>
  <c r="C11" i="6" s="1"/>
  <c r="H12" i="6"/>
  <c r="C12" i="6" s="1"/>
  <c r="H13" i="6"/>
  <c r="C13" i="6" s="1"/>
  <c r="H14" i="6"/>
  <c r="C14" i="6" s="1"/>
  <c r="H15" i="6"/>
  <c r="C15" i="6" s="1"/>
  <c r="H16" i="6"/>
  <c r="C16" i="6" s="1"/>
  <c r="H17" i="6"/>
  <c r="C17" i="6" s="1"/>
  <c r="H18" i="6"/>
  <c r="C18" i="6" s="1"/>
  <c r="H19" i="6"/>
  <c r="C19" i="6" s="1"/>
  <c r="H20" i="6"/>
  <c r="C20" i="6" s="1"/>
  <c r="H21" i="6"/>
  <c r="C21" i="6" s="1"/>
  <c r="D4" i="5"/>
  <c r="E4" i="5"/>
  <c r="F4" i="5"/>
  <c r="G4" i="5"/>
  <c r="I4" i="5"/>
  <c r="J4" i="5"/>
  <c r="K4" i="5"/>
  <c r="L4" i="5"/>
  <c r="M4" i="5"/>
  <c r="H5" i="5"/>
  <c r="C5" i="5" s="1"/>
  <c r="H6" i="5"/>
  <c r="C6" i="5" s="1"/>
  <c r="H7" i="5"/>
  <c r="C7" i="5" s="1"/>
  <c r="H8" i="5"/>
  <c r="C8" i="5" s="1"/>
  <c r="H9" i="5"/>
  <c r="C9" i="5" s="1"/>
  <c r="H10" i="5"/>
  <c r="C10" i="5" s="1"/>
  <c r="H11" i="5"/>
  <c r="C11" i="5" s="1"/>
  <c r="H12" i="5"/>
  <c r="C12" i="5" s="1"/>
  <c r="H13" i="5"/>
  <c r="C13" i="5" s="1"/>
  <c r="H14" i="5"/>
  <c r="C14" i="5" s="1"/>
  <c r="H15" i="5"/>
  <c r="C15" i="5" s="1"/>
  <c r="H16" i="5"/>
  <c r="C16" i="5" s="1"/>
  <c r="H17" i="5"/>
  <c r="C17" i="5" s="1"/>
  <c r="H18" i="5"/>
  <c r="C18" i="5" s="1"/>
  <c r="H19" i="5"/>
  <c r="C19" i="5" s="1"/>
  <c r="H20" i="5"/>
  <c r="C20" i="5" s="1"/>
  <c r="D4" i="4"/>
  <c r="E4" i="4"/>
  <c r="F4" i="4"/>
  <c r="G4" i="4"/>
  <c r="I4" i="4"/>
  <c r="J4" i="4"/>
  <c r="K4" i="4"/>
  <c r="L4" i="4"/>
  <c r="M4" i="4"/>
  <c r="H5" i="4"/>
  <c r="C5" i="4" s="1"/>
  <c r="H6" i="4"/>
  <c r="H7" i="4"/>
  <c r="C7" i="4" s="1"/>
  <c r="H8" i="4"/>
  <c r="C8" i="4" s="1"/>
  <c r="H9" i="4"/>
  <c r="C9" i="4" s="1"/>
  <c r="H10" i="4"/>
  <c r="C10" i="4" s="1"/>
  <c r="H11" i="4"/>
  <c r="C11" i="4" s="1"/>
  <c r="H12" i="4"/>
  <c r="C12" i="4" s="1"/>
  <c r="H13" i="4"/>
  <c r="C13" i="4" s="1"/>
  <c r="H14" i="4"/>
  <c r="C14" i="4" s="1"/>
  <c r="H15" i="4"/>
  <c r="C15" i="4" s="1"/>
  <c r="H16" i="4"/>
  <c r="C16" i="4" s="1"/>
  <c r="H17" i="4"/>
  <c r="C17" i="4" s="1"/>
  <c r="H18" i="4"/>
  <c r="C18" i="4" s="1"/>
  <c r="H19" i="4"/>
  <c r="C19" i="4" s="1"/>
  <c r="H20" i="4"/>
  <c r="C20" i="4" s="1"/>
  <c r="H21" i="4"/>
  <c r="C21" i="4" s="1"/>
  <c r="H22" i="4"/>
  <c r="C22" i="4" s="1"/>
  <c r="H23" i="4"/>
  <c r="C23" i="4" s="1"/>
  <c r="H24" i="4"/>
  <c r="C24" i="4" s="1"/>
  <c r="H25" i="4"/>
  <c r="C25" i="4" s="1"/>
  <c r="H26" i="4"/>
  <c r="C26" i="4" s="1"/>
  <c r="H27" i="4"/>
  <c r="C27" i="4" s="1"/>
  <c r="H28" i="4"/>
  <c r="C28" i="4" s="1"/>
  <c r="H29" i="4"/>
  <c r="C29" i="4" s="1"/>
  <c r="H30" i="4"/>
  <c r="C30" i="4" s="1"/>
  <c r="H4" i="8" l="1"/>
  <c r="C4" i="8" s="1"/>
  <c r="H4" i="6"/>
  <c r="H4" i="5"/>
  <c r="H4" i="4"/>
  <c r="H9" i="8"/>
  <c r="C9" i="8" s="1"/>
  <c r="C5" i="8"/>
  <c r="G4" i="14"/>
  <c r="B4" i="14"/>
  <c r="C4" i="6"/>
  <c r="C4" i="5"/>
  <c r="C6" i="4"/>
  <c r="C4" i="4" s="1"/>
</calcChain>
</file>

<file path=xl/sharedStrings.xml><?xml version="1.0" encoding="utf-8"?>
<sst xmlns="http://schemas.openxmlformats.org/spreadsheetml/2006/main" count="754" uniqueCount="428">
  <si>
    <t>資料：次世代育成課</t>
    <rPh sb="0" eb="2">
      <t>シリョウ</t>
    </rPh>
    <rPh sb="3" eb="6">
      <t>ジセダイ</t>
    </rPh>
    <rPh sb="6" eb="8">
      <t>イクセイ</t>
    </rPh>
    <rPh sb="8" eb="9">
      <t>カ</t>
    </rPh>
    <phoneticPr fontId="5"/>
  </si>
  <si>
    <t>横浜市・川崎市・相模原市・横須賀市を除く県計</t>
    <rPh sb="0" eb="3">
      <t>ヨコハマシ</t>
    </rPh>
    <rPh sb="4" eb="7">
      <t>カワサキシ</t>
    </rPh>
    <rPh sb="8" eb="11">
      <t>サガミハラ</t>
    </rPh>
    <rPh sb="11" eb="12">
      <t>シ</t>
    </rPh>
    <rPh sb="13" eb="16">
      <t>ヨコスカ</t>
    </rPh>
    <rPh sb="16" eb="17">
      <t>シ</t>
    </rPh>
    <rPh sb="17" eb="18">
      <t>ハライチ</t>
    </rPh>
    <rPh sb="18" eb="19">
      <t>ノゾ</t>
    </rPh>
    <rPh sb="20" eb="21">
      <t>ケン</t>
    </rPh>
    <rPh sb="21" eb="22">
      <t>ケイ</t>
    </rPh>
    <phoneticPr fontId="5"/>
  </si>
  <si>
    <t>県計</t>
    <rPh sb="0" eb="1">
      <t>ケン</t>
    </rPh>
    <rPh sb="1" eb="2">
      <t>ケイ</t>
    </rPh>
    <phoneticPr fontId="5"/>
  </si>
  <si>
    <t>小計</t>
    <rPh sb="0" eb="2">
      <t>ショウケイ</t>
    </rPh>
    <phoneticPr fontId="5"/>
  </si>
  <si>
    <t>湯河原町</t>
  </si>
  <si>
    <t>小田原市</t>
  </si>
  <si>
    <t>南足柄市</t>
  </si>
  <si>
    <t>伊勢原市</t>
  </si>
  <si>
    <t>茅ケ崎市</t>
  </si>
  <si>
    <t>湘南</t>
    <rPh sb="0" eb="2">
      <t>ショウナン</t>
    </rPh>
    <phoneticPr fontId="5"/>
  </si>
  <si>
    <t>海老名市</t>
  </si>
  <si>
    <t>県央</t>
    <rPh sb="0" eb="2">
      <t>ケンオウ</t>
    </rPh>
    <phoneticPr fontId="5"/>
  </si>
  <si>
    <t>横須賀市</t>
    <rPh sb="0" eb="4">
      <t>ヨコスカシ</t>
    </rPh>
    <phoneticPr fontId="5"/>
  </si>
  <si>
    <t>相模原市</t>
    <rPh sb="0" eb="4">
      <t>サガミハラシ</t>
    </rPh>
    <phoneticPr fontId="5"/>
  </si>
  <si>
    <t>５歳</t>
  </si>
  <si>
    <t>４歳</t>
  </si>
  <si>
    <t>３歳</t>
  </si>
  <si>
    <t>２歳</t>
  </si>
  <si>
    <t>１歳</t>
  </si>
  <si>
    <t>０歳</t>
  </si>
  <si>
    <t>総数</t>
    <rPh sb="0" eb="2">
      <t>ソウスウ</t>
    </rPh>
    <phoneticPr fontId="5"/>
  </si>
  <si>
    <t>市町村名</t>
    <rPh sb="0" eb="3">
      <t>シチョウソン</t>
    </rPh>
    <rPh sb="3" eb="4">
      <t>メイ</t>
    </rPh>
    <phoneticPr fontId="5"/>
  </si>
  <si>
    <t>計</t>
  </si>
  <si>
    <t>川崎市</t>
  </si>
  <si>
    <t>平成29年</t>
    <rPh sb="0" eb="2">
      <t>ヘイセイ</t>
    </rPh>
    <rPh sb="4" eb="5">
      <t>ネン</t>
    </rPh>
    <phoneticPr fontId="5"/>
  </si>
  <si>
    <t>横浜市</t>
  </si>
  <si>
    <t>県</t>
  </si>
  <si>
    <t>平成28年</t>
    <rPh sb="0" eb="2">
      <t>ヘイセイ</t>
    </rPh>
    <rPh sb="4" eb="5">
      <t>ネン</t>
    </rPh>
    <phoneticPr fontId="5"/>
  </si>
  <si>
    <t>平成27年</t>
    <rPh sb="0" eb="2">
      <t>ヘイセイ</t>
    </rPh>
    <rPh sb="4" eb="5">
      <t>ネン</t>
    </rPh>
    <phoneticPr fontId="5"/>
  </si>
  <si>
    <t>平成17年</t>
  </si>
  <si>
    <t>資料：子ども家庭課</t>
    <rPh sb="0" eb="2">
      <t>シリョウ</t>
    </rPh>
    <rPh sb="3" eb="4">
      <t>コ</t>
    </rPh>
    <rPh sb="6" eb="8">
      <t>カテイ</t>
    </rPh>
    <rPh sb="8" eb="9">
      <t>カ</t>
    </rPh>
    <phoneticPr fontId="6"/>
  </si>
  <si>
    <t>その他</t>
    <rPh sb="0" eb="3">
      <t>ソノタ</t>
    </rPh>
    <phoneticPr fontId="6"/>
  </si>
  <si>
    <t>児童本人</t>
    <rPh sb="0" eb="2">
      <t>ジドウ</t>
    </rPh>
    <rPh sb="2" eb="4">
      <t>ホンニン</t>
    </rPh>
    <phoneticPr fontId="6"/>
  </si>
  <si>
    <t>近隣・知人</t>
    <rPh sb="0" eb="2">
      <t>キンリン</t>
    </rPh>
    <rPh sb="3" eb="5">
      <t>チジン</t>
    </rPh>
    <phoneticPr fontId="6"/>
  </si>
  <si>
    <t>家族・親戚</t>
    <rPh sb="0" eb="2">
      <t>カゾク</t>
    </rPh>
    <rPh sb="3" eb="5">
      <t>シンセキ</t>
    </rPh>
    <phoneticPr fontId="6"/>
  </si>
  <si>
    <t>児童委員
（通告の仲介を含む）</t>
    <rPh sb="0" eb="2">
      <t>ジドウ</t>
    </rPh>
    <rPh sb="2" eb="4">
      <t>イイン</t>
    </rPh>
    <rPh sb="6" eb="8">
      <t>ツウコク</t>
    </rPh>
    <rPh sb="9" eb="11">
      <t>チュウカイ</t>
    </rPh>
    <rPh sb="12" eb="13">
      <t>フク</t>
    </rPh>
    <phoneticPr fontId="6"/>
  </si>
  <si>
    <t>里親</t>
    <rPh sb="0" eb="2">
      <t>サトオヤ</t>
    </rPh>
    <phoneticPr fontId="6"/>
  </si>
  <si>
    <t>教育委員会等</t>
    <rPh sb="0" eb="2">
      <t>キョウイク</t>
    </rPh>
    <rPh sb="2" eb="5">
      <t>イインカイ</t>
    </rPh>
    <rPh sb="5" eb="6">
      <t>トウ</t>
    </rPh>
    <phoneticPr fontId="6"/>
  </si>
  <si>
    <t>学校</t>
    <rPh sb="0" eb="2">
      <t>ガッコウ</t>
    </rPh>
    <phoneticPr fontId="6"/>
  </si>
  <si>
    <t>幼稚園</t>
    <rPh sb="0" eb="3">
      <t>ヨウチエン</t>
    </rPh>
    <phoneticPr fontId="6"/>
  </si>
  <si>
    <t>医療機関</t>
    <rPh sb="0" eb="2">
      <t>イリョウ</t>
    </rPh>
    <rPh sb="2" eb="4">
      <t>キカン</t>
    </rPh>
    <phoneticPr fontId="6"/>
  </si>
  <si>
    <t>保健所</t>
    <rPh sb="0" eb="3">
      <t>ホケンショ</t>
    </rPh>
    <phoneticPr fontId="6"/>
  </si>
  <si>
    <t>家庭裁判所</t>
    <rPh sb="0" eb="2">
      <t>カテイ</t>
    </rPh>
    <rPh sb="2" eb="5">
      <t>サイバンショ</t>
    </rPh>
    <phoneticPr fontId="6"/>
  </si>
  <si>
    <t>警察等</t>
    <rPh sb="0" eb="2">
      <t>ケイサツ</t>
    </rPh>
    <rPh sb="2" eb="3">
      <t>トウ</t>
    </rPh>
    <phoneticPr fontId="6"/>
  </si>
  <si>
    <t>認定子ども園</t>
    <rPh sb="0" eb="2">
      <t>ニンテイ</t>
    </rPh>
    <rPh sb="2" eb="3">
      <t>コ</t>
    </rPh>
    <rPh sb="5" eb="6">
      <t>エン</t>
    </rPh>
    <phoneticPr fontId="6"/>
  </si>
  <si>
    <t>児童家庭支援センター</t>
    <rPh sb="0" eb="2">
      <t>ジドウ</t>
    </rPh>
    <rPh sb="2" eb="4">
      <t>カテイ</t>
    </rPh>
    <rPh sb="4" eb="6">
      <t>シエン</t>
    </rPh>
    <phoneticPr fontId="6"/>
  </si>
  <si>
    <t>指定医療機関</t>
    <rPh sb="0" eb="2">
      <t>シテイ</t>
    </rPh>
    <rPh sb="2" eb="4">
      <t>イリョウ</t>
    </rPh>
    <rPh sb="4" eb="6">
      <t>キカン</t>
    </rPh>
    <phoneticPr fontId="6"/>
  </si>
  <si>
    <t>児童福祉施設</t>
    <rPh sb="0" eb="2">
      <t>ジドウ</t>
    </rPh>
    <rPh sb="2" eb="4">
      <t>フクシ</t>
    </rPh>
    <rPh sb="4" eb="6">
      <t>シセツ</t>
    </rPh>
    <phoneticPr fontId="6"/>
  </si>
  <si>
    <t>保育所</t>
    <rPh sb="0" eb="3">
      <t>ホイクショ</t>
    </rPh>
    <phoneticPr fontId="6"/>
  </si>
  <si>
    <t>その他</t>
    <rPh sb="2" eb="3">
      <t>タ</t>
    </rPh>
    <phoneticPr fontId="6"/>
  </si>
  <si>
    <t>保健センター</t>
    <rPh sb="0" eb="2">
      <t>ホケン</t>
    </rPh>
    <phoneticPr fontId="6"/>
  </si>
  <si>
    <t>児童委員</t>
    <rPh sb="0" eb="2">
      <t>ジドウ</t>
    </rPh>
    <rPh sb="2" eb="4">
      <t>イイン</t>
    </rPh>
    <phoneticPr fontId="6"/>
  </si>
  <si>
    <t>福祉事務所</t>
    <rPh sb="0" eb="2">
      <t>フクシ</t>
    </rPh>
    <rPh sb="2" eb="5">
      <t>ジムショ</t>
    </rPh>
    <phoneticPr fontId="6"/>
  </si>
  <si>
    <t>市町村</t>
    <rPh sb="0" eb="3">
      <t>シチョウソン</t>
    </rPh>
    <phoneticPr fontId="6"/>
  </si>
  <si>
    <t>児童相談所</t>
    <rPh sb="0" eb="2">
      <t>ジドウ</t>
    </rPh>
    <rPh sb="2" eb="5">
      <t>ソウダンジョ</t>
    </rPh>
    <phoneticPr fontId="6"/>
  </si>
  <si>
    <t>都道府県・市町村</t>
  </si>
  <si>
    <t>総数</t>
    <rPh sb="0" eb="2">
      <t>ソウスウ</t>
    </rPh>
    <phoneticPr fontId="6"/>
  </si>
  <si>
    <t>厚木</t>
    <rPh sb="0" eb="2">
      <t>アツギ</t>
    </rPh>
    <phoneticPr fontId="6"/>
  </si>
  <si>
    <t>小田原</t>
    <rPh sb="0" eb="3">
      <t>オダワラ</t>
    </rPh>
    <phoneticPr fontId="6"/>
  </si>
  <si>
    <t>鎌倉三浦
地域</t>
    <rPh sb="0" eb="2">
      <t>カマクラ</t>
    </rPh>
    <rPh sb="2" eb="4">
      <t>ミウラ</t>
    </rPh>
    <rPh sb="5" eb="7">
      <t>チイキ</t>
    </rPh>
    <phoneticPr fontId="6"/>
  </si>
  <si>
    <t>平塚</t>
    <rPh sb="0" eb="2">
      <t>ヒラツカ</t>
    </rPh>
    <phoneticPr fontId="6"/>
  </si>
  <si>
    <t>中央</t>
    <rPh sb="0" eb="2">
      <t>チュウオウ</t>
    </rPh>
    <phoneticPr fontId="6"/>
  </si>
  <si>
    <t>計</t>
    <rPh sb="0" eb="1">
      <t>ケイ</t>
    </rPh>
    <phoneticPr fontId="6"/>
  </si>
  <si>
    <t>横須賀市</t>
    <rPh sb="0" eb="3">
      <t>ヨコスカ</t>
    </rPh>
    <rPh sb="3" eb="4">
      <t>シ</t>
    </rPh>
    <phoneticPr fontId="6"/>
  </si>
  <si>
    <t>相模原市</t>
    <rPh sb="0" eb="4">
      <t>サガミハラシ</t>
    </rPh>
    <phoneticPr fontId="6"/>
  </si>
  <si>
    <t>川崎市</t>
    <rPh sb="0" eb="3">
      <t>カワサキシ</t>
    </rPh>
    <phoneticPr fontId="6"/>
  </si>
  <si>
    <t>横浜市</t>
    <rPh sb="0" eb="2">
      <t>ヨコハマ</t>
    </rPh>
    <rPh sb="2" eb="3">
      <t>シ</t>
    </rPh>
    <phoneticPr fontId="6"/>
  </si>
  <si>
    <t>合計</t>
    <rPh sb="0" eb="2">
      <t>ゴウケイ</t>
    </rPh>
    <phoneticPr fontId="6"/>
  </si>
  <si>
    <t>その他の相談</t>
    <rPh sb="0" eb="3">
      <t>ソノタ</t>
    </rPh>
    <rPh sb="4" eb="6">
      <t>ソウダン</t>
    </rPh>
    <phoneticPr fontId="6"/>
  </si>
  <si>
    <t>しつけ相談</t>
    <rPh sb="3" eb="5">
      <t>ソウダン</t>
    </rPh>
    <phoneticPr fontId="6"/>
  </si>
  <si>
    <t>適性相談</t>
    <rPh sb="0" eb="1">
      <t>テキセイ</t>
    </rPh>
    <rPh sb="1" eb="2">
      <t>セイ</t>
    </rPh>
    <rPh sb="2" eb="4">
      <t>ソウダン</t>
    </rPh>
    <phoneticPr fontId="6"/>
  </si>
  <si>
    <t>不登校相談</t>
    <rPh sb="0" eb="3">
      <t>フトウコウ</t>
    </rPh>
    <rPh sb="3" eb="5">
      <t>ソウダン</t>
    </rPh>
    <phoneticPr fontId="6"/>
  </si>
  <si>
    <t>性格行動相談</t>
    <rPh sb="0" eb="2">
      <t>セイカク</t>
    </rPh>
    <rPh sb="2" eb="4">
      <t>コウドウ</t>
    </rPh>
    <rPh sb="4" eb="6">
      <t>ソウダン</t>
    </rPh>
    <phoneticPr fontId="6"/>
  </si>
  <si>
    <t>育成相談</t>
    <rPh sb="0" eb="2">
      <t>イクセイ</t>
    </rPh>
    <rPh sb="2" eb="4">
      <t>ソウダン</t>
    </rPh>
    <phoneticPr fontId="7"/>
  </si>
  <si>
    <t>触法行為等相談</t>
    <rPh sb="0" eb="2">
      <t>ショクホウ</t>
    </rPh>
    <rPh sb="2" eb="4">
      <t>コウイ</t>
    </rPh>
    <rPh sb="4" eb="5">
      <t>トウ</t>
    </rPh>
    <rPh sb="5" eb="7">
      <t>ソウダン</t>
    </rPh>
    <phoneticPr fontId="6"/>
  </si>
  <si>
    <t>ぐ犯行為等相談</t>
    <rPh sb="1" eb="3">
      <t>ハンコウ</t>
    </rPh>
    <rPh sb="3" eb="4">
      <t>コウイ</t>
    </rPh>
    <rPh sb="4" eb="5">
      <t>トウ</t>
    </rPh>
    <rPh sb="5" eb="7">
      <t>ソウダン</t>
    </rPh>
    <phoneticPr fontId="6"/>
  </si>
  <si>
    <t>非行相談</t>
    <rPh sb="0" eb="2">
      <t>ヒコウ</t>
    </rPh>
    <rPh sb="2" eb="4">
      <t>ソウダン</t>
    </rPh>
    <phoneticPr fontId="6"/>
  </si>
  <si>
    <t>発達障害相談</t>
    <rPh sb="0" eb="2">
      <t>ハッタツ</t>
    </rPh>
    <rPh sb="2" eb="4">
      <t>ショウガイ</t>
    </rPh>
    <rPh sb="4" eb="6">
      <t>ソウダン</t>
    </rPh>
    <phoneticPr fontId="6"/>
  </si>
  <si>
    <t>知的障害相談</t>
    <rPh sb="0" eb="2">
      <t>チテキ</t>
    </rPh>
    <rPh sb="2" eb="4">
      <t>ショウガイ</t>
    </rPh>
    <rPh sb="4" eb="6">
      <t>ソウダン</t>
    </rPh>
    <phoneticPr fontId="6"/>
  </si>
  <si>
    <t>重症心身障害相談</t>
    <rPh sb="0" eb="2">
      <t>ジュウショウ</t>
    </rPh>
    <rPh sb="2" eb="4">
      <t>シンシン</t>
    </rPh>
    <rPh sb="4" eb="6">
      <t>ショウガイ</t>
    </rPh>
    <rPh sb="6" eb="8">
      <t>ソウダン</t>
    </rPh>
    <phoneticPr fontId="6"/>
  </si>
  <si>
    <t>言語発達障害等相談</t>
    <rPh sb="0" eb="2">
      <t>ゲンゴ</t>
    </rPh>
    <rPh sb="2" eb="4">
      <t>ハッタツ</t>
    </rPh>
    <rPh sb="4" eb="6">
      <t>ショウガイ</t>
    </rPh>
    <rPh sb="6" eb="7">
      <t>トウ</t>
    </rPh>
    <rPh sb="7" eb="9">
      <t>ソウダン</t>
    </rPh>
    <phoneticPr fontId="6"/>
  </si>
  <si>
    <t>視聴覚障害相談</t>
    <rPh sb="3" eb="5">
      <t>ショウガイ</t>
    </rPh>
    <rPh sb="5" eb="7">
      <t>ソウダン</t>
    </rPh>
    <phoneticPr fontId="7"/>
  </si>
  <si>
    <t>肢体不自由相談</t>
    <rPh sb="0" eb="2">
      <t>シタイ</t>
    </rPh>
    <rPh sb="2" eb="5">
      <t>フジユウ</t>
    </rPh>
    <rPh sb="5" eb="7">
      <t>ソウダン</t>
    </rPh>
    <phoneticPr fontId="6"/>
  </si>
  <si>
    <t>障害相談</t>
    <rPh sb="0" eb="2">
      <t>ショウガイ</t>
    </rPh>
    <rPh sb="2" eb="4">
      <t>ソウダン</t>
    </rPh>
    <phoneticPr fontId="7"/>
  </si>
  <si>
    <t>その他</t>
    <rPh sb="2" eb="3">
      <t>タ</t>
    </rPh>
    <phoneticPr fontId="7"/>
  </si>
  <si>
    <t>虐待相談</t>
    <rPh sb="0" eb="2">
      <t>ギャクタイ</t>
    </rPh>
    <rPh sb="2" eb="4">
      <t>ソウダン</t>
    </rPh>
    <phoneticPr fontId="7"/>
  </si>
  <si>
    <t>養護相談</t>
    <rPh sb="0" eb="2">
      <t>ヨウゴ</t>
    </rPh>
    <rPh sb="2" eb="4">
      <t>ソウダン</t>
    </rPh>
    <phoneticPr fontId="6"/>
  </si>
  <si>
    <t>小計</t>
    <rPh sb="0" eb="2">
      <t>ショウケイ</t>
    </rPh>
    <phoneticPr fontId="6"/>
  </si>
  <si>
    <t>相模原市</t>
    <rPh sb="0" eb="4">
      <t>サガミハラシ</t>
    </rPh>
    <phoneticPr fontId="7"/>
  </si>
  <si>
    <t>川崎市</t>
    <rPh sb="0" eb="3">
      <t>カワサキシ</t>
    </rPh>
    <phoneticPr fontId="7"/>
  </si>
  <si>
    <t>横浜市</t>
    <rPh sb="0" eb="3">
      <t>ヨコハマシ</t>
    </rPh>
    <phoneticPr fontId="6"/>
  </si>
  <si>
    <t>相談内容</t>
    <rPh sb="0" eb="2">
      <t>ソウダン</t>
    </rPh>
    <rPh sb="2" eb="4">
      <t>ナイヨウ</t>
    </rPh>
    <phoneticPr fontId="6"/>
  </si>
  <si>
    <t>その他</t>
    <rPh sb="0" eb="3">
      <t>ソノタ</t>
    </rPh>
    <phoneticPr fontId="8"/>
  </si>
  <si>
    <t>障害児施設等への利用契約</t>
  </si>
  <si>
    <t>家庭裁判所送致</t>
    <rPh sb="0" eb="2">
      <t>カテイ</t>
    </rPh>
    <rPh sb="2" eb="5">
      <t>サイバンショ</t>
    </rPh>
    <rPh sb="5" eb="7">
      <t>ソウチ</t>
    </rPh>
    <phoneticPr fontId="7"/>
  </si>
  <si>
    <t>里親への委託</t>
    <rPh sb="0" eb="2">
      <t>サトオヤ</t>
    </rPh>
    <rPh sb="4" eb="6">
      <t>イタク</t>
    </rPh>
    <phoneticPr fontId="8"/>
  </si>
  <si>
    <t>指定医療機関委託</t>
    <rPh sb="0" eb="2">
      <t>シテイ</t>
    </rPh>
    <rPh sb="2" eb="4">
      <t>イリョウ</t>
    </rPh>
    <rPh sb="4" eb="6">
      <t>キカン</t>
    </rPh>
    <rPh sb="6" eb="8">
      <t>イタク</t>
    </rPh>
    <phoneticPr fontId="8"/>
  </si>
  <si>
    <t>児童福祉施設通所措置</t>
    <rPh sb="0" eb="2">
      <t>ジドウ</t>
    </rPh>
    <rPh sb="2" eb="4">
      <t>フクシ</t>
    </rPh>
    <rPh sb="4" eb="6">
      <t>シセツ</t>
    </rPh>
    <rPh sb="6" eb="8">
      <t>ツウショ</t>
    </rPh>
    <rPh sb="8" eb="10">
      <t>ソチ</t>
    </rPh>
    <phoneticPr fontId="8"/>
  </si>
  <si>
    <t>児童福祉施設入所措置</t>
    <rPh sb="0" eb="2">
      <t>ジドウ</t>
    </rPh>
    <rPh sb="2" eb="4">
      <t>フクシ</t>
    </rPh>
    <rPh sb="4" eb="6">
      <t>シセツ</t>
    </rPh>
    <rPh sb="6" eb="8">
      <t>ニュウショ</t>
    </rPh>
    <rPh sb="8" eb="10">
      <t>ソチ</t>
    </rPh>
    <phoneticPr fontId="8"/>
  </si>
  <si>
    <t>訓戒・誓約</t>
    <rPh sb="0" eb="2">
      <t>クンカイ</t>
    </rPh>
    <rPh sb="3" eb="5">
      <t>セイヤク</t>
    </rPh>
    <phoneticPr fontId="8"/>
  </si>
  <si>
    <t>福祉事務所へ
送致又は通知</t>
    <rPh sb="0" eb="2">
      <t>フクシ</t>
    </rPh>
    <rPh sb="2" eb="5">
      <t>ジムショ</t>
    </rPh>
    <rPh sb="7" eb="9">
      <t>ソウチ</t>
    </rPh>
    <rPh sb="9" eb="10">
      <t>マタ</t>
    </rPh>
    <rPh sb="11" eb="13">
      <t>ツウチ</t>
    </rPh>
    <phoneticPr fontId="8"/>
  </si>
  <si>
    <t>市町村送致</t>
    <rPh sb="0" eb="3">
      <t>シチョウソン</t>
    </rPh>
    <rPh sb="3" eb="5">
      <t>ソウチ</t>
    </rPh>
    <phoneticPr fontId="7"/>
  </si>
  <si>
    <t>市町村指導委託</t>
    <rPh sb="0" eb="3">
      <t>シチョウソン</t>
    </rPh>
    <rPh sb="3" eb="5">
      <t>シドウ</t>
    </rPh>
    <rPh sb="5" eb="7">
      <t>イタク</t>
    </rPh>
    <phoneticPr fontId="7"/>
  </si>
  <si>
    <t>児童家庭支援センター
指導・指導委託</t>
    <rPh sb="0" eb="2">
      <t>ジドウ</t>
    </rPh>
    <rPh sb="2" eb="4">
      <t>カテイ</t>
    </rPh>
    <rPh sb="4" eb="6">
      <t>シエン</t>
    </rPh>
    <rPh sb="11" eb="13">
      <t>シドウ</t>
    </rPh>
    <rPh sb="14" eb="16">
      <t>シドウ</t>
    </rPh>
    <rPh sb="16" eb="18">
      <t>イタク</t>
    </rPh>
    <phoneticPr fontId="8"/>
  </si>
  <si>
    <t>児童委員指導</t>
    <rPh sb="0" eb="2">
      <t>ジドウ</t>
    </rPh>
    <rPh sb="2" eb="4">
      <t>イイン</t>
    </rPh>
    <rPh sb="4" eb="6">
      <t>シドウ</t>
    </rPh>
    <phoneticPr fontId="8"/>
  </si>
  <si>
    <t>児童福祉司指導</t>
    <rPh sb="0" eb="2">
      <t>ジドウ</t>
    </rPh>
    <rPh sb="2" eb="4">
      <t>フクシ</t>
    </rPh>
    <rPh sb="4" eb="5">
      <t>シ</t>
    </rPh>
    <rPh sb="5" eb="7">
      <t>シドウ</t>
    </rPh>
    <phoneticPr fontId="8"/>
  </si>
  <si>
    <t>４回以上継続</t>
    <rPh sb="1" eb="2">
      <t>カイ</t>
    </rPh>
    <rPh sb="2" eb="4">
      <t>イジョウ</t>
    </rPh>
    <rPh sb="4" eb="6">
      <t>ケイゾク</t>
    </rPh>
    <phoneticPr fontId="8"/>
  </si>
  <si>
    <t>１～３回のみ</t>
    <rPh sb="3" eb="4">
      <t>カイ</t>
    </rPh>
    <phoneticPr fontId="8"/>
  </si>
  <si>
    <t>面接指導</t>
    <rPh sb="0" eb="2">
      <t>メンセツ</t>
    </rPh>
    <rPh sb="2" eb="4">
      <t>シドウ</t>
    </rPh>
    <phoneticPr fontId="8"/>
  </si>
  <si>
    <t>処理状況</t>
    <rPh sb="0" eb="2">
      <t>ショリ</t>
    </rPh>
    <rPh sb="2" eb="4">
      <t>ジョウキョウ</t>
    </rPh>
    <phoneticPr fontId="6"/>
  </si>
  <si>
    <t>その他の所員</t>
    <rPh sb="0" eb="3">
      <t>ソノタ</t>
    </rPh>
    <rPh sb="4" eb="6">
      <t>ショイン</t>
    </rPh>
    <phoneticPr fontId="6"/>
  </si>
  <si>
    <t>児童福祉司等</t>
    <rPh sb="0" eb="2">
      <t>ジドウ</t>
    </rPh>
    <rPh sb="2" eb="4">
      <t>フクシ</t>
    </rPh>
    <rPh sb="4" eb="5">
      <t>シ</t>
    </rPh>
    <rPh sb="5" eb="6">
      <t>トウ</t>
    </rPh>
    <phoneticPr fontId="6"/>
  </si>
  <si>
    <t>児童心理司等</t>
    <rPh sb="0" eb="2">
      <t>ジドウ</t>
    </rPh>
    <rPh sb="2" eb="4">
      <t>シンリ</t>
    </rPh>
    <rPh sb="4" eb="5">
      <t>ツカサ</t>
    </rPh>
    <rPh sb="5" eb="6">
      <t>トウ</t>
    </rPh>
    <phoneticPr fontId="6"/>
  </si>
  <si>
    <t>医師</t>
    <rPh sb="0" eb="2">
      <t>イシ</t>
    </rPh>
    <phoneticPr fontId="6"/>
  </si>
  <si>
    <t>その他の診断指導</t>
    <rPh sb="0" eb="3">
      <t>ソノタ</t>
    </rPh>
    <rPh sb="4" eb="6">
      <t>シンダン</t>
    </rPh>
    <rPh sb="6" eb="8">
      <t>シドウ</t>
    </rPh>
    <phoneticPr fontId="6"/>
  </si>
  <si>
    <t>面接・観察・指導</t>
    <rPh sb="0" eb="2">
      <t>メンセツ</t>
    </rPh>
    <rPh sb="3" eb="5">
      <t>カンサツ</t>
    </rPh>
    <phoneticPr fontId="6"/>
  </si>
  <si>
    <t>人格検査</t>
    <rPh sb="0" eb="2">
      <t>ジンカク</t>
    </rPh>
    <rPh sb="2" eb="4">
      <t>ケンサ</t>
    </rPh>
    <phoneticPr fontId="6"/>
  </si>
  <si>
    <t>発達検査</t>
    <rPh sb="0" eb="2">
      <t>ハッタツ</t>
    </rPh>
    <rPh sb="2" eb="4">
      <t>ケンサ</t>
    </rPh>
    <phoneticPr fontId="6"/>
  </si>
  <si>
    <t>知能検査</t>
    <rPh sb="0" eb="2">
      <t>チノウ</t>
    </rPh>
    <rPh sb="2" eb="4">
      <t>ケンサ</t>
    </rPh>
    <phoneticPr fontId="6"/>
  </si>
  <si>
    <t>心理診断</t>
    <rPh sb="0" eb="2">
      <t>シンリ</t>
    </rPh>
    <rPh sb="2" eb="4">
      <t>シンダン</t>
    </rPh>
    <phoneticPr fontId="6"/>
  </si>
  <si>
    <t>医学的検査</t>
    <rPh sb="0" eb="3">
      <t>イガクテキ</t>
    </rPh>
    <rPh sb="3" eb="5">
      <t>ケンサ</t>
    </rPh>
    <phoneticPr fontId="6"/>
  </si>
  <si>
    <t>診療・指導</t>
    <rPh sb="0" eb="2">
      <t>シンリョウ</t>
    </rPh>
    <rPh sb="3" eb="5">
      <t>シドウ</t>
    </rPh>
    <phoneticPr fontId="6"/>
  </si>
  <si>
    <t>医学診断</t>
    <rPh sb="0" eb="2">
      <t>イガク</t>
    </rPh>
    <rPh sb="2" eb="4">
      <t>シンダン</t>
    </rPh>
    <phoneticPr fontId="6"/>
  </si>
  <si>
    <t>調査・社会診断等</t>
    <rPh sb="0" eb="2">
      <t>チョウサ</t>
    </rPh>
    <rPh sb="3" eb="5">
      <t>シャカイ</t>
    </rPh>
    <rPh sb="5" eb="7">
      <t>シンダンショ</t>
    </rPh>
    <rPh sb="7" eb="8">
      <t>トウ</t>
    </rPh>
    <phoneticPr fontId="6"/>
  </si>
  <si>
    <t>帰宅</t>
    <rPh sb="0" eb="2">
      <t>キタク</t>
    </rPh>
    <phoneticPr fontId="0"/>
  </si>
  <si>
    <t>家庭裁判所送致</t>
    <rPh sb="0" eb="2">
      <t>カテイ</t>
    </rPh>
    <rPh sb="2" eb="5">
      <t>サイバンショ</t>
    </rPh>
    <rPh sb="5" eb="7">
      <t>ソウチ</t>
    </rPh>
    <phoneticPr fontId="8"/>
  </si>
  <si>
    <t>里親委託</t>
    <rPh sb="0" eb="2">
      <t>サトオヤ</t>
    </rPh>
    <rPh sb="2" eb="4">
      <t>イタク</t>
    </rPh>
    <phoneticPr fontId="6"/>
  </si>
  <si>
    <t>児童福祉施設入所</t>
    <rPh sb="0" eb="2">
      <t>ジドウ</t>
    </rPh>
    <rPh sb="2" eb="4">
      <t>フクシ</t>
    </rPh>
    <rPh sb="4" eb="6">
      <t>シセツ</t>
    </rPh>
    <rPh sb="6" eb="8">
      <t>ニュウショ</t>
    </rPh>
    <phoneticPr fontId="6"/>
  </si>
  <si>
    <t>１５歳以上</t>
    <rPh sb="2" eb="3">
      <t>サイ</t>
    </rPh>
    <rPh sb="3" eb="5">
      <t>イジョウ</t>
    </rPh>
    <phoneticPr fontId="6"/>
  </si>
  <si>
    <t>１２～１４歳</t>
    <rPh sb="5" eb="6">
      <t>サイ</t>
    </rPh>
    <phoneticPr fontId="6"/>
  </si>
  <si>
    <t>６～１１歳</t>
    <rPh sb="4" eb="5">
      <t>サイ</t>
    </rPh>
    <phoneticPr fontId="6"/>
  </si>
  <si>
    <t>受付件数</t>
    <rPh sb="0" eb="2">
      <t>ウケツケ</t>
    </rPh>
    <rPh sb="2" eb="4">
      <t>ケンスウ</t>
    </rPh>
    <phoneticPr fontId="6"/>
  </si>
  <si>
    <t>横須賀市</t>
    <rPh sb="0" eb="4">
      <t>ヨコスカシ</t>
    </rPh>
    <phoneticPr fontId="6"/>
  </si>
  <si>
    <t>川崎市</t>
    <rPh sb="0" eb="3">
      <t>カワサキシ</t>
    </rPh>
    <phoneticPr fontId="5"/>
  </si>
  <si>
    <t>横浜市</t>
    <rPh sb="0" eb="3">
      <t>ヨコハマシ</t>
    </rPh>
    <phoneticPr fontId="5"/>
  </si>
  <si>
    <t>適性相談</t>
    <rPh sb="0" eb="2">
      <t>テキセイ</t>
    </rPh>
    <rPh sb="2" eb="4">
      <t>ソウダン</t>
    </rPh>
    <phoneticPr fontId="6"/>
  </si>
  <si>
    <t>性格行動相談</t>
    <rPh sb="0" eb="1">
      <t>セイコウ</t>
    </rPh>
    <rPh sb="1" eb="2">
      <t>カク</t>
    </rPh>
    <rPh sb="2" eb="4">
      <t>コウドウ</t>
    </rPh>
    <rPh sb="4" eb="6">
      <t>ソウダン</t>
    </rPh>
    <phoneticPr fontId="6"/>
  </si>
  <si>
    <t>ぐ犯行為等相談</t>
    <rPh sb="1" eb="2">
      <t>ハン</t>
    </rPh>
    <rPh sb="2" eb="4">
      <t>コウイ</t>
    </rPh>
    <rPh sb="4" eb="5">
      <t>ナド</t>
    </rPh>
    <rPh sb="5" eb="7">
      <t>ソウダン</t>
    </rPh>
    <phoneticPr fontId="6"/>
  </si>
  <si>
    <t>障害相談</t>
    <rPh sb="0" eb="2">
      <t>ショウガイ</t>
    </rPh>
    <rPh sb="2" eb="4">
      <t>ソウダン</t>
    </rPh>
    <phoneticPr fontId="8"/>
  </si>
  <si>
    <t>保健相談</t>
    <rPh sb="0" eb="2">
      <t>ホケン</t>
    </rPh>
    <rPh sb="2" eb="4">
      <t>ソウダン</t>
    </rPh>
    <phoneticPr fontId="6"/>
  </si>
  <si>
    <t>助産施設</t>
    <rPh sb="0" eb="2">
      <t>ジョサン</t>
    </rPh>
    <rPh sb="2" eb="4">
      <t>シセツ</t>
    </rPh>
    <phoneticPr fontId="6"/>
  </si>
  <si>
    <t>(-)</t>
  </si>
  <si>
    <t>母子生活支援施設</t>
    <rPh sb="0" eb="2">
      <t>ボシ</t>
    </rPh>
    <rPh sb="2" eb="4">
      <t>セイカツ</t>
    </rPh>
    <rPh sb="4" eb="6">
      <t>シエン</t>
    </rPh>
    <rPh sb="6" eb="8">
      <t>シセツ</t>
    </rPh>
    <phoneticPr fontId="6"/>
  </si>
  <si>
    <t>児童心理治療施設</t>
    <rPh sb="0" eb="2">
      <t>ジドウ</t>
    </rPh>
    <rPh sb="2" eb="4">
      <t>シンリ</t>
    </rPh>
    <rPh sb="4" eb="6">
      <t>チリョウ</t>
    </rPh>
    <rPh sb="6" eb="8">
      <t>シセツ</t>
    </rPh>
    <phoneticPr fontId="6"/>
  </si>
  <si>
    <t>児童自立支援施設</t>
    <rPh sb="0" eb="2">
      <t>ジドウ</t>
    </rPh>
    <rPh sb="2" eb="4">
      <t>ジリツ</t>
    </rPh>
    <rPh sb="4" eb="6">
      <t>シエン</t>
    </rPh>
    <rPh sb="6" eb="8">
      <t>シセツ</t>
    </rPh>
    <phoneticPr fontId="6"/>
  </si>
  <si>
    <t>児童養護施設</t>
    <rPh sb="0" eb="2">
      <t>ジドウ</t>
    </rPh>
    <rPh sb="2" eb="4">
      <t>ヨウゴ</t>
    </rPh>
    <rPh sb="4" eb="6">
      <t>シセツ</t>
    </rPh>
    <phoneticPr fontId="6"/>
  </si>
  <si>
    <t>人</t>
    <rPh sb="0" eb="1">
      <t>ニン</t>
    </rPh>
    <phoneticPr fontId="6"/>
  </si>
  <si>
    <t>所</t>
    <rPh sb="0" eb="1">
      <t>ショ</t>
    </rPh>
    <phoneticPr fontId="6"/>
  </si>
  <si>
    <t>私立</t>
    <rPh sb="0" eb="2">
      <t>シリツ</t>
    </rPh>
    <phoneticPr fontId="6"/>
  </si>
  <si>
    <t>公立</t>
    <rPh sb="0" eb="2">
      <t>コウリツ</t>
    </rPh>
    <phoneticPr fontId="6"/>
  </si>
  <si>
    <t>措置率（％）</t>
    <rPh sb="0" eb="2">
      <t>ソチ</t>
    </rPh>
    <rPh sb="2" eb="3">
      <t>リツ</t>
    </rPh>
    <phoneticPr fontId="6"/>
  </si>
  <si>
    <t>措置現員</t>
    <rPh sb="0" eb="2">
      <t>ソチ</t>
    </rPh>
    <rPh sb="2" eb="4">
      <t>ゲンイン</t>
    </rPh>
    <phoneticPr fontId="6"/>
  </si>
  <si>
    <t>措置（協定）定員</t>
    <rPh sb="0" eb="2">
      <t>ソチ</t>
    </rPh>
    <rPh sb="3" eb="5">
      <t>キョウテイ</t>
    </rPh>
    <rPh sb="6" eb="8">
      <t>テイイン</t>
    </rPh>
    <phoneticPr fontId="6"/>
  </si>
  <si>
    <t>児童心理治療施設</t>
    <rPh sb="0" eb="2">
      <t>ジドウ</t>
    </rPh>
    <rPh sb="2" eb="4">
      <t>シンリ</t>
    </rPh>
    <rPh sb="4" eb="6">
      <t>チリョウ</t>
    </rPh>
    <rPh sb="6" eb="8">
      <t>シセツ</t>
    </rPh>
    <phoneticPr fontId="8"/>
  </si>
  <si>
    <t>児童自立支援施設</t>
    <rPh sb="0" eb="2">
      <t>ジドウ</t>
    </rPh>
    <rPh sb="2" eb="4">
      <t>ジリツ</t>
    </rPh>
    <rPh sb="4" eb="6">
      <t>シエン</t>
    </rPh>
    <rPh sb="6" eb="8">
      <t>シセツ</t>
    </rPh>
    <phoneticPr fontId="8"/>
  </si>
  <si>
    <t>乳児院</t>
    <rPh sb="0" eb="3">
      <t>ニュウジイン</t>
    </rPh>
    <phoneticPr fontId="6"/>
  </si>
  <si>
    <t>資料：子ども家庭課</t>
    <rPh sb="0" eb="2">
      <t>シリョウ</t>
    </rPh>
    <rPh sb="3" eb="4">
      <t>コ</t>
    </rPh>
    <rPh sb="6" eb="8">
      <t>カテイ</t>
    </rPh>
    <rPh sb="8" eb="9">
      <t>カ</t>
    </rPh>
    <phoneticPr fontId="5"/>
  </si>
  <si>
    <t>その他の市</t>
    <rPh sb="0" eb="3">
      <t>ソノタ</t>
    </rPh>
    <rPh sb="4" eb="5">
      <t>シ</t>
    </rPh>
    <phoneticPr fontId="5"/>
  </si>
  <si>
    <t>人員</t>
    <rPh sb="0" eb="2">
      <t>ジンイン</t>
    </rPh>
    <phoneticPr fontId="5"/>
  </si>
  <si>
    <t>世帯</t>
    <rPh sb="0" eb="2">
      <t>セタイ</t>
    </rPh>
    <phoneticPr fontId="5"/>
  </si>
  <si>
    <t>交通遺児</t>
    <rPh sb="0" eb="2">
      <t>コウツウ</t>
    </rPh>
    <rPh sb="2" eb="4">
      <t>イジ</t>
    </rPh>
    <phoneticPr fontId="5"/>
  </si>
  <si>
    <t>平塚児童相談所</t>
    <rPh sb="0" eb="2">
      <t>ヒラツカ</t>
    </rPh>
    <rPh sb="2" eb="4">
      <t>ジドウ</t>
    </rPh>
    <rPh sb="4" eb="6">
      <t>ソウダン</t>
    </rPh>
    <rPh sb="6" eb="7">
      <t>ショ</t>
    </rPh>
    <phoneticPr fontId="3"/>
  </si>
  <si>
    <t>親族里親</t>
    <rPh sb="0" eb="2">
      <t>シンゾク</t>
    </rPh>
    <phoneticPr fontId="2"/>
  </si>
  <si>
    <t>養子縁組里親</t>
    <rPh sb="0" eb="2">
      <t>ヨウシ</t>
    </rPh>
    <rPh sb="2" eb="4">
      <t>エングミ</t>
    </rPh>
    <rPh sb="4" eb="6">
      <t>サトオヤ</t>
    </rPh>
    <phoneticPr fontId="2"/>
  </si>
  <si>
    <t>専門里親</t>
    <rPh sb="0" eb="2">
      <t>センモン</t>
    </rPh>
    <phoneticPr fontId="2"/>
  </si>
  <si>
    <t>養育里親</t>
  </si>
  <si>
    <t>性的</t>
    <rPh sb="0" eb="2">
      <t>セイテキ</t>
    </rPh>
    <phoneticPr fontId="6"/>
  </si>
  <si>
    <t>心理的</t>
    <rPh sb="0" eb="3">
      <t>シンリテキ</t>
    </rPh>
    <phoneticPr fontId="6"/>
  </si>
  <si>
    <t>身体的</t>
    <rPh sb="0" eb="3">
      <t>シンタイテキ</t>
    </rPh>
    <phoneticPr fontId="6"/>
  </si>
  <si>
    <t>県所管</t>
    <rPh sb="0" eb="1">
      <t>ケン</t>
    </rPh>
    <rPh sb="1" eb="3">
      <t>ショカン</t>
    </rPh>
    <phoneticPr fontId="6"/>
  </si>
  <si>
    <t>虐待内容</t>
    <rPh sb="0" eb="2">
      <t>ギャクタイ</t>
    </rPh>
    <rPh sb="2" eb="4">
      <t>ナイヨウ</t>
    </rPh>
    <phoneticPr fontId="6"/>
  </si>
  <si>
    <t>県内合計</t>
    <rPh sb="0" eb="2">
      <t>ケンナイ</t>
    </rPh>
    <rPh sb="2" eb="4">
      <t>ゴウケイ</t>
    </rPh>
    <phoneticPr fontId="6"/>
  </si>
  <si>
    <t>年度</t>
    <rPh sb="0" eb="2">
      <t>ネンド</t>
    </rPh>
    <phoneticPr fontId="6"/>
  </si>
  <si>
    <t>（単位：件）</t>
    <rPh sb="1" eb="3">
      <t>タンイ</t>
    </rPh>
    <rPh sb="4" eb="5">
      <t>ケン</t>
    </rPh>
    <phoneticPr fontId="6"/>
  </si>
  <si>
    <t>養育者不在</t>
    <rPh sb="0" eb="2">
      <t>ヨウイク</t>
    </rPh>
    <rPh sb="2" eb="3">
      <t>シャ</t>
    </rPh>
    <rPh sb="3" eb="5">
      <t>フザイ</t>
    </rPh>
    <phoneticPr fontId="6"/>
  </si>
  <si>
    <t>養育困難</t>
    <rPh sb="0" eb="2">
      <t>ヨウイク</t>
    </rPh>
    <rPh sb="2" eb="4">
      <t>コンナン</t>
    </rPh>
    <phoneticPr fontId="6"/>
  </si>
  <si>
    <t>養育支援</t>
    <rPh sb="0" eb="2">
      <t>ヨウイク</t>
    </rPh>
    <rPh sb="2" eb="4">
      <t>シエン</t>
    </rPh>
    <phoneticPr fontId="6"/>
  </si>
  <si>
    <t>母の出産</t>
    <rPh sb="0" eb="1">
      <t>ハハ</t>
    </rPh>
    <rPh sb="2" eb="4">
      <t>シュッサン</t>
    </rPh>
    <phoneticPr fontId="6"/>
  </si>
  <si>
    <t>養育者の病気入院</t>
    <rPh sb="0" eb="3">
      <t>ヨウイクシャ</t>
    </rPh>
    <rPh sb="4" eb="6">
      <t>ビョウキ</t>
    </rPh>
    <rPh sb="6" eb="8">
      <t>ニュウイン</t>
    </rPh>
    <phoneticPr fontId="6"/>
  </si>
  <si>
    <t>日</t>
    <rPh sb="0" eb="1">
      <t>ニチ</t>
    </rPh>
    <phoneticPr fontId="6"/>
  </si>
  <si>
    <t>委託日数</t>
    <rPh sb="0" eb="2">
      <t>イタク</t>
    </rPh>
    <rPh sb="2" eb="4">
      <t>ニッスウ</t>
    </rPh>
    <phoneticPr fontId="6"/>
  </si>
  <si>
    <t>年度末所管里親実数（組）</t>
    <rPh sb="0" eb="3">
      <t>ネンドマツ</t>
    </rPh>
    <rPh sb="3" eb="5">
      <t>ショカン</t>
    </rPh>
    <rPh sb="5" eb="7">
      <t>サトオヤ</t>
    </rPh>
    <rPh sb="7" eb="8">
      <t>ジツ</t>
    </rPh>
    <rPh sb="8" eb="9">
      <t>カズ</t>
    </rPh>
    <rPh sb="10" eb="11">
      <t>クミ</t>
    </rPh>
    <phoneticPr fontId="6"/>
  </si>
  <si>
    <t>所管里親のうち
年度末委託里親数（組）</t>
    <rPh sb="0" eb="2">
      <t>ショカン</t>
    </rPh>
    <rPh sb="2" eb="4">
      <t>サトオヤ</t>
    </rPh>
    <rPh sb="8" eb="11">
      <t>ネンドマツ</t>
    </rPh>
    <rPh sb="11" eb="13">
      <t>イタク</t>
    </rPh>
    <rPh sb="13" eb="15">
      <t>サトオヤ</t>
    </rPh>
    <rPh sb="15" eb="16">
      <t>スウ</t>
    </rPh>
    <rPh sb="17" eb="18">
      <t>クミ</t>
    </rPh>
    <phoneticPr fontId="6"/>
  </si>
  <si>
    <t>所管里親への
年度末委託児童数（人）</t>
    <rPh sb="0" eb="2">
      <t>ショカン</t>
    </rPh>
    <rPh sb="2" eb="4">
      <t>サトオヤ</t>
    </rPh>
    <rPh sb="7" eb="9">
      <t>ネンド</t>
    </rPh>
    <rPh sb="9" eb="10">
      <t>マツ</t>
    </rPh>
    <rPh sb="10" eb="12">
      <t>イタク</t>
    </rPh>
    <rPh sb="12" eb="14">
      <t>ジドウ</t>
    </rPh>
    <rPh sb="14" eb="15">
      <t>スウ</t>
    </rPh>
    <rPh sb="16" eb="17">
      <t>ニン</t>
    </rPh>
    <phoneticPr fontId="6"/>
  </si>
  <si>
    <t>所管里親からの
委託解除児童数（人）</t>
    <rPh sb="0" eb="2">
      <t>ショカン</t>
    </rPh>
    <rPh sb="2" eb="4">
      <t>サトオヤ</t>
    </rPh>
    <rPh sb="8" eb="10">
      <t>イタク</t>
    </rPh>
    <rPh sb="10" eb="12">
      <t>カイジョ</t>
    </rPh>
    <rPh sb="12" eb="14">
      <t>ジドウ</t>
    </rPh>
    <rPh sb="14" eb="15">
      <t>スウ</t>
    </rPh>
    <rPh sb="16" eb="17">
      <t>ニン</t>
    </rPh>
    <phoneticPr fontId="6"/>
  </si>
  <si>
    <t>所管里親への
新規委託児童数（人）</t>
    <rPh sb="0" eb="2">
      <t>ショカン</t>
    </rPh>
    <rPh sb="2" eb="4">
      <t>サトオヤ</t>
    </rPh>
    <rPh sb="7" eb="9">
      <t>シンキ</t>
    </rPh>
    <rPh sb="9" eb="11">
      <t>イタク</t>
    </rPh>
    <rPh sb="11" eb="13">
      <t>ジドウ</t>
    </rPh>
    <rPh sb="13" eb="14">
      <t>スウ</t>
    </rPh>
    <rPh sb="15" eb="16">
      <t>ニン</t>
    </rPh>
    <phoneticPr fontId="6"/>
  </si>
  <si>
    <t>厚木</t>
    <rPh sb="0" eb="2">
      <t>アツギ</t>
    </rPh>
    <phoneticPr fontId="8"/>
  </si>
  <si>
    <t>小田原</t>
    <rPh sb="0" eb="3">
      <t>オダワラ</t>
    </rPh>
    <phoneticPr fontId="8"/>
  </si>
  <si>
    <t>横須賀市</t>
  </si>
  <si>
    <t>相模原市</t>
  </si>
  <si>
    <t/>
  </si>
  <si>
    <t>年度末管内里親委託児童</t>
  </si>
  <si>
    <t>年度末登録里親</t>
  </si>
  <si>
    <t>解除児童</t>
  </si>
  <si>
    <t>新規委託児童</t>
  </si>
  <si>
    <t>平塚児童相談所</t>
    <rPh sb="0" eb="2">
      <t>ヒラツカ</t>
    </rPh>
    <rPh sb="2" eb="4">
      <t>ジドウ</t>
    </rPh>
    <rPh sb="4" eb="6">
      <t>ソウダン</t>
    </rPh>
    <rPh sb="6" eb="7">
      <t>ジョ</t>
    </rPh>
    <phoneticPr fontId="6"/>
  </si>
  <si>
    <t>委託児童数（実数）</t>
    <rPh sb="0" eb="1">
      <t>イ</t>
    </rPh>
    <rPh sb="1" eb="2">
      <t>コトヅケ</t>
    </rPh>
    <rPh sb="2" eb="3">
      <t>ジ</t>
    </rPh>
    <rPh sb="3" eb="4">
      <t>ワラベ</t>
    </rPh>
    <rPh sb="4" eb="5">
      <t>スウ</t>
    </rPh>
    <rPh sb="6" eb="7">
      <t>ジツ</t>
    </rPh>
    <rPh sb="7" eb="8">
      <t>カズ</t>
    </rPh>
    <phoneticPr fontId="6"/>
  </si>
  <si>
    <t>委託里親数（実数）</t>
    <rPh sb="0" eb="1">
      <t>イ</t>
    </rPh>
    <rPh sb="1" eb="2">
      <t>コトヅケ</t>
    </rPh>
    <rPh sb="2" eb="3">
      <t>サト</t>
    </rPh>
    <rPh sb="3" eb="4">
      <t>オヤ</t>
    </rPh>
    <rPh sb="4" eb="5">
      <t>スウ</t>
    </rPh>
    <rPh sb="6" eb="7">
      <t>ジツ</t>
    </rPh>
    <rPh sb="7" eb="8">
      <t>カズ</t>
    </rPh>
    <phoneticPr fontId="6"/>
  </si>
  <si>
    <t>所管課</t>
    <rPh sb="0" eb="2">
      <t>ショカン</t>
    </rPh>
    <rPh sb="2" eb="3">
      <t>カ</t>
    </rPh>
    <phoneticPr fontId="3"/>
  </si>
  <si>
    <t>子ども家庭課</t>
  </si>
  <si>
    <t>次世代育成課</t>
  </si>
  <si>
    <t>区分</t>
    <phoneticPr fontId="6"/>
  </si>
  <si>
    <t>3-8表　保育所入所児童の状況（年齢別）</t>
    <rPh sb="3" eb="4">
      <t>ヒョウ</t>
    </rPh>
    <rPh sb="5" eb="7">
      <t>ホイク</t>
    </rPh>
    <rPh sb="7" eb="8">
      <t>ショ</t>
    </rPh>
    <rPh sb="8" eb="10">
      <t>ニュウショ</t>
    </rPh>
    <rPh sb="10" eb="12">
      <t>ジドウ</t>
    </rPh>
    <rPh sb="13" eb="15">
      <t>ジョウキョウ</t>
    </rPh>
    <phoneticPr fontId="6"/>
  </si>
  <si>
    <t>中央</t>
    <rPh sb="0" eb="1">
      <t>ナカ</t>
    </rPh>
    <rPh sb="1" eb="2">
      <t>ヒサシ</t>
    </rPh>
    <phoneticPr fontId="7"/>
  </si>
  <si>
    <t>厚木</t>
    <rPh sb="0" eb="1">
      <t>アツシ</t>
    </rPh>
    <rPh sb="1" eb="2">
      <t>キ</t>
    </rPh>
    <phoneticPr fontId="6"/>
  </si>
  <si>
    <t>鎌倉三浦地域</t>
    <rPh sb="0" eb="2">
      <t>カマクラ</t>
    </rPh>
    <rPh sb="2" eb="4">
      <t>ミウラ</t>
    </rPh>
    <rPh sb="4" eb="6">
      <t>チイキ</t>
    </rPh>
    <phoneticPr fontId="6"/>
  </si>
  <si>
    <t>項目</t>
  </si>
  <si>
    <t>項目</t>
    <phoneticPr fontId="6"/>
  </si>
  <si>
    <t>委託児童数</t>
  </si>
  <si>
    <t>委託児童数</t>
    <rPh sb="0" eb="2">
      <t>イタク</t>
    </rPh>
    <rPh sb="2" eb="4">
      <t>ジドウ</t>
    </rPh>
    <rPh sb="4" eb="5">
      <t>スウ</t>
    </rPh>
    <phoneticPr fontId="6"/>
  </si>
  <si>
    <t>中央</t>
    <phoneticPr fontId="6"/>
  </si>
  <si>
    <t>資料:子ども家庭課</t>
    <rPh sb="0" eb="2">
      <t>シリョウ</t>
    </rPh>
    <rPh sb="3" eb="4">
      <t>コ</t>
    </rPh>
    <rPh sb="6" eb="8">
      <t>カテイ</t>
    </rPh>
    <rPh sb="8" eb="9">
      <t>カ</t>
    </rPh>
    <phoneticPr fontId="6"/>
  </si>
  <si>
    <t>児童</t>
    <rPh sb="0" eb="2">
      <t>ジドウ</t>
    </rPh>
    <phoneticPr fontId="4"/>
  </si>
  <si>
    <t>里親</t>
    <rPh sb="0" eb="2">
      <t>サトオヤ</t>
    </rPh>
    <phoneticPr fontId="8"/>
  </si>
  <si>
    <t>資料：子ども家庭課</t>
    <rPh sb="3" eb="4">
      <t>コ</t>
    </rPh>
    <rPh sb="6" eb="8">
      <t>カテイ</t>
    </rPh>
    <phoneticPr fontId="0"/>
  </si>
  <si>
    <t>小田原児童相談所</t>
  </si>
  <si>
    <t>小田原児童相談所</t>
    <rPh sb="0" eb="3">
      <t>オダワラ</t>
    </rPh>
    <phoneticPr fontId="6"/>
  </si>
  <si>
    <t>厚木児童相談所</t>
    <rPh sb="0" eb="2">
      <t>アツギ</t>
    </rPh>
    <rPh sb="2" eb="7">
      <t>ジドウソウダンジョ</t>
    </rPh>
    <phoneticPr fontId="6"/>
  </si>
  <si>
    <t>委託日数（日）</t>
    <rPh sb="0" eb="1">
      <t>イ</t>
    </rPh>
    <rPh sb="1" eb="2">
      <t>コトヅケ</t>
    </rPh>
    <rPh sb="2" eb="3">
      <t>ヒ</t>
    </rPh>
    <rPh sb="3" eb="4">
      <t>カズ</t>
    </rPh>
    <rPh sb="5" eb="6">
      <t>ヒ</t>
    </rPh>
    <phoneticPr fontId="6"/>
  </si>
  <si>
    <t>中央児童相談所</t>
  </si>
  <si>
    <t>中央児童相談所</t>
    <rPh sb="0" eb="2">
      <t>チュウオウ</t>
    </rPh>
    <phoneticPr fontId="6"/>
  </si>
  <si>
    <t>鎌倉三浦地域児童相談所</t>
    <rPh sb="0" eb="2">
      <t>カマクラ</t>
    </rPh>
    <rPh sb="2" eb="4">
      <t>ミウラ</t>
    </rPh>
    <rPh sb="4" eb="6">
      <t>チイキ</t>
    </rPh>
    <rPh sb="6" eb="8">
      <t>ジドウ</t>
    </rPh>
    <phoneticPr fontId="6"/>
  </si>
  <si>
    <t>合計</t>
  </si>
  <si>
    <t>鎌倉三浦地域児童相談所</t>
    <rPh sb="0" eb="2">
      <t>カマクラ</t>
    </rPh>
    <rPh sb="2" eb="4">
      <t>ミウラ</t>
    </rPh>
    <rPh sb="4" eb="6">
      <t>チイキ</t>
    </rPh>
    <phoneticPr fontId="3"/>
  </si>
  <si>
    <t>厚木児童相談所</t>
    <rPh sb="0" eb="2">
      <t>アツギ</t>
    </rPh>
    <rPh sb="2" eb="4">
      <t>ジドウ</t>
    </rPh>
    <phoneticPr fontId="3"/>
  </si>
  <si>
    <t>登録</t>
  </si>
  <si>
    <t>委託</t>
  </si>
  <si>
    <t>未委託</t>
  </si>
  <si>
    <t>里親数</t>
  </si>
  <si>
    <t>神奈川県の措置児童数</t>
    <phoneticPr fontId="4"/>
  </si>
  <si>
    <t>指定都市及び横須賀市からの措置児童数</t>
    <rPh sb="4" eb="5">
      <t>オヨ</t>
    </rPh>
    <rPh sb="6" eb="10">
      <t>ヨコスカシ</t>
    </rPh>
    <phoneticPr fontId="0"/>
  </si>
  <si>
    <t>施設数</t>
    <rPh sb="2" eb="3">
      <t>スウ</t>
    </rPh>
    <phoneticPr fontId="6"/>
  </si>
  <si>
    <t>定員</t>
  </si>
  <si>
    <t>定員</t>
    <phoneticPr fontId="6"/>
  </si>
  <si>
    <t>入所人員</t>
    <phoneticPr fontId="6"/>
  </si>
  <si>
    <t>退所人員</t>
    <phoneticPr fontId="6"/>
  </si>
  <si>
    <t>施設別</t>
    <rPh sb="2" eb="3">
      <t>ベツ</t>
    </rPh>
    <phoneticPr fontId="6"/>
  </si>
  <si>
    <t>鎌倉市</t>
  </si>
  <si>
    <t>逗子市</t>
  </si>
  <si>
    <t>三浦市</t>
  </si>
  <si>
    <t>葉山町</t>
  </si>
  <si>
    <t>厚木市</t>
  </si>
  <si>
    <t>大和市</t>
  </si>
  <si>
    <t>座間市</t>
  </si>
  <si>
    <t>綾瀬市</t>
  </si>
  <si>
    <t>愛川町</t>
  </si>
  <si>
    <t>清川村</t>
  </si>
  <si>
    <t>平塚市</t>
  </si>
  <si>
    <t>藤沢市</t>
  </si>
  <si>
    <t>秦野市</t>
  </si>
  <si>
    <t>寒川町</t>
  </si>
  <si>
    <t>大磯町</t>
  </si>
  <si>
    <t>二宮町</t>
  </si>
  <si>
    <t>中井町</t>
  </si>
  <si>
    <t>大井町</t>
  </si>
  <si>
    <t>松田町</t>
  </si>
  <si>
    <t>山北町</t>
  </si>
  <si>
    <t>開成町</t>
  </si>
  <si>
    <t>箱根町</t>
  </si>
  <si>
    <t>真鶴町</t>
  </si>
  <si>
    <t>3-15表　緊急一時保護委託状況</t>
    <rPh sb="8" eb="10">
      <t>イチジ</t>
    </rPh>
    <rPh sb="10" eb="12">
      <t>ホゴ</t>
    </rPh>
    <phoneticPr fontId="5"/>
  </si>
  <si>
    <t>3-17表　児童相談所における内容別虐待相談受付件数</t>
    <phoneticPr fontId="6"/>
  </si>
  <si>
    <t>3-16表　児童相談所における虐待相談受付件数推移</t>
    <phoneticPr fontId="6"/>
  </si>
  <si>
    <t xml:space="preserve">3-14表　里親委託状況  </t>
    <phoneticPr fontId="6"/>
  </si>
  <si>
    <t>3-13表　里親委託状況の推移</t>
    <phoneticPr fontId="6"/>
  </si>
  <si>
    <t>3-12表　３日里親委託状況</t>
    <phoneticPr fontId="6"/>
  </si>
  <si>
    <t>3-10表　措置（協定）定員及び措置現員（県所管）</t>
    <phoneticPr fontId="6"/>
  </si>
  <si>
    <t>3-3表　児童相談所における処理状況</t>
    <phoneticPr fontId="6"/>
  </si>
  <si>
    <t>3-1表　児童相談所における経路別相談受付状況</t>
    <phoneticPr fontId="6"/>
  </si>
  <si>
    <t>3-5表　児童相談所における所内一時保護児童の状況</t>
    <phoneticPr fontId="6"/>
  </si>
  <si>
    <t>3-9表　児童福祉施設の入・退所状況（県所管）</t>
    <phoneticPr fontId="6"/>
  </si>
  <si>
    <t>子どもの心身の正常な発達を妨げるような著しい減食又は長時間の放置その他の保護者としての監護を著しく怠ること。</t>
    <rPh sb="0" eb="1">
      <t>コ</t>
    </rPh>
    <rPh sb="4" eb="6">
      <t>シンシン</t>
    </rPh>
    <rPh sb="7" eb="9">
      <t>セイジョウ</t>
    </rPh>
    <rPh sb="10" eb="12">
      <t>ハッタツ</t>
    </rPh>
    <rPh sb="13" eb="14">
      <t>サマタ</t>
    </rPh>
    <rPh sb="19" eb="20">
      <t>イチジル</t>
    </rPh>
    <rPh sb="22" eb="24">
      <t>ゲンショク</t>
    </rPh>
    <rPh sb="24" eb="25">
      <t>マタ</t>
    </rPh>
    <rPh sb="26" eb="29">
      <t>チョウジカン</t>
    </rPh>
    <rPh sb="30" eb="32">
      <t>ホウチ</t>
    </rPh>
    <rPh sb="34" eb="35">
      <t>ホカ</t>
    </rPh>
    <rPh sb="36" eb="39">
      <t>ホゴシャ</t>
    </rPh>
    <phoneticPr fontId="6"/>
  </si>
  <si>
    <t>ネグレクト</t>
    <phoneticPr fontId="4"/>
  </si>
  <si>
    <t>（注）ネグレクト</t>
    <rPh sb="1" eb="2">
      <t>チュウ</t>
    </rPh>
    <phoneticPr fontId="4"/>
  </si>
  <si>
    <t>（注）横浜市は対応件数</t>
    <rPh sb="1" eb="2">
      <t>チュウ</t>
    </rPh>
    <rPh sb="3" eb="6">
      <t>ヨコハマシ</t>
    </rPh>
    <rPh sb="7" eb="9">
      <t>タイオウ</t>
    </rPh>
    <rPh sb="9" eb="11">
      <t>ケンスウ</t>
    </rPh>
    <phoneticPr fontId="6"/>
  </si>
  <si>
    <r>
      <t>（注）横須賀市は平成17年度まで、相模原市は平成</t>
    </r>
    <r>
      <rPr>
        <sz val="11"/>
        <color theme="1"/>
        <rFont val="メイリオ"/>
        <family val="3"/>
        <charset val="128"/>
      </rPr>
      <t>21年度まで、県所管で集計</t>
    </r>
    <rPh sb="1" eb="2">
      <t>チュウ</t>
    </rPh>
    <rPh sb="3" eb="7">
      <t>ヨコスカシ</t>
    </rPh>
    <rPh sb="8" eb="10">
      <t>ヘイセイ</t>
    </rPh>
    <rPh sb="12" eb="14">
      <t>ネンド</t>
    </rPh>
    <rPh sb="17" eb="21">
      <t>サガミハラシ</t>
    </rPh>
    <rPh sb="22" eb="24">
      <t>ヘイセイ</t>
    </rPh>
    <rPh sb="26" eb="28">
      <t>ネンド</t>
    </rPh>
    <rPh sb="31" eb="32">
      <t>ケン</t>
    </rPh>
    <rPh sb="32" eb="34">
      <t>ショカン</t>
    </rPh>
    <rPh sb="35" eb="37">
      <t>シュウケイ</t>
    </rPh>
    <phoneticPr fontId="6"/>
  </si>
  <si>
    <t>（注）横浜市は、平成27年度から虐待相談対応件数</t>
    <rPh sb="1" eb="2">
      <t>チュウ</t>
    </rPh>
    <rPh sb="3" eb="6">
      <t>ヨコハマシ</t>
    </rPh>
    <rPh sb="8" eb="10">
      <t>ヘイセイ</t>
    </rPh>
    <rPh sb="12" eb="14">
      <t>ネンド</t>
    </rPh>
    <rPh sb="16" eb="18">
      <t>ギャクタイ</t>
    </rPh>
    <rPh sb="18" eb="20">
      <t>ソウダン</t>
    </rPh>
    <rPh sb="20" eb="22">
      <t>タイオウ</t>
    </rPh>
    <rPh sb="22" eb="24">
      <t>ケンスウ</t>
    </rPh>
    <phoneticPr fontId="7"/>
  </si>
  <si>
    <t>（注）里親数について、専門里親及び養子縁組里親は、養育里親の内数</t>
    <rPh sb="1" eb="2">
      <t>チュウ</t>
    </rPh>
    <rPh sb="3" eb="5">
      <t>サトオヤ</t>
    </rPh>
    <rPh sb="5" eb="6">
      <t>スウ</t>
    </rPh>
    <rPh sb="11" eb="13">
      <t>センモン</t>
    </rPh>
    <rPh sb="13" eb="15">
      <t>サトオヤ</t>
    </rPh>
    <rPh sb="15" eb="16">
      <t>オヨ</t>
    </rPh>
    <rPh sb="17" eb="19">
      <t>ヨウシ</t>
    </rPh>
    <rPh sb="19" eb="21">
      <t>エングミ</t>
    </rPh>
    <rPh sb="21" eb="23">
      <t>サトオヤ</t>
    </rPh>
    <rPh sb="25" eb="27">
      <t>ヨウイク</t>
    </rPh>
    <rPh sb="27" eb="29">
      <t>サトオヤ</t>
    </rPh>
    <rPh sb="30" eb="32">
      <t>ウチスウ</t>
    </rPh>
    <phoneticPr fontId="7"/>
  </si>
  <si>
    <t>（注２）母子生活支援施設については定員、入所・退所人員は世帯数</t>
    <rPh sb="4" eb="6">
      <t>ボシリョウ</t>
    </rPh>
    <rPh sb="6" eb="8">
      <t>セイカツ</t>
    </rPh>
    <rPh sb="8" eb="10">
      <t>シエン</t>
    </rPh>
    <rPh sb="10" eb="12">
      <t>シセツ</t>
    </rPh>
    <rPh sb="17" eb="19">
      <t>テイイン</t>
    </rPh>
    <rPh sb="20" eb="22">
      <t>ニュウショ</t>
    </rPh>
    <rPh sb="23" eb="25">
      <t>タイショ</t>
    </rPh>
    <rPh sb="25" eb="27">
      <t>ジンイン</t>
    </rPh>
    <rPh sb="28" eb="30">
      <t>セタイ</t>
    </rPh>
    <rPh sb="30" eb="31">
      <t>スウ</t>
    </rPh>
    <phoneticPr fontId="6"/>
  </si>
  <si>
    <t>（注３）助産施設の入所・退所人員には、国立病院を含む</t>
    <rPh sb="1" eb="2">
      <t>チュウ</t>
    </rPh>
    <rPh sb="4" eb="6">
      <t>ジョサン</t>
    </rPh>
    <rPh sb="6" eb="8">
      <t>シセツ</t>
    </rPh>
    <rPh sb="9" eb="11">
      <t>ニュウショ</t>
    </rPh>
    <rPh sb="12" eb="14">
      <t>タイショ</t>
    </rPh>
    <rPh sb="14" eb="16">
      <t>ジンイン</t>
    </rPh>
    <rPh sb="19" eb="21">
      <t>コクリツ</t>
    </rPh>
    <rPh sb="21" eb="23">
      <t>ビョウイン</t>
    </rPh>
    <rPh sb="24" eb="25">
      <t>フク</t>
    </rPh>
    <phoneticPr fontId="6"/>
  </si>
  <si>
    <t>年齢別</t>
    <rPh sb="0" eb="2">
      <t>ネンレイ</t>
    </rPh>
    <rPh sb="2" eb="3">
      <t>ベツ</t>
    </rPh>
    <phoneticPr fontId="4"/>
  </si>
  <si>
    <t>（注）保育所には、保育所型認定こども園を含む。</t>
    <rPh sb="1" eb="2">
      <t>チュウ</t>
    </rPh>
    <phoneticPr fontId="5"/>
  </si>
  <si>
    <t>区分</t>
  </si>
  <si>
    <t>（注）平成18年３月、津久井町、相模湖町が相模原市と合併</t>
    <rPh sb="1" eb="2">
      <t>チュウ</t>
    </rPh>
    <rPh sb="3" eb="5">
      <t>ヘイセイ</t>
    </rPh>
    <rPh sb="7" eb="8">
      <t>ネン</t>
    </rPh>
    <rPh sb="9" eb="10">
      <t>ツキ</t>
    </rPh>
    <rPh sb="11" eb="14">
      <t>ツクイ</t>
    </rPh>
    <rPh sb="14" eb="15">
      <t>マチ</t>
    </rPh>
    <rPh sb="16" eb="19">
      <t>サガミコ</t>
    </rPh>
    <rPh sb="19" eb="20">
      <t>マチ</t>
    </rPh>
    <rPh sb="21" eb="25">
      <t>サガミハラシ</t>
    </rPh>
    <rPh sb="26" eb="28">
      <t>ガッペイ</t>
    </rPh>
    <phoneticPr fontId="5"/>
  </si>
  <si>
    <t>（注）平成19年３月、藤野町、城山町が相模原市と合併</t>
    <rPh sb="1" eb="2">
      <t>チュウ</t>
    </rPh>
    <rPh sb="3" eb="5">
      <t>ヘイセイ</t>
    </rPh>
    <rPh sb="7" eb="8">
      <t>ネン</t>
    </rPh>
    <rPh sb="9" eb="10">
      <t>ツキ</t>
    </rPh>
    <rPh sb="11" eb="13">
      <t>フジノ</t>
    </rPh>
    <rPh sb="13" eb="14">
      <t>マチ</t>
    </rPh>
    <rPh sb="15" eb="17">
      <t>シロヤマ</t>
    </rPh>
    <rPh sb="17" eb="18">
      <t>マチ</t>
    </rPh>
    <rPh sb="19" eb="23">
      <t>サガミハラシ</t>
    </rPh>
    <rPh sb="24" eb="26">
      <t>ガッペイ</t>
    </rPh>
    <phoneticPr fontId="5"/>
  </si>
  <si>
    <t>所管</t>
  </si>
  <si>
    <t>施設数(設置主体別)</t>
    <rPh sb="4" eb="6">
      <t>セッチ</t>
    </rPh>
    <rPh sb="6" eb="8">
      <t>シュタイ</t>
    </rPh>
    <phoneticPr fontId="5"/>
  </si>
  <si>
    <t>公立</t>
    <rPh sb="0" eb="1">
      <t>オオヤケ</t>
    </rPh>
    <rPh sb="1" eb="2">
      <t>リツ</t>
    </rPh>
    <phoneticPr fontId="5"/>
  </si>
  <si>
    <t>私立</t>
    <rPh sb="0" eb="1">
      <t>ワタクシ</t>
    </rPh>
    <rPh sb="1" eb="2">
      <t>リツ</t>
    </rPh>
    <phoneticPr fontId="5"/>
  </si>
  <si>
    <t>項目</t>
    <phoneticPr fontId="6"/>
  </si>
  <si>
    <t>3-6表　児童相談所テレホン相談取扱状況（県所管）</t>
    <phoneticPr fontId="4"/>
  </si>
  <si>
    <t>資料：子ども家庭課</t>
    <rPh sb="0" eb="2">
      <t>シリョウ</t>
    </rPh>
    <rPh sb="3" eb="4">
      <t>コ</t>
    </rPh>
    <rPh sb="6" eb="8">
      <t>カテイ</t>
    </rPh>
    <rPh sb="8" eb="9">
      <t>カ</t>
    </rPh>
    <phoneticPr fontId="8"/>
  </si>
  <si>
    <t>3-2表　児童相談所における内容別相談受付状況</t>
    <phoneticPr fontId="4"/>
  </si>
  <si>
    <t>（注）相談受付件数は延べ件数を表す。</t>
    <rPh sb="1" eb="2">
      <t>チュウ</t>
    </rPh>
    <rPh sb="3" eb="5">
      <t>ソウダン</t>
    </rPh>
    <rPh sb="5" eb="7">
      <t>ウケツケ</t>
    </rPh>
    <rPh sb="7" eb="9">
      <t>ケンスウ</t>
    </rPh>
    <rPh sb="10" eb="11">
      <t>ノ</t>
    </rPh>
    <rPh sb="12" eb="14">
      <t>ケンスウ</t>
    </rPh>
    <rPh sb="15" eb="16">
      <t>アラワ</t>
    </rPh>
    <phoneticPr fontId="7"/>
  </si>
  <si>
    <t>他機関にあっせん</t>
    <rPh sb="0" eb="1">
      <t>タ</t>
    </rPh>
    <rPh sb="1" eb="3">
      <t>キカン</t>
    </rPh>
    <phoneticPr fontId="8"/>
  </si>
  <si>
    <t>3-4表　児童相談所における調査・判定及び心理治療・カウンセリング</t>
    <phoneticPr fontId="6"/>
  </si>
  <si>
    <t>項目</t>
    <phoneticPr fontId="6"/>
  </si>
  <si>
    <t>指導</t>
    <rPh sb="0" eb="1">
      <t>ユビ</t>
    </rPh>
    <phoneticPr fontId="6"/>
  </si>
  <si>
    <t>心理治療・
カウンセリング</t>
    <rPh sb="0" eb="2">
      <t>シンリ</t>
    </rPh>
    <rPh sb="2" eb="4">
      <t>チリョウ</t>
    </rPh>
    <phoneticPr fontId="6"/>
  </si>
  <si>
    <t>０～５歳</t>
    <rPh sb="3" eb="4">
      <t>サイ</t>
    </rPh>
    <phoneticPr fontId="6"/>
  </si>
  <si>
    <t>他の児童相談所・機関に移送</t>
    <rPh sb="0" eb="1">
      <t>タ</t>
    </rPh>
    <rPh sb="2" eb="4">
      <t>ジドウ</t>
    </rPh>
    <rPh sb="4" eb="7">
      <t>ソウダンショ</t>
    </rPh>
    <rPh sb="11" eb="13">
      <t>イソウ</t>
    </rPh>
    <phoneticPr fontId="6"/>
  </si>
  <si>
    <t>3-1表　児童相談所における経路別相談受付状況</t>
  </si>
  <si>
    <t>3-10表　措置（協定）定員及び措置現員（県所管）</t>
  </si>
  <si>
    <t>3-11表　里親登録及び児童措置状況</t>
  </si>
  <si>
    <t>3-13表　里親委託状況の推移</t>
  </si>
  <si>
    <t>3-14表　里親委託状況</t>
  </si>
  <si>
    <t>3-16表　児童相談所における虐待相談受付件数推移</t>
  </si>
  <si>
    <t>3-17表　児童相談所における内容別虐待相談受付件数</t>
  </si>
  <si>
    <t>3-18表　交通遺児世帯数・人員</t>
  </si>
  <si>
    <t>3-2表　児童相談所における内容別相談受付状況</t>
  </si>
  <si>
    <t>3-8表　保育所入所児童の状況（年齢別）</t>
  </si>
  <si>
    <t>3-3表　児童相談所における処理状況</t>
  </si>
  <si>
    <t>3-12表　3日里親委託状況</t>
  </si>
  <si>
    <t>3-4表　児童相談所における調査・判定及び心理治療・カウンセリング</t>
  </si>
  <si>
    <t>3-5表　児童相談所における所内一時保護児童の状況</t>
  </si>
  <si>
    <t>3-6表　児童相談所テレホン相談取扱状況（県所管）</t>
  </si>
  <si>
    <t>3-7表　保育所の設置状況</t>
  </si>
  <si>
    <t>3-9表　児童福祉施設の入・退所状況（県所管）</t>
  </si>
  <si>
    <t>小計</t>
    <rPh sb="0" eb="1">
      <t>ショウ</t>
    </rPh>
    <rPh sb="1" eb="2">
      <t>ケイ</t>
    </rPh>
    <phoneticPr fontId="6"/>
  </si>
  <si>
    <t>県所管児童相談所</t>
    <rPh sb="0" eb="1">
      <t>ケン</t>
    </rPh>
    <rPh sb="3" eb="5">
      <t>ジドウ</t>
    </rPh>
    <rPh sb="5" eb="7">
      <t>ソウダン</t>
    </rPh>
    <rPh sb="7" eb="8">
      <t>ジョ</t>
    </rPh>
    <phoneticPr fontId="6"/>
  </si>
  <si>
    <t>県西</t>
    <rPh sb="0" eb="2">
      <t>ケンセイ</t>
    </rPh>
    <phoneticPr fontId="5"/>
  </si>
  <si>
    <t>地域</t>
    <rPh sb="0" eb="2">
      <t>チイキ</t>
    </rPh>
    <phoneticPr fontId="5"/>
  </si>
  <si>
    <t>・</t>
    <phoneticPr fontId="6"/>
  </si>
  <si>
    <t>県所管児童相談所</t>
    <rPh sb="0" eb="1">
      <t>ケン</t>
    </rPh>
    <rPh sb="1" eb="3">
      <t>ショカン</t>
    </rPh>
    <phoneticPr fontId="6"/>
  </si>
  <si>
    <t>・</t>
    <phoneticPr fontId="8"/>
  </si>
  <si>
    <t>・</t>
    <phoneticPr fontId="4"/>
  </si>
  <si>
    <t>合計</t>
    <rPh sb="0" eb="2">
      <t>ゴウケイ</t>
    </rPh>
    <phoneticPr fontId="4"/>
  </si>
  <si>
    <t>相談種別</t>
    <phoneticPr fontId="6"/>
  </si>
  <si>
    <t>件数</t>
    <rPh sb="0" eb="2">
      <t>ケンスウ</t>
    </rPh>
    <phoneticPr fontId="6"/>
  </si>
  <si>
    <t>横須賀
三浦</t>
    <rPh sb="0" eb="3">
      <t>ヨコスカ</t>
    </rPh>
    <rPh sb="4" eb="6">
      <t>ミウラ</t>
    </rPh>
    <phoneticPr fontId="5"/>
  </si>
  <si>
    <t>乳児院</t>
    <phoneticPr fontId="4"/>
  </si>
  <si>
    <t>3　児童福祉</t>
    <phoneticPr fontId="4"/>
  </si>
  <si>
    <t>平成30年</t>
    <rPh sb="0" eb="2">
      <t>ヘイセイ</t>
    </rPh>
    <rPh sb="4" eb="5">
      <t>ネン</t>
    </rPh>
    <phoneticPr fontId="5"/>
  </si>
  <si>
    <t>各年４月１日現在（単位：人）</t>
  </si>
  <si>
    <t>3-18表　交通遺児世帯数・人員</t>
    <phoneticPr fontId="6"/>
  </si>
  <si>
    <t>県計</t>
    <phoneticPr fontId="5"/>
  </si>
  <si>
    <t>町村</t>
    <phoneticPr fontId="5"/>
  </si>
  <si>
    <t>・</t>
    <phoneticPr fontId="4"/>
  </si>
  <si>
    <t>平成26年</t>
    <phoneticPr fontId="5"/>
  </si>
  <si>
    <t>平成25年</t>
    <phoneticPr fontId="5"/>
  </si>
  <si>
    <t>平成24年</t>
    <phoneticPr fontId="5"/>
  </si>
  <si>
    <t>平成20年</t>
    <phoneticPr fontId="5"/>
  </si>
  <si>
    <t>平成19年</t>
    <phoneticPr fontId="5"/>
  </si>
  <si>
    <t>各年4月1日現在</t>
    <phoneticPr fontId="4"/>
  </si>
  <si>
    <t>3-7表　保育所の設置状況</t>
    <phoneticPr fontId="4"/>
  </si>
  <si>
    <t>（注４）児童心理治療施設は、平成30年4月1日開設</t>
    <rPh sb="1" eb="2">
      <t>チュウ</t>
    </rPh>
    <rPh sb="4" eb="6">
      <t>ジドウ</t>
    </rPh>
    <rPh sb="6" eb="8">
      <t>シンリ</t>
    </rPh>
    <rPh sb="8" eb="10">
      <t>チリョウ</t>
    </rPh>
    <rPh sb="10" eb="12">
      <t>シセツ</t>
    </rPh>
    <rPh sb="14" eb="16">
      <t>ヘイセイ</t>
    </rPh>
    <rPh sb="18" eb="19">
      <t>ネン</t>
    </rPh>
    <rPh sb="20" eb="21">
      <t>ガツ</t>
    </rPh>
    <rPh sb="22" eb="23">
      <t>ヒ</t>
    </rPh>
    <rPh sb="23" eb="25">
      <t>カイセツ</t>
    </rPh>
    <phoneticPr fontId="6"/>
  </si>
  <si>
    <t>（注）児童心理治療施設は、平成30年4月1日開設</t>
    <rPh sb="1" eb="2">
      <t>チュウ</t>
    </rPh>
    <rPh sb="3" eb="5">
      <t>ジドウ</t>
    </rPh>
    <rPh sb="5" eb="7">
      <t>シンリ</t>
    </rPh>
    <rPh sb="7" eb="9">
      <t>チリョウ</t>
    </rPh>
    <rPh sb="9" eb="11">
      <t>シセツ</t>
    </rPh>
    <rPh sb="13" eb="15">
      <t>ヘイセイ</t>
    </rPh>
    <rPh sb="17" eb="18">
      <t>ネン</t>
    </rPh>
    <rPh sb="19" eb="20">
      <t>ガツ</t>
    </rPh>
    <rPh sb="21" eb="22">
      <t>ニチ</t>
    </rPh>
    <rPh sb="22" eb="24">
      <t>カイセツ</t>
    </rPh>
    <phoneticPr fontId="6"/>
  </si>
  <si>
    <t>令和元年度（単位：件）</t>
    <rPh sb="0" eb="3">
      <t>レイワガン</t>
    </rPh>
    <rPh sb="3" eb="5">
      <t>９ネンド</t>
    </rPh>
    <rPh sb="6" eb="8">
      <t>タンイ</t>
    </rPh>
    <rPh sb="9" eb="10">
      <t>ケン</t>
    </rPh>
    <phoneticPr fontId="6"/>
  </si>
  <si>
    <t>令和元年度(単位：件)</t>
    <rPh sb="0" eb="2">
      <t>レイワ</t>
    </rPh>
    <rPh sb="2" eb="4">
      <t>ガンネン</t>
    </rPh>
    <rPh sb="4" eb="5">
      <t>ド</t>
    </rPh>
    <rPh sb="5" eb="7">
      <t>ヘイネンド</t>
    </rPh>
    <rPh sb="6" eb="8">
      <t>タンイ</t>
    </rPh>
    <rPh sb="9" eb="10">
      <t>ケン</t>
    </rPh>
    <phoneticPr fontId="7"/>
  </si>
  <si>
    <t>　令和元年度（単位：件）</t>
    <rPh sb="1" eb="3">
      <t>レイワ</t>
    </rPh>
    <rPh sb="3" eb="4">
      <t>ガン</t>
    </rPh>
    <rPh sb="4" eb="6">
      <t>ネンド</t>
    </rPh>
    <rPh sb="7" eb="9">
      <t>タンイ</t>
    </rPh>
    <rPh sb="10" eb="11">
      <t>ケン</t>
    </rPh>
    <phoneticPr fontId="6"/>
  </si>
  <si>
    <t>令和元年度（単位：件）</t>
    <rPh sb="0" eb="3">
      <t>レイワガン</t>
    </rPh>
    <rPh sb="3" eb="5">
      <t>ネンド</t>
    </rPh>
    <rPh sb="6" eb="8">
      <t>タンイ</t>
    </rPh>
    <rPh sb="9" eb="10">
      <t>ケン</t>
    </rPh>
    <phoneticPr fontId="6"/>
  </si>
  <si>
    <t>令和元年度（単位：件）</t>
    <rPh sb="0" eb="2">
      <t>レイワ</t>
    </rPh>
    <rPh sb="2" eb="3">
      <t>ガン</t>
    </rPh>
    <rPh sb="3" eb="5">
      <t>ネンド</t>
    </rPh>
    <phoneticPr fontId="8"/>
  </si>
  <si>
    <t>令和２年4月1日現在</t>
    <rPh sb="0" eb="2">
      <t>レイワ</t>
    </rPh>
    <phoneticPr fontId="5"/>
  </si>
  <si>
    <t>（R1年度中）</t>
    <rPh sb="3" eb="4">
      <t>ネン</t>
    </rPh>
    <rPh sb="4" eb="5">
      <t>ネンド</t>
    </rPh>
    <rPh sb="5" eb="6">
      <t>ナカ</t>
    </rPh>
    <phoneticPr fontId="6"/>
  </si>
  <si>
    <t>（R1年度中）</t>
    <rPh sb="5" eb="6">
      <t>ナカ</t>
    </rPh>
    <phoneticPr fontId="6"/>
  </si>
  <si>
    <t>（注１）施設及び定員は、平成31年４月１日現在。定員欄の（）は暫定定員</t>
    <rPh sb="4" eb="6">
      <t>シセツ</t>
    </rPh>
    <rPh sb="6" eb="7">
      <t>オヨ</t>
    </rPh>
    <rPh sb="8" eb="10">
      <t>テイイン</t>
    </rPh>
    <rPh sb="12" eb="14">
      <t>ヘイセイ</t>
    </rPh>
    <rPh sb="16" eb="17">
      <t>ネン</t>
    </rPh>
    <rPh sb="17" eb="18">
      <t>ヘイネン</t>
    </rPh>
    <rPh sb="18" eb="19">
      <t>ツキ</t>
    </rPh>
    <rPh sb="20" eb="21">
      <t>ニチ</t>
    </rPh>
    <rPh sb="21" eb="23">
      <t>ゲンザイ</t>
    </rPh>
    <rPh sb="24" eb="26">
      <t>テイイン</t>
    </rPh>
    <rPh sb="26" eb="27">
      <t>ラン</t>
    </rPh>
    <rPh sb="31" eb="33">
      <t>ザンテイ</t>
    </rPh>
    <rPh sb="33" eb="35">
      <t>テイイン</t>
    </rPh>
    <phoneticPr fontId="6"/>
  </si>
  <si>
    <t>R1年度</t>
    <rPh sb="2" eb="4">
      <t>ネンド</t>
    </rPh>
    <phoneticPr fontId="8"/>
  </si>
  <si>
    <t>H30年度</t>
    <rPh sb="3" eb="5">
      <t>ネンド</t>
    </rPh>
    <phoneticPr fontId="8"/>
  </si>
  <si>
    <t>H24年度</t>
    <rPh sb="3" eb="5">
      <t>ネンド</t>
    </rPh>
    <phoneticPr fontId="8"/>
  </si>
  <si>
    <t>H25年度</t>
    <rPh sb="3" eb="5">
      <t>ネンド</t>
    </rPh>
    <phoneticPr fontId="8"/>
  </si>
  <si>
    <t>H26年度</t>
    <rPh sb="3" eb="5">
      <t>ネンド</t>
    </rPh>
    <phoneticPr fontId="8"/>
  </si>
  <si>
    <t>H27年度</t>
    <rPh sb="3" eb="5">
      <t>ネンド</t>
    </rPh>
    <phoneticPr fontId="8"/>
  </si>
  <si>
    <t>H28年度</t>
    <rPh sb="3" eb="5">
      <t>ネンド</t>
    </rPh>
    <phoneticPr fontId="8"/>
  </si>
  <si>
    <t>H29年度</t>
    <rPh sb="3" eb="5">
      <t>ネンド</t>
    </rPh>
    <phoneticPr fontId="8"/>
  </si>
  <si>
    <t>令和元年3月31日現在（単位：人）</t>
    <rPh sb="0" eb="3">
      <t>レイワガン</t>
    </rPh>
    <phoneticPr fontId="7"/>
  </si>
  <si>
    <t>令和元年度</t>
    <rPh sb="0" eb="2">
      <t>レイワ</t>
    </rPh>
    <rPh sb="2" eb="3">
      <t>ガン</t>
    </rPh>
    <phoneticPr fontId="7"/>
  </si>
  <si>
    <t>R1年度</t>
    <rPh sb="2" eb="4">
      <t>ネンド</t>
    </rPh>
    <phoneticPr fontId="0"/>
  </si>
  <si>
    <t>H30年度</t>
    <rPh sb="3" eb="5">
      <t>ネンド</t>
    </rPh>
    <phoneticPr fontId="0"/>
  </si>
  <si>
    <t>H29年度</t>
    <rPh sb="3" eb="5">
      <t>ネンド</t>
    </rPh>
    <phoneticPr fontId="0"/>
  </si>
  <si>
    <t>H28年度</t>
    <rPh sb="3" eb="5">
      <t>ネンド</t>
    </rPh>
    <phoneticPr fontId="0"/>
  </si>
  <si>
    <t>H27年度</t>
    <rPh sb="3" eb="5">
      <t>ネンド</t>
    </rPh>
    <phoneticPr fontId="0"/>
  </si>
  <si>
    <t>H26年度</t>
    <rPh sb="3" eb="5">
      <t>ネンド</t>
    </rPh>
    <phoneticPr fontId="0"/>
  </si>
  <si>
    <t>R1年度</t>
    <rPh sb="2" eb="4">
      <t>ネンド</t>
    </rPh>
    <phoneticPr fontId="4"/>
  </si>
  <si>
    <t>H30年度</t>
    <rPh sb="3" eb="5">
      <t>ネンド</t>
    </rPh>
    <phoneticPr fontId="4"/>
  </si>
  <si>
    <t>H26年度</t>
    <rPh sb="3" eb="5">
      <t>ネンド</t>
    </rPh>
    <phoneticPr fontId="4"/>
  </si>
  <si>
    <t>H27年度</t>
    <rPh sb="3" eb="5">
      <t>ネンド</t>
    </rPh>
    <phoneticPr fontId="4"/>
  </si>
  <si>
    <t>H28年度</t>
    <rPh sb="3" eb="5">
      <t>ネンド</t>
    </rPh>
    <phoneticPr fontId="4"/>
  </si>
  <si>
    <t>H29年度</t>
    <rPh sb="3" eb="5">
      <t>ネンド</t>
    </rPh>
    <phoneticPr fontId="4"/>
  </si>
  <si>
    <t>H9年度</t>
    <rPh sb="2" eb="4">
      <t>ネンド</t>
    </rPh>
    <phoneticPr fontId="4"/>
  </si>
  <si>
    <t>H11年度</t>
    <rPh sb="3" eb="5">
      <t>ネンド</t>
    </rPh>
    <phoneticPr fontId="4"/>
  </si>
  <si>
    <t>H10年度</t>
    <rPh sb="3" eb="5">
      <t>ネンド</t>
    </rPh>
    <phoneticPr fontId="4"/>
  </si>
  <si>
    <t>H25年度</t>
    <rPh sb="3" eb="5">
      <t>ネンド</t>
    </rPh>
    <phoneticPr fontId="4"/>
  </si>
  <si>
    <t>H24年度</t>
    <rPh sb="3" eb="5">
      <t>ネンド</t>
    </rPh>
    <phoneticPr fontId="4"/>
  </si>
  <si>
    <t>H23年度</t>
    <rPh sb="3" eb="5">
      <t>ネンド</t>
    </rPh>
    <phoneticPr fontId="4"/>
  </si>
  <si>
    <t>H22年度</t>
    <rPh sb="3" eb="5">
      <t>ネンド</t>
    </rPh>
    <phoneticPr fontId="4"/>
  </si>
  <si>
    <t>H21年度</t>
    <rPh sb="3" eb="5">
      <t>ネンド</t>
    </rPh>
    <phoneticPr fontId="4"/>
  </si>
  <si>
    <t>H20年度</t>
    <rPh sb="3" eb="5">
      <t>ネンド</t>
    </rPh>
    <phoneticPr fontId="4"/>
  </si>
  <si>
    <t>H19年度</t>
    <rPh sb="3" eb="5">
      <t>ネンド</t>
    </rPh>
    <phoneticPr fontId="4"/>
  </si>
  <si>
    <t>H18年度</t>
    <rPh sb="3" eb="5">
      <t>ネンド</t>
    </rPh>
    <phoneticPr fontId="4"/>
  </si>
  <si>
    <t>H17年度</t>
    <rPh sb="3" eb="5">
      <t>ネンド</t>
    </rPh>
    <phoneticPr fontId="4"/>
  </si>
  <si>
    <t>H16年度</t>
    <rPh sb="3" eb="5">
      <t>ネンド</t>
    </rPh>
    <phoneticPr fontId="4"/>
  </si>
  <si>
    <t>H15年度</t>
    <rPh sb="3" eb="5">
      <t>ネンド</t>
    </rPh>
    <phoneticPr fontId="4"/>
  </si>
  <si>
    <t>H14年度</t>
    <rPh sb="3" eb="5">
      <t>ネンド</t>
    </rPh>
    <phoneticPr fontId="4"/>
  </si>
  <si>
    <t>H13年度</t>
    <rPh sb="3" eb="5">
      <t>ネンド</t>
    </rPh>
    <phoneticPr fontId="4"/>
  </si>
  <si>
    <t>H12年度</t>
    <rPh sb="3" eb="5">
      <t>ネンド</t>
    </rPh>
    <phoneticPr fontId="4"/>
  </si>
  <si>
    <t>令和元年度（単位:件）</t>
    <rPh sb="0" eb="2">
      <t>レイワ</t>
    </rPh>
    <rPh sb="2" eb="3">
      <t>ガン</t>
    </rPh>
    <rPh sb="3" eb="5">
      <t>ネンド</t>
    </rPh>
    <rPh sb="6" eb="8">
      <t>タンイ</t>
    </rPh>
    <rPh sb="9" eb="10">
      <t>ケン</t>
    </rPh>
    <phoneticPr fontId="6"/>
  </si>
  <si>
    <t>令和元年</t>
    <rPh sb="0" eb="2">
      <t>レイワ</t>
    </rPh>
    <rPh sb="2" eb="4">
      <t>ガンネン</t>
    </rPh>
    <phoneticPr fontId="5"/>
  </si>
  <si>
    <t>132　(8)</t>
    <phoneticPr fontId="4"/>
  </si>
  <si>
    <t>-</t>
    <phoneticPr fontId="4"/>
  </si>
  <si>
    <t>（備考１）</t>
    <phoneticPr fontId="4"/>
  </si>
  <si>
    <t>令和元年中の交通事故等の死亡者数は、令和元年１月１日から12月31日までの合計。（県警資料「交通事故の発生状況」より。）</t>
    <rPh sb="0" eb="1">
      <t>レイ</t>
    </rPh>
    <rPh sb="1" eb="2">
      <t>ワ</t>
    </rPh>
    <rPh sb="2" eb="4">
      <t>ガンネン</t>
    </rPh>
    <rPh sb="4" eb="5">
      <t>チュウ</t>
    </rPh>
    <rPh sb="6" eb="8">
      <t>コウツウ</t>
    </rPh>
    <rPh sb="8" eb="10">
      <t>ジコ</t>
    </rPh>
    <rPh sb="10" eb="11">
      <t>ナド</t>
    </rPh>
    <rPh sb="12" eb="14">
      <t>シボウ</t>
    </rPh>
    <rPh sb="14" eb="15">
      <t>シャ</t>
    </rPh>
    <rPh sb="15" eb="16">
      <t>スウ</t>
    </rPh>
    <rPh sb="18" eb="19">
      <t>レイ</t>
    </rPh>
    <rPh sb="19" eb="20">
      <t>ワ</t>
    </rPh>
    <rPh sb="20" eb="22">
      <t>ガンネン</t>
    </rPh>
    <rPh sb="23" eb="24">
      <t>ガツ</t>
    </rPh>
    <rPh sb="25" eb="26">
      <t>ヒ</t>
    </rPh>
    <rPh sb="30" eb="31">
      <t>ガツ</t>
    </rPh>
    <rPh sb="33" eb="34">
      <t>ヒ</t>
    </rPh>
    <rPh sb="37" eb="39">
      <t>ゴウケイ</t>
    </rPh>
    <rPh sb="41" eb="43">
      <t>ケンケイ</t>
    </rPh>
    <rPh sb="43" eb="45">
      <t>シリョウ</t>
    </rPh>
    <rPh sb="46" eb="48">
      <t>コウツウ</t>
    </rPh>
    <rPh sb="48" eb="50">
      <t>ジコ</t>
    </rPh>
    <rPh sb="51" eb="53">
      <t>ハッセイ</t>
    </rPh>
    <rPh sb="53" eb="55">
      <t>ジョウキョウ</t>
    </rPh>
    <phoneticPr fontId="4"/>
  </si>
  <si>
    <t>（備考２）</t>
    <rPh sb="1" eb="3">
      <t>ビコウ</t>
    </rPh>
    <phoneticPr fontId="4"/>
  </si>
  <si>
    <t>死者数は、事故発生場所の県内各市区町村別に計上。高速道路等での発生は（　）に記載し、県計に含む。（くらし安全交通課資料「県内の交通事故発生状況」より。）</t>
    <rPh sb="0" eb="3">
      <t>シシャスウ</t>
    </rPh>
    <rPh sb="5" eb="7">
      <t>ジコ</t>
    </rPh>
    <rPh sb="7" eb="9">
      <t>ハッセイ</t>
    </rPh>
    <rPh sb="9" eb="11">
      <t>バショ</t>
    </rPh>
    <rPh sb="12" eb="14">
      <t>ケンナイ</t>
    </rPh>
    <rPh sb="14" eb="15">
      <t>カク</t>
    </rPh>
    <rPh sb="15" eb="17">
      <t>シク</t>
    </rPh>
    <rPh sb="17" eb="19">
      <t>チョウソン</t>
    </rPh>
    <rPh sb="19" eb="20">
      <t>ベツ</t>
    </rPh>
    <rPh sb="21" eb="23">
      <t>ケイジョウ</t>
    </rPh>
    <rPh sb="24" eb="26">
      <t>コウソク</t>
    </rPh>
    <rPh sb="26" eb="28">
      <t>ドウロ</t>
    </rPh>
    <rPh sb="28" eb="29">
      <t>ナド</t>
    </rPh>
    <rPh sb="31" eb="33">
      <t>ハッセイ</t>
    </rPh>
    <rPh sb="38" eb="40">
      <t>キサイ</t>
    </rPh>
    <rPh sb="42" eb="43">
      <t>ケン</t>
    </rPh>
    <rPh sb="43" eb="44">
      <t>ケイ</t>
    </rPh>
    <rPh sb="45" eb="46">
      <t>フク</t>
    </rPh>
    <rPh sb="60" eb="62">
      <t>ケンナイ</t>
    </rPh>
    <phoneticPr fontId="4"/>
  </si>
  <si>
    <t>（備考３）</t>
    <rPh sb="1" eb="3">
      <t>ビコウ</t>
    </rPh>
    <phoneticPr fontId="4"/>
  </si>
  <si>
    <t>交通遺児は20歳未満の登録者数であり、世帯及び人員は、県内各市区町村に居住している世帯数及び遺児数。</t>
    <rPh sb="11" eb="14">
      <t>トウロクシャ</t>
    </rPh>
    <rPh sb="14" eb="15">
      <t>スウ</t>
    </rPh>
    <rPh sb="43" eb="44">
      <t>スウ</t>
    </rPh>
    <rPh sb="44" eb="45">
      <t>オヨ</t>
    </rPh>
    <rPh sb="46" eb="48">
      <t>イジ</t>
    </rPh>
    <rPh sb="48" eb="49">
      <t>スウ</t>
    </rPh>
    <phoneticPr fontId="4"/>
  </si>
  <si>
    <t>77(-)</t>
    <phoneticPr fontId="4"/>
  </si>
  <si>
    <t>12(-)</t>
    <phoneticPr fontId="4"/>
  </si>
  <si>
    <t>65(-)</t>
    <phoneticPr fontId="4"/>
  </si>
  <si>
    <t>916(845)</t>
    <phoneticPr fontId="4"/>
  </si>
  <si>
    <t>60(32)</t>
    <phoneticPr fontId="4"/>
  </si>
  <si>
    <t>42(-)</t>
    <phoneticPr fontId="4"/>
  </si>
  <si>
    <t>3-11表　里親登録及び児童措置状況</t>
    <phoneticPr fontId="6"/>
  </si>
  <si>
    <t>（単位：人）</t>
    <phoneticPr fontId="3"/>
  </si>
  <si>
    <t>（注）年度末管内里親委託児童には、管外からの委託児童が含まれている。</t>
    <phoneticPr fontId="4"/>
  </si>
  <si>
    <t>3-15表　緊急一時保護委託状況</t>
    <phoneticPr fontId="6"/>
  </si>
  <si>
    <t>項目</t>
    <phoneticPr fontId="6"/>
  </si>
  <si>
    <t>合計</t>
    <phoneticPr fontId="4"/>
  </si>
  <si>
    <t>平成18年</t>
    <phoneticPr fontId="5"/>
  </si>
  <si>
    <t>平成21年</t>
    <phoneticPr fontId="5"/>
  </si>
  <si>
    <t>平成22年</t>
    <phoneticPr fontId="5"/>
  </si>
  <si>
    <r>
      <t>平成23</t>
    </r>
    <r>
      <rPr>
        <sz val="11"/>
        <rFont val="メイリオ"/>
        <family val="3"/>
        <charset val="128"/>
      </rPr>
      <t>年</t>
    </r>
    <phoneticPr fontId="5"/>
  </si>
  <si>
    <t>（注）平成30年から定員は、利用定員数に変更（平成29年までは、認可定員数）</t>
    <rPh sb="7" eb="8">
      <t>ネン</t>
    </rPh>
    <rPh sb="10" eb="12">
      <t>テイイン</t>
    </rPh>
    <rPh sb="14" eb="16">
      <t>リヨウ</t>
    </rPh>
    <rPh sb="16" eb="19">
      <t>テイインスウ</t>
    </rPh>
    <rPh sb="20" eb="22">
      <t>ヘンコウ</t>
    </rPh>
    <rPh sb="23" eb="25">
      <t>ヘイセイ</t>
    </rPh>
    <rPh sb="27" eb="28">
      <t>ネン</t>
    </rPh>
    <rPh sb="32" eb="34">
      <t>ニンカ</t>
    </rPh>
    <rPh sb="34" eb="37">
      <t>テイインスウ</t>
    </rPh>
    <phoneticPr fontId="4"/>
  </si>
  <si>
    <t>令和元年度中交通事故等の死亡者数</t>
    <rPh sb="0" eb="2">
      <t>レイワ</t>
    </rPh>
    <rPh sb="2" eb="4">
      <t>ガンネン</t>
    </rPh>
    <rPh sb="4" eb="5">
      <t>ド</t>
    </rPh>
    <rPh sb="5" eb="6">
      <t>チュウ</t>
    </rPh>
    <rPh sb="6" eb="8">
      <t>コウツウ</t>
    </rPh>
    <rPh sb="8" eb="10">
      <t>ジコ</t>
    </rPh>
    <rPh sb="10" eb="11">
      <t>トウ</t>
    </rPh>
    <rPh sb="12" eb="16">
      <t>シボウシャスウ</t>
    </rPh>
    <phoneticPr fontId="5"/>
  </si>
  <si>
    <t>令和元年度中発生数</t>
    <rPh sb="0" eb="3">
      <t>レイワガン</t>
    </rPh>
    <rPh sb="3" eb="6">
      <t>ネンチュウ</t>
    </rPh>
    <rPh sb="6" eb="9">
      <t>ハッセイスウ</t>
    </rPh>
    <phoneticPr fontId="5"/>
  </si>
  <si>
    <t>令和元年版　神奈川県 福祉統計</t>
    <rPh sb="0" eb="2">
      <t>レイワ</t>
    </rPh>
    <rPh sb="2" eb="3">
      <t>ガン</t>
    </rPh>
    <phoneticPr fontId="4"/>
  </si>
  <si>
    <t>・</t>
    <phoneticPr fontId="6"/>
  </si>
  <si>
    <t>・</t>
    <phoneticPr fontId="6"/>
  </si>
  <si>
    <t>・</t>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</si>
</sst>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1" formatCode="_ * #,##0_ ;_ * \-#,##0_ ;_ * &quot;-&quot;_ ;_ @_ "/>
    <numFmt numFmtId="176" formatCode="#,##0_ ;[Red]\-#,##0\ "/>
    <numFmt numFmtId="177" formatCode="#,##0_ "/>
    <numFmt numFmtId="178" formatCode="#,##0_);[Red]\(#,##0\)"/>
    <numFmt numFmtId="179" formatCode="#,##0.0_);[Red]\(#,##0.0\)"/>
    <numFmt numFmtId="180" formatCode="0.0_);[Red]\(0.0\)"/>
    <numFmt numFmtId="181" formatCode="##&quot;年&quot;&quot;度&quot;"/>
    <numFmt numFmtId="182" formatCode="0.0_ "/>
  </numFmts>
  <fonts count="20">
    <font>
      <sz val="11"/>
      <color theme="1"/>
      <name val="ＭＳ Ｐゴシック"/>
      <family val="2"/>
      <scheme val="minor"/>
    </font>
    <font>
      <sz val="12"/>
      <color theme="1"/>
      <name val="ＭＳ 明朝"/>
      <family val="2"/>
      <charset val="128"/>
    </font>
    <font>
      <sz val="11"/>
      <name val="ＭＳ Ｐゴシック"/>
      <family val="3"/>
      <charset val="128"/>
    </font>
    <font>
      <sz val="11"/>
      <name val="ＭＳ 明朝"/>
      <family val="1"/>
      <charset val="128"/>
    </font>
    <font>
      <sz val="6"/>
      <name val="ＭＳ Ｐゴシック"/>
      <family val="3"/>
      <charset val="128"/>
      <scheme val="minor"/>
    </font>
    <font>
      <sz val="6"/>
      <name val="ＭＳ Ｐゴシック"/>
      <family val="3"/>
      <charset val="128"/>
    </font>
    <font>
      <sz val="6"/>
      <name val="ＭＳ Ｐ明朝"/>
      <family val="1"/>
      <charset val="128"/>
    </font>
    <font>
      <sz val="6"/>
      <name val="ＭＳ 明朝"/>
      <family val="1"/>
      <charset val="128"/>
    </font>
    <font>
      <sz val="12"/>
      <name val="ＭＳ 明朝"/>
      <family val="1"/>
      <charset val="128"/>
    </font>
    <font>
      <sz val="11"/>
      <name val="メイリオ"/>
      <family val="3"/>
      <charset val="128"/>
    </font>
    <font>
      <sz val="11"/>
      <color theme="1"/>
      <name val="メイリオ"/>
      <family val="3"/>
      <charset val="128"/>
    </font>
    <font>
      <sz val="11"/>
      <color indexed="10"/>
      <name val="メイリオ"/>
      <family val="3"/>
      <charset val="128"/>
    </font>
    <font>
      <sz val="9"/>
      <name val="メイリオ"/>
      <family val="3"/>
      <charset val="128"/>
    </font>
    <font>
      <sz val="11"/>
      <color theme="4" tint="-0.499984740745262"/>
      <name val="メイリオ"/>
      <family val="3"/>
      <charset val="128"/>
    </font>
    <font>
      <sz val="11"/>
      <color theme="1"/>
      <name val="ＭＳ Ｐゴシック"/>
      <family val="2"/>
      <scheme val="minor"/>
    </font>
    <font>
      <u/>
      <sz val="11"/>
      <color theme="10"/>
      <name val="ＭＳ Ｐゴシック"/>
      <family val="2"/>
      <scheme val="minor"/>
    </font>
    <font>
      <u/>
      <sz val="11"/>
      <color theme="10"/>
      <name val="メイリオ"/>
      <family val="3"/>
      <charset val="128"/>
    </font>
    <font>
      <sz val="16"/>
      <name val="メイリオ"/>
      <family val="3"/>
      <charset val="128"/>
    </font>
    <font>
      <sz val="11"/>
      <color rgb="FFFF0000"/>
      <name val="メイリオ"/>
      <family val="3"/>
      <charset val="128"/>
    </font>
    <font>
      <i/>
      <sz val="11"/>
      <name val="メイリオ"/>
      <family val="3"/>
      <charset val="128"/>
    </font>
  </fonts>
  <fills count="5">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5" tint="0.79998168889431442"/>
        <bgColor indexed="64"/>
      </patternFill>
    </fill>
  </fills>
  <borders count="215">
    <border>
      <left/>
      <right/>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double">
        <color indexed="64"/>
      </left>
      <right style="thin">
        <color indexed="64"/>
      </right>
      <top style="dashed">
        <color indexed="64"/>
      </top>
      <bottom style="dashed">
        <color indexed="64"/>
      </bottom>
      <diagonal/>
    </border>
    <border>
      <left style="medium">
        <color indexed="64"/>
      </left>
      <right style="thin">
        <color indexed="64"/>
      </right>
      <top/>
      <bottom style="thin">
        <color indexed="64"/>
      </bottom>
      <diagonal/>
    </border>
    <border>
      <left style="double">
        <color indexed="64"/>
      </left>
      <right style="thin">
        <color indexed="64"/>
      </right>
      <top/>
      <bottom style="dashed">
        <color indexed="64"/>
      </bottom>
      <diagonal/>
    </border>
    <border>
      <left style="thin">
        <color indexed="64"/>
      </left>
      <right style="thin">
        <color indexed="64"/>
      </right>
      <top/>
      <bottom style="dashed">
        <color indexed="64"/>
      </bottom>
      <diagonal/>
    </border>
    <border>
      <left/>
      <right style="thin">
        <color indexed="64"/>
      </right>
      <top/>
      <bottom style="dashed">
        <color indexed="64"/>
      </bottom>
      <diagonal/>
    </border>
    <border>
      <left/>
      <right style="thin">
        <color indexed="64"/>
      </right>
      <top style="dashed">
        <color indexed="64"/>
      </top>
      <bottom style="dashed">
        <color indexed="64"/>
      </bottom>
      <diagonal/>
    </border>
    <border>
      <left style="double">
        <color indexed="64"/>
      </left>
      <right/>
      <top style="dashed">
        <color indexed="64"/>
      </top>
      <bottom style="dashed">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dashed">
        <color indexed="64"/>
      </bottom>
      <diagonal/>
    </border>
    <border>
      <left/>
      <right style="medium">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style="dashed">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right style="thin">
        <color indexed="64"/>
      </right>
      <top/>
      <bottom/>
      <diagonal/>
    </border>
    <border>
      <left style="medium">
        <color indexed="64"/>
      </left>
      <right style="thin">
        <color indexed="64"/>
      </right>
      <top/>
      <bottom/>
      <diagonal/>
    </border>
    <border>
      <left/>
      <right style="double">
        <color indexed="64"/>
      </right>
      <top/>
      <bottom style="thin">
        <color indexed="64"/>
      </bottom>
      <diagonal/>
    </border>
    <border>
      <left/>
      <right style="medium">
        <color indexed="64"/>
      </right>
      <top style="dashed">
        <color indexed="64"/>
      </top>
      <bottom style="dotted">
        <color indexed="64"/>
      </bottom>
      <diagonal/>
    </border>
    <border>
      <left/>
      <right style="thin">
        <color indexed="64"/>
      </right>
      <top style="dashed">
        <color indexed="64"/>
      </top>
      <bottom style="dotted">
        <color indexed="64"/>
      </bottom>
      <diagonal/>
    </border>
    <border>
      <left/>
      <right style="medium">
        <color indexed="64"/>
      </right>
      <top/>
      <bottom style="dashed">
        <color indexed="64"/>
      </bottom>
      <diagonal/>
    </border>
    <border>
      <left/>
      <right style="medium">
        <color indexed="64"/>
      </right>
      <top style="dashed">
        <color indexed="64"/>
      </top>
      <bottom style="dashed">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bottom style="medium">
        <color indexed="64"/>
      </bottom>
      <diagonal/>
    </border>
    <border>
      <left/>
      <right style="thin">
        <color indexed="64"/>
      </right>
      <top/>
      <bottom style="medium">
        <color indexed="64"/>
      </bottom>
      <diagonal/>
    </border>
    <border>
      <left/>
      <right style="double">
        <color indexed="64"/>
      </right>
      <top/>
      <bottom style="medium">
        <color indexed="64"/>
      </bottom>
      <diagonal/>
    </border>
    <border>
      <left style="double">
        <color indexed="64"/>
      </left>
      <right style="thin">
        <color indexed="64"/>
      </right>
      <top/>
      <bottom style="medium">
        <color indexed="64"/>
      </bottom>
      <diagonal/>
    </border>
    <border>
      <left style="double">
        <color indexed="64"/>
      </left>
      <right/>
      <top style="medium">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8"/>
      </left>
      <right style="thin">
        <color indexed="64"/>
      </right>
      <top/>
      <bottom style="medium">
        <color indexed="64"/>
      </bottom>
      <diagonal/>
    </border>
    <border>
      <left style="medium">
        <color indexed="64"/>
      </left>
      <right/>
      <top style="thin">
        <color indexed="64"/>
      </top>
      <bottom style="medium">
        <color indexed="64"/>
      </bottom>
      <diagonal/>
    </border>
    <border>
      <left style="medium">
        <color indexed="64"/>
      </left>
      <right style="double">
        <color indexed="64"/>
      </right>
      <top/>
      <bottom/>
      <diagonal/>
    </border>
    <border>
      <left style="thin">
        <color indexed="8"/>
      </left>
      <right style="thin">
        <color indexed="64"/>
      </right>
      <top/>
      <bottom style="thin">
        <color indexed="64"/>
      </bottom>
      <diagonal/>
    </border>
    <border>
      <left/>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8"/>
      </top>
      <bottom/>
      <diagonal/>
    </border>
    <border>
      <left style="medium">
        <color indexed="64"/>
      </left>
      <right style="thin">
        <color indexed="64"/>
      </right>
      <top/>
      <bottom style="thin">
        <color indexed="8"/>
      </bottom>
      <diagonal/>
    </border>
    <border>
      <left style="medium">
        <color indexed="64"/>
      </left>
      <right style="double">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8"/>
      </top>
      <bottom/>
      <diagonal/>
    </border>
    <border>
      <left style="thin">
        <color indexed="64"/>
      </left>
      <right style="thin">
        <color indexed="64"/>
      </right>
      <top/>
      <bottom style="thin">
        <color indexed="8"/>
      </bottom>
      <diagonal/>
    </border>
    <border>
      <left style="thin">
        <color indexed="64"/>
      </left>
      <right/>
      <top/>
      <bottom style="thin">
        <color indexed="64"/>
      </bottom>
      <diagonal/>
    </border>
    <border>
      <left style="medium">
        <color indexed="64"/>
      </left>
      <right style="double">
        <color indexed="64"/>
      </right>
      <top/>
      <bottom style="medium">
        <color indexed="64"/>
      </bottom>
      <diagonal/>
    </border>
    <border>
      <left style="thin">
        <color indexed="64"/>
      </left>
      <right style="thin">
        <color indexed="64"/>
      </right>
      <top/>
      <bottom style="medium">
        <color indexed="64"/>
      </bottom>
      <diagonal/>
    </border>
    <border>
      <left/>
      <right style="thin">
        <color indexed="8"/>
      </right>
      <top/>
      <bottom/>
      <diagonal/>
    </border>
    <border>
      <left/>
      <right style="thin">
        <color indexed="8"/>
      </right>
      <top style="medium">
        <color indexed="64"/>
      </top>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double">
        <color indexed="64"/>
      </right>
      <top style="medium">
        <color indexed="64"/>
      </top>
      <bottom style="thin">
        <color indexed="64"/>
      </bottom>
      <diagonal/>
    </border>
    <border>
      <left/>
      <right style="thin">
        <color indexed="8"/>
      </right>
      <top style="medium">
        <color indexed="64"/>
      </top>
      <bottom style="thin">
        <color indexed="64"/>
      </bottom>
      <diagonal/>
    </border>
    <border>
      <left/>
      <right style="medium">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style="thin">
        <color indexed="64"/>
      </left>
      <right style="medium">
        <color indexed="64"/>
      </right>
      <top/>
      <bottom/>
      <diagonal/>
    </border>
    <border>
      <left style="thin">
        <color indexed="64"/>
      </left>
      <right/>
      <top/>
      <bottom/>
      <diagonal/>
    </border>
    <border>
      <left style="medium">
        <color indexed="64"/>
      </left>
      <right style="double">
        <color indexed="64"/>
      </right>
      <top/>
      <bottom style="thin">
        <color indexed="64"/>
      </bottom>
      <diagonal/>
    </border>
    <border>
      <left style="medium">
        <color indexed="64"/>
      </left>
      <right/>
      <top/>
      <bottom style="thin">
        <color indexed="64"/>
      </bottom>
      <diagonal/>
    </border>
    <border>
      <left style="thin">
        <color indexed="8"/>
      </left>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hair">
        <color indexed="64"/>
      </bottom>
      <diagonal/>
    </border>
    <border>
      <left style="medium">
        <color indexed="64"/>
      </left>
      <right style="double">
        <color indexed="64"/>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8"/>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double">
        <color indexed="64"/>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8"/>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medium">
        <color indexed="64"/>
      </left>
      <right style="double">
        <color indexed="64"/>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8"/>
      </left>
      <right style="thin">
        <color indexed="64"/>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medium">
        <color indexed="64"/>
      </top>
      <bottom style="hair">
        <color indexed="8"/>
      </bottom>
      <diagonal/>
    </border>
    <border>
      <left/>
      <right/>
      <top style="medium">
        <color indexed="64"/>
      </top>
      <bottom style="hair">
        <color indexed="8"/>
      </bottom>
      <diagonal/>
    </border>
    <border>
      <left style="thin">
        <color indexed="64"/>
      </left>
      <right style="thin">
        <color indexed="64"/>
      </right>
      <top style="medium">
        <color indexed="64"/>
      </top>
      <bottom style="hair">
        <color indexed="8"/>
      </bottom>
      <diagonal/>
    </border>
    <border>
      <left/>
      <right style="medium">
        <color indexed="64"/>
      </right>
      <top style="medium">
        <color indexed="64"/>
      </top>
      <bottom style="hair">
        <color indexed="8"/>
      </bottom>
      <diagonal/>
    </border>
    <border>
      <left/>
      <right style="thin">
        <color indexed="64"/>
      </right>
      <top style="hair">
        <color indexed="8"/>
      </top>
      <bottom style="hair">
        <color indexed="8"/>
      </bottom>
      <diagonal/>
    </border>
    <border>
      <left/>
      <right/>
      <top style="hair">
        <color indexed="8"/>
      </top>
      <bottom style="hair">
        <color indexed="8"/>
      </bottom>
      <diagonal/>
    </border>
    <border>
      <left style="thin">
        <color indexed="64"/>
      </left>
      <right style="thin">
        <color indexed="64"/>
      </right>
      <top style="hair">
        <color indexed="8"/>
      </top>
      <bottom style="hair">
        <color indexed="8"/>
      </bottom>
      <diagonal/>
    </border>
    <border>
      <left/>
      <right style="medium">
        <color indexed="64"/>
      </right>
      <top style="hair">
        <color indexed="8"/>
      </top>
      <bottom style="hair">
        <color indexed="8"/>
      </bottom>
      <diagonal/>
    </border>
    <border>
      <left style="medium">
        <color indexed="64"/>
      </left>
      <right style="double">
        <color indexed="64"/>
      </right>
      <top style="hair">
        <color indexed="8"/>
      </top>
      <bottom style="hair">
        <color indexed="8"/>
      </bottom>
      <diagonal/>
    </border>
    <border>
      <left/>
      <right style="thin">
        <color indexed="64"/>
      </right>
      <top style="hair">
        <color indexed="8"/>
      </top>
      <bottom style="medium">
        <color indexed="64"/>
      </bottom>
      <diagonal/>
    </border>
    <border>
      <left/>
      <right/>
      <top style="hair">
        <color indexed="8"/>
      </top>
      <bottom style="medium">
        <color indexed="64"/>
      </bottom>
      <diagonal/>
    </border>
    <border>
      <left style="thin">
        <color indexed="64"/>
      </left>
      <right style="thin">
        <color indexed="64"/>
      </right>
      <top style="hair">
        <color indexed="8"/>
      </top>
      <bottom style="medium">
        <color indexed="64"/>
      </bottom>
      <diagonal/>
    </border>
    <border>
      <left/>
      <right style="medium">
        <color indexed="64"/>
      </right>
      <top style="hair">
        <color indexed="8"/>
      </top>
      <bottom style="medium">
        <color indexed="64"/>
      </bottom>
      <diagonal/>
    </border>
    <border>
      <left style="medium">
        <color indexed="64"/>
      </left>
      <right style="double">
        <color indexed="64"/>
      </right>
      <top style="hair">
        <color indexed="8"/>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double">
        <color indexed="64"/>
      </right>
      <top style="medium">
        <color indexed="64"/>
      </top>
      <bottom style="hair">
        <color indexed="8"/>
      </bottom>
      <diagonal/>
    </border>
    <border>
      <left style="thin">
        <color indexed="8"/>
      </left>
      <right style="medium">
        <color indexed="64"/>
      </right>
      <top style="medium">
        <color indexed="64"/>
      </top>
      <bottom style="hair">
        <color indexed="8"/>
      </bottom>
      <diagonal/>
    </border>
    <border>
      <left style="thin">
        <color indexed="8"/>
      </left>
      <right style="medium">
        <color indexed="64"/>
      </right>
      <top style="hair">
        <color indexed="8"/>
      </top>
      <bottom style="hair">
        <color indexed="8"/>
      </bottom>
      <diagonal/>
    </border>
    <border>
      <left/>
      <right style="thin">
        <color indexed="8"/>
      </right>
      <top/>
      <bottom style="medium">
        <color indexed="64"/>
      </bottom>
      <diagonal/>
    </border>
    <border>
      <left style="thin">
        <color indexed="8"/>
      </left>
      <right style="medium">
        <color indexed="64"/>
      </right>
      <top style="hair">
        <color indexed="8"/>
      </top>
      <bottom style="medium">
        <color indexed="64"/>
      </bottom>
      <diagonal/>
    </border>
    <border>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8"/>
      </left>
      <right style="thin">
        <color indexed="64"/>
      </right>
      <top style="hair">
        <color indexed="64"/>
      </top>
      <bottom style="medium">
        <color indexed="64"/>
      </bottom>
      <diagonal/>
    </border>
    <border>
      <left style="medium">
        <color indexed="64"/>
      </left>
      <right style="double">
        <color indexed="64"/>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medium">
        <color indexed="64"/>
      </right>
      <top/>
      <bottom style="hair">
        <color indexed="64"/>
      </bottom>
      <diagonal/>
    </border>
    <border>
      <left style="medium">
        <color indexed="64"/>
      </left>
      <right style="double">
        <color indexed="64"/>
      </right>
      <top/>
      <bottom style="hair">
        <color indexed="64"/>
      </bottom>
      <diagonal/>
    </border>
    <border>
      <left/>
      <right style="thin">
        <color indexed="64"/>
      </right>
      <top/>
      <bottom style="hair">
        <color indexed="64"/>
      </bottom>
      <diagonal/>
    </border>
    <border>
      <left/>
      <right style="medium">
        <color indexed="64"/>
      </right>
      <top/>
      <bottom style="hair">
        <color indexed="64"/>
      </bottom>
      <diagonal/>
    </border>
    <border>
      <left/>
      <right style="double">
        <color indexed="64"/>
      </right>
      <top style="medium">
        <color indexed="64"/>
      </top>
      <bottom style="medium">
        <color indexed="64"/>
      </bottom>
      <diagonal/>
    </border>
    <border diagonalDown="1">
      <left style="medium">
        <color indexed="64"/>
      </left>
      <right style="medium">
        <color indexed="64"/>
      </right>
      <top style="medium">
        <color indexed="64"/>
      </top>
      <bottom/>
      <diagonal style="thin">
        <color indexed="64"/>
      </diagonal>
    </border>
    <border diagonalDown="1">
      <left style="medium">
        <color indexed="64"/>
      </left>
      <right style="medium">
        <color indexed="64"/>
      </right>
      <top/>
      <bottom style="medium">
        <color indexed="64"/>
      </bottom>
      <diagonal style="thin">
        <color indexed="64"/>
      </diagonal>
    </border>
    <border diagonalDown="1">
      <left style="medium">
        <color indexed="64"/>
      </left>
      <right style="thin">
        <color indexed="64"/>
      </right>
      <top/>
      <bottom/>
      <diagonal style="thin">
        <color indexed="64"/>
      </diagonal>
    </border>
    <border diagonalDown="1">
      <left style="medium">
        <color indexed="64"/>
      </left>
      <right style="thin">
        <color indexed="64"/>
      </right>
      <top/>
      <bottom style="medium">
        <color indexed="64"/>
      </bottom>
      <diagonal style="thin">
        <color indexed="64"/>
      </diagonal>
    </border>
    <border>
      <left style="medium">
        <color indexed="64"/>
      </left>
      <right style="double">
        <color indexed="64"/>
      </right>
      <top style="dashed">
        <color indexed="64"/>
      </top>
      <bottom style="dashed">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double">
        <color indexed="64"/>
      </bottom>
      <diagonal/>
    </border>
    <border>
      <left style="thin">
        <color indexed="64"/>
      </left>
      <right/>
      <top/>
      <bottom style="hair">
        <color indexed="64"/>
      </bottom>
      <diagonal/>
    </border>
    <border>
      <left/>
      <right/>
      <top/>
      <bottom style="hair">
        <color indexed="64"/>
      </bottom>
      <diagonal/>
    </border>
    <border>
      <left style="thin">
        <color indexed="8"/>
      </left>
      <right style="thin">
        <color indexed="64"/>
      </right>
      <top/>
      <bottom style="hair">
        <color indexed="64"/>
      </bottom>
      <diagonal/>
    </border>
    <border>
      <left style="medium">
        <color indexed="64"/>
      </left>
      <right/>
      <top style="medium">
        <color indexed="64"/>
      </top>
      <bottom style="double">
        <color indexed="64"/>
      </bottom>
      <diagonal/>
    </border>
    <border>
      <left/>
      <right style="thin">
        <color indexed="64"/>
      </right>
      <top/>
      <bottom style="double">
        <color indexed="64"/>
      </bottom>
      <diagonal/>
    </border>
    <border>
      <left style="medium">
        <color indexed="64"/>
      </left>
      <right style="double">
        <color indexed="64"/>
      </right>
      <top style="medium">
        <color indexed="64"/>
      </top>
      <bottom style="double">
        <color indexed="64"/>
      </bottom>
      <diagonal/>
    </border>
    <border>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bottom style="double">
        <color indexed="64"/>
      </bottom>
      <diagonal/>
    </border>
    <border>
      <left/>
      <right/>
      <top/>
      <bottom style="double">
        <color indexed="64"/>
      </bottom>
      <diagonal/>
    </border>
    <border>
      <left style="medium">
        <color indexed="64"/>
      </left>
      <right style="double">
        <color indexed="64"/>
      </right>
      <top/>
      <bottom style="double">
        <color indexed="64"/>
      </bottom>
      <diagonal/>
    </border>
    <border>
      <left/>
      <right style="medium">
        <color indexed="64"/>
      </right>
      <top/>
      <bottom style="double">
        <color indexed="64"/>
      </bottom>
      <diagonal/>
    </border>
    <border>
      <left style="medium">
        <color indexed="64"/>
      </left>
      <right style="double">
        <color indexed="64"/>
      </right>
      <top style="thin">
        <color indexed="64"/>
      </top>
      <bottom/>
      <diagonal/>
    </border>
    <border>
      <left style="medium">
        <color indexed="64"/>
      </left>
      <right style="medium">
        <color indexed="64"/>
      </right>
      <top style="medium">
        <color indexed="64"/>
      </top>
      <bottom style="double">
        <color indexed="64"/>
      </bottom>
      <diagonal/>
    </border>
    <border>
      <left style="medium">
        <color indexed="64"/>
      </left>
      <right style="double">
        <color indexed="64"/>
      </right>
      <top style="hair">
        <color indexed="8"/>
      </top>
      <bottom/>
      <diagonal/>
    </border>
    <border>
      <left style="thin">
        <color indexed="64"/>
      </left>
      <right style="medium">
        <color indexed="64"/>
      </right>
      <top style="medium">
        <color indexed="64"/>
      </top>
      <bottom style="double">
        <color indexed="64"/>
      </bottom>
      <diagonal/>
    </border>
    <border>
      <left style="thin">
        <color indexed="64"/>
      </left>
      <right/>
      <top style="medium">
        <color indexed="64"/>
      </top>
      <bottom style="thin">
        <color indexed="64"/>
      </bottom>
      <diagonal/>
    </border>
    <border>
      <left style="medium">
        <color indexed="64"/>
      </left>
      <right style="double">
        <color indexed="64"/>
      </right>
      <top style="dashed">
        <color indexed="64"/>
      </top>
      <bottom style="medium">
        <color indexed="64"/>
      </bottom>
      <diagonal/>
    </border>
    <border>
      <left/>
      <right style="thin">
        <color indexed="64"/>
      </right>
      <top style="dashed">
        <color indexed="64"/>
      </top>
      <bottom style="medium">
        <color indexed="64"/>
      </bottom>
      <diagonal/>
    </border>
    <border>
      <left/>
      <right style="medium">
        <color indexed="64"/>
      </right>
      <top style="dashed">
        <color indexed="64"/>
      </top>
      <bottom style="medium">
        <color indexed="64"/>
      </bottom>
      <diagonal/>
    </border>
    <border>
      <left style="thin">
        <color indexed="64"/>
      </left>
      <right style="medium">
        <color indexed="64"/>
      </right>
      <top style="dashed">
        <color indexed="64"/>
      </top>
      <bottom style="medium">
        <color indexed="64"/>
      </bottom>
      <diagonal/>
    </border>
    <border>
      <left style="double">
        <color indexed="64"/>
      </left>
      <right style="thin">
        <color indexed="64"/>
      </right>
      <top/>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double">
        <color indexed="64"/>
      </right>
      <top style="medium">
        <color indexed="64"/>
      </top>
      <bottom/>
      <diagonal/>
    </border>
    <border>
      <left/>
      <right style="double">
        <color indexed="64"/>
      </right>
      <top style="medium">
        <color indexed="64"/>
      </top>
      <bottom style="double">
        <color indexed="64"/>
      </bottom>
      <diagonal/>
    </border>
    <border>
      <left/>
      <right style="double">
        <color indexed="64"/>
      </right>
      <top/>
      <bottom style="dashed">
        <color indexed="64"/>
      </bottom>
      <diagonal/>
    </border>
    <border>
      <left/>
      <right style="double">
        <color indexed="64"/>
      </right>
      <top style="dashed">
        <color indexed="64"/>
      </top>
      <bottom style="dashed">
        <color indexed="64"/>
      </bottom>
      <diagonal/>
    </border>
    <border>
      <left/>
      <right style="double">
        <color indexed="64"/>
      </right>
      <top style="dashed">
        <color indexed="64"/>
      </top>
      <bottom style="medium">
        <color indexed="64"/>
      </bottom>
      <diagonal/>
    </border>
    <border>
      <left/>
      <right style="double">
        <color indexed="64"/>
      </right>
      <top style="medium">
        <color indexed="64"/>
      </top>
      <bottom style="thin">
        <color indexed="64"/>
      </bottom>
      <diagonal/>
    </border>
    <border>
      <left style="double">
        <color indexed="64"/>
      </left>
      <right style="thin">
        <color indexed="64"/>
      </right>
      <top style="medium">
        <color indexed="64"/>
      </top>
      <bottom style="thin">
        <color indexed="64"/>
      </bottom>
      <diagonal/>
    </border>
    <border>
      <left style="thin">
        <color indexed="64"/>
      </left>
      <right style="thin">
        <color indexed="64"/>
      </right>
      <top style="dashed">
        <color indexed="64"/>
      </top>
      <bottom style="medium">
        <color indexed="64"/>
      </bottom>
      <diagonal/>
    </border>
    <border>
      <left style="double">
        <color indexed="64"/>
      </left>
      <right style="thin">
        <color indexed="64"/>
      </right>
      <top style="dashed">
        <color indexed="64"/>
      </top>
      <bottom style="medium">
        <color indexed="64"/>
      </bottom>
      <diagonal/>
    </border>
    <border>
      <left/>
      <right style="double">
        <color indexed="64"/>
      </right>
      <top/>
      <bottom/>
      <diagonal/>
    </border>
    <border>
      <left style="thin">
        <color indexed="64"/>
      </left>
      <right style="medium">
        <color indexed="64"/>
      </right>
      <top style="dashed">
        <color indexed="64"/>
      </top>
      <bottom style="dotted">
        <color indexed="64"/>
      </bottom>
      <diagonal/>
    </border>
    <border>
      <left style="thin">
        <color indexed="64"/>
      </left>
      <right/>
      <top style="medium">
        <color indexed="64"/>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double">
        <color indexed="64"/>
      </right>
      <top style="hair">
        <color indexed="64"/>
      </top>
      <bottom/>
      <diagonal/>
    </border>
    <border>
      <left style="thin">
        <color indexed="64"/>
      </left>
      <right style="thin">
        <color indexed="64"/>
      </right>
      <top style="double">
        <color indexed="64"/>
      </top>
      <bottom style="thin">
        <color indexed="64"/>
      </bottom>
      <diagonal/>
    </border>
    <border>
      <left style="double">
        <color indexed="64"/>
      </left>
      <right/>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medium">
        <color indexed="64"/>
      </top>
      <bottom/>
      <diagonal/>
    </border>
    <border>
      <left style="thin">
        <color indexed="64"/>
      </left>
      <right style="medium">
        <color indexed="64"/>
      </right>
      <top style="thin">
        <color indexed="64"/>
      </top>
      <bottom style="dashed">
        <color indexed="64"/>
      </bottom>
      <diagonal/>
    </border>
    <border>
      <left/>
      <right style="double">
        <color indexed="64"/>
      </right>
      <top style="thin">
        <color indexed="64"/>
      </top>
      <bottom style="dashed">
        <color indexed="64"/>
      </bottom>
      <diagonal/>
    </border>
    <border>
      <left style="double">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bottom style="double">
        <color indexed="64"/>
      </bottom>
      <diagonal/>
    </border>
  </borders>
  <cellStyleXfs count="11">
    <xf numFmtId="0" fontId="0" fillId="0" borderId="0"/>
    <xf numFmtId="0" fontId="2" fillId="0" borderId="0"/>
    <xf numFmtId="0" fontId="3" fillId="0" borderId="0"/>
    <xf numFmtId="38" fontId="3" fillId="0" borderId="0" applyFont="0" applyFill="0" applyBorder="0" applyAlignment="0" applyProtection="0"/>
    <xf numFmtId="0" fontId="3" fillId="0" borderId="0"/>
    <xf numFmtId="38" fontId="3" fillId="0" borderId="0" applyFont="0" applyFill="0" applyBorder="0" applyAlignment="0" applyProtection="0">
      <alignment vertical="center"/>
    </xf>
    <xf numFmtId="0" fontId="2" fillId="0" borderId="0"/>
    <xf numFmtId="0" fontId="1" fillId="0" borderId="0">
      <alignment vertical="center"/>
    </xf>
    <xf numFmtId="38" fontId="14" fillId="0" borderId="0" applyFont="0" applyFill="0" applyBorder="0" applyAlignment="0" applyProtection="0">
      <alignment vertical="center"/>
    </xf>
    <xf numFmtId="0" fontId="15" fillId="0" borderId="0" applyNumberFormat="0" applyFill="0" applyBorder="0" applyAlignment="0" applyProtection="0"/>
    <xf numFmtId="9" fontId="14" fillId="0" borderId="0" applyFont="0" applyFill="0" applyBorder="0" applyAlignment="0" applyProtection="0">
      <alignment vertical="center"/>
    </xf>
  </cellStyleXfs>
  <cellXfs count="852">
    <xf numFmtId="0" fontId="0" fillId="0" borderId="0" xfId="0"/>
    <xf numFmtId="0" fontId="9" fillId="2" borderId="0" xfId="6" applyFont="1" applyFill="1" applyAlignment="1">
      <alignment vertical="center"/>
    </xf>
    <xf numFmtId="41" fontId="9" fillId="0" borderId="0" xfId="4" applyNumberFormat="1" applyFont="1" applyFill="1"/>
    <xf numFmtId="0" fontId="9" fillId="2" borderId="0" xfId="4" applyFont="1" applyFill="1"/>
    <xf numFmtId="41" fontId="9" fillId="0" borderId="16" xfId="4" applyNumberFormat="1" applyFont="1" applyFill="1" applyBorder="1" applyAlignment="1">
      <alignment vertical="center"/>
    </xf>
    <xf numFmtId="177" fontId="9" fillId="0" borderId="0" xfId="4" applyNumberFormat="1" applyFont="1" applyFill="1"/>
    <xf numFmtId="41" fontId="9" fillId="0" borderId="17" xfId="4" applyNumberFormat="1" applyFont="1" applyFill="1" applyBorder="1" applyAlignment="1">
      <alignment vertical="center"/>
    </xf>
    <xf numFmtId="41" fontId="9" fillId="0" borderId="16" xfId="4" applyNumberFormat="1" applyFont="1" applyFill="1" applyBorder="1" applyAlignment="1">
      <alignment horizontal="right" vertical="center"/>
    </xf>
    <xf numFmtId="56" fontId="10" fillId="2" borderId="0" xfId="6" quotePrefix="1" applyNumberFormat="1" applyFont="1" applyFill="1" applyBorder="1" applyAlignment="1">
      <alignment horizontal="left" vertical="center"/>
    </xf>
    <xf numFmtId="56" fontId="9" fillId="2" borderId="0" xfId="6" applyNumberFormat="1" applyFont="1" applyFill="1" applyBorder="1" applyAlignment="1">
      <alignment horizontal="left" vertical="center"/>
    </xf>
    <xf numFmtId="0" fontId="9" fillId="2" borderId="0" xfId="6" applyFont="1" applyFill="1" applyBorder="1" applyAlignment="1">
      <alignment vertical="center"/>
    </xf>
    <xf numFmtId="0" fontId="9" fillId="2" borderId="87" xfId="6" applyFont="1" applyFill="1" applyBorder="1" applyAlignment="1">
      <alignment vertical="center"/>
    </xf>
    <xf numFmtId="41" fontId="9" fillId="2" borderId="17" xfId="6" applyNumberFormat="1" applyFont="1" applyFill="1" applyBorder="1" applyAlignment="1">
      <alignment vertical="center"/>
    </xf>
    <xf numFmtId="41" fontId="10" fillId="2" borderId="17" xfId="6" applyNumberFormat="1" applyFont="1" applyFill="1" applyBorder="1" applyAlignment="1">
      <alignment horizontal="right" vertical="center"/>
    </xf>
    <xf numFmtId="41" fontId="10" fillId="2" borderId="16" xfId="6" applyNumberFormat="1" applyFont="1" applyFill="1" applyBorder="1" applyAlignment="1">
      <alignment horizontal="right" vertical="center"/>
    </xf>
    <xf numFmtId="41" fontId="9" fillId="2" borderId="92" xfId="6" applyNumberFormat="1" applyFont="1" applyFill="1" applyBorder="1" applyAlignment="1">
      <alignment vertical="center"/>
    </xf>
    <xf numFmtId="0" fontId="11" fillId="2" borderId="0" xfId="6" applyFont="1" applyFill="1" applyBorder="1" applyAlignment="1">
      <alignment vertical="center"/>
    </xf>
    <xf numFmtId="0" fontId="9" fillId="2" borderId="28" xfId="6" applyFont="1" applyFill="1" applyBorder="1" applyAlignment="1">
      <alignment vertical="center"/>
    </xf>
    <xf numFmtId="41" fontId="9" fillId="2" borderId="95" xfId="6" applyNumberFormat="1" applyFont="1" applyFill="1" applyBorder="1" applyAlignment="1">
      <alignment vertical="center"/>
    </xf>
    <xf numFmtId="41" fontId="9" fillId="2" borderId="43" xfId="6" applyNumberFormat="1" applyFont="1" applyFill="1" applyBorder="1" applyAlignment="1">
      <alignment vertical="center"/>
    </xf>
    <xf numFmtId="41" fontId="10" fillId="2" borderId="43" xfId="6" applyNumberFormat="1" applyFont="1" applyFill="1" applyBorder="1" applyAlignment="1">
      <alignment horizontal="right" vertical="center"/>
    </xf>
    <xf numFmtId="41" fontId="10" fillId="2" borderId="42" xfId="6" applyNumberFormat="1" applyFont="1" applyFill="1" applyBorder="1" applyAlignment="1">
      <alignment horizontal="right" vertical="center"/>
    </xf>
    <xf numFmtId="0" fontId="9" fillId="0" borderId="0" xfId="4" applyFont="1" applyFill="1" applyAlignment="1">
      <alignment horizontal="left"/>
    </xf>
    <xf numFmtId="0" fontId="9" fillId="0" borderId="0" xfId="4" applyFont="1" applyFill="1"/>
    <xf numFmtId="41" fontId="9" fillId="0" borderId="97" xfId="4" applyNumberFormat="1" applyFont="1" applyFill="1" applyBorder="1" applyAlignment="1">
      <alignment vertical="center" wrapText="1"/>
    </xf>
    <xf numFmtId="41" fontId="9" fillId="0" borderId="97" xfId="4" applyNumberFormat="1" applyFont="1" applyFill="1" applyBorder="1" applyAlignment="1">
      <alignment vertical="center"/>
    </xf>
    <xf numFmtId="41" fontId="9" fillId="0" borderId="97" xfId="4" applyNumberFormat="1" applyFont="1" applyFill="1" applyBorder="1" applyAlignment="1">
      <alignment horizontal="right" vertical="center"/>
    </xf>
    <xf numFmtId="0" fontId="9" fillId="0" borderId="0" xfId="4" applyFont="1" applyFill="1" applyAlignment="1">
      <alignment vertical="center"/>
    </xf>
    <xf numFmtId="41" fontId="9" fillId="2" borderId="97" xfId="4" applyNumberFormat="1" applyFont="1" applyFill="1" applyBorder="1" applyAlignment="1">
      <alignment horizontal="right" vertical="center"/>
    </xf>
    <xf numFmtId="0" fontId="9" fillId="2" borderId="0" xfId="4" applyFont="1" applyFill="1" applyAlignment="1">
      <alignment horizontal="distributed" vertical="distributed"/>
    </xf>
    <xf numFmtId="0" fontId="9" fillId="0" borderId="25" xfId="4" quotePrefix="1" applyFont="1" applyFill="1" applyBorder="1" applyAlignment="1">
      <alignment horizontal="left" vertical="center"/>
    </xf>
    <xf numFmtId="0" fontId="9" fillId="0" borderId="25" xfId="4" applyFont="1" applyFill="1" applyBorder="1" applyAlignment="1">
      <alignment horizontal="left" vertical="center"/>
    </xf>
    <xf numFmtId="0" fontId="9" fillId="0" borderId="0" xfId="4" applyFont="1" applyFill="1" applyAlignment="1">
      <alignment horizontal="center" vertical="center"/>
    </xf>
    <xf numFmtId="0" fontId="9" fillId="0" borderId="0" xfId="4" applyFont="1" applyFill="1" applyBorder="1" applyAlignment="1">
      <alignment horizontal="center"/>
    </xf>
    <xf numFmtId="0" fontId="9" fillId="0" borderId="0" xfId="4" applyFont="1" applyFill="1" applyAlignment="1">
      <alignment horizontal="center"/>
    </xf>
    <xf numFmtId="41" fontId="9" fillId="0" borderId="91" xfId="4" applyNumberFormat="1" applyFont="1" applyFill="1" applyBorder="1" applyAlignment="1">
      <alignment vertical="center"/>
    </xf>
    <xf numFmtId="41" fontId="9" fillId="0" borderId="0" xfId="4" applyNumberFormat="1" applyFont="1" applyFill="1" applyBorder="1" applyAlignment="1"/>
    <xf numFmtId="41" fontId="9" fillId="0" borderId="14" xfId="4" applyNumberFormat="1" applyFont="1" applyFill="1" applyBorder="1" applyAlignment="1">
      <alignment vertical="center"/>
    </xf>
    <xf numFmtId="41" fontId="9" fillId="0" borderId="0" xfId="4" applyNumberFormat="1" applyFont="1" applyFill="1" applyBorder="1"/>
    <xf numFmtId="41" fontId="9" fillId="0" borderId="0" xfId="4" applyNumberFormat="1" applyFont="1" applyFill="1" applyAlignment="1"/>
    <xf numFmtId="41" fontId="9" fillId="0" borderId="27" xfId="4" applyNumberFormat="1" applyFont="1" applyFill="1" applyBorder="1" applyAlignment="1">
      <alignment vertical="center"/>
    </xf>
    <xf numFmtId="41" fontId="9" fillId="0" borderId="43" xfId="4" applyNumberFormat="1" applyFont="1" applyFill="1" applyBorder="1" applyAlignment="1">
      <alignment vertical="center"/>
    </xf>
    <xf numFmtId="41" fontId="9" fillId="0" borderId="42" xfId="4" applyNumberFormat="1" applyFont="1" applyFill="1" applyBorder="1" applyAlignment="1">
      <alignment vertical="center"/>
    </xf>
    <xf numFmtId="0" fontId="9" fillId="0" borderId="0" xfId="4" applyFont="1" applyFill="1" applyAlignment="1">
      <alignment vertical="top"/>
    </xf>
    <xf numFmtId="41" fontId="9" fillId="2" borderId="0" xfId="4" applyNumberFormat="1" applyFont="1" applyFill="1"/>
    <xf numFmtId="41" fontId="9" fillId="2" borderId="97" xfId="4" applyNumberFormat="1" applyFont="1" applyFill="1" applyBorder="1" applyAlignment="1">
      <alignment vertical="center"/>
    </xf>
    <xf numFmtId="41" fontId="9" fillId="2" borderId="91" xfId="4" applyNumberFormat="1" applyFont="1" applyFill="1" applyBorder="1" applyAlignment="1">
      <alignment vertical="center"/>
    </xf>
    <xf numFmtId="41" fontId="9" fillId="2" borderId="3" xfId="4" applyNumberFormat="1" applyFont="1" applyFill="1" applyBorder="1" applyAlignment="1">
      <alignment vertical="center"/>
    </xf>
    <xf numFmtId="41" fontId="9" fillId="2" borderId="17" xfId="4" applyNumberFormat="1" applyFont="1" applyFill="1" applyBorder="1" applyAlignment="1">
      <alignment vertical="center"/>
    </xf>
    <xf numFmtId="41" fontId="9" fillId="2" borderId="43" xfId="4" applyNumberFormat="1" applyFont="1" applyFill="1" applyBorder="1" applyAlignment="1">
      <alignment vertical="center"/>
    </xf>
    <xf numFmtId="178" fontId="9" fillId="2" borderId="91" xfId="4" applyNumberFormat="1" applyFont="1" applyFill="1" applyBorder="1" applyAlignment="1">
      <alignment vertical="center"/>
    </xf>
    <xf numFmtId="176" fontId="10" fillId="2" borderId="0" xfId="3" applyNumberFormat="1" applyFont="1" applyFill="1" applyBorder="1" applyAlignment="1">
      <alignment vertical="center"/>
    </xf>
    <xf numFmtId="176" fontId="10" fillId="2" borderId="12" xfId="3" applyNumberFormat="1" applyFont="1" applyFill="1" applyBorder="1" applyAlignment="1">
      <alignment vertical="center"/>
    </xf>
    <xf numFmtId="176" fontId="10" fillId="2" borderId="36" xfId="3" applyNumberFormat="1" applyFont="1" applyFill="1" applyBorder="1" applyAlignment="1">
      <alignment vertical="center"/>
    </xf>
    <xf numFmtId="176" fontId="10" fillId="2" borderId="11" xfId="3" applyNumberFormat="1" applyFont="1" applyFill="1" applyBorder="1" applyAlignment="1">
      <alignment vertical="center"/>
    </xf>
    <xf numFmtId="176" fontId="10" fillId="2" borderId="35" xfId="3" applyNumberFormat="1" applyFont="1" applyFill="1" applyBorder="1" applyAlignment="1">
      <alignment vertical="center"/>
    </xf>
    <xf numFmtId="176" fontId="10" fillId="2" borderId="30" xfId="3" applyNumberFormat="1" applyFont="1" applyFill="1" applyBorder="1" applyAlignment="1">
      <alignment vertical="center"/>
    </xf>
    <xf numFmtId="176" fontId="10" fillId="2" borderId="41" xfId="3" applyNumberFormat="1" applyFont="1" applyFill="1" applyBorder="1" applyAlignment="1">
      <alignment vertical="center"/>
    </xf>
    <xf numFmtId="176" fontId="10" fillId="2" borderId="5" xfId="3" applyNumberFormat="1" applyFont="1" applyFill="1" applyBorder="1" applyAlignment="1">
      <alignment vertical="center"/>
    </xf>
    <xf numFmtId="176" fontId="10" fillId="2" borderId="34" xfId="3" applyNumberFormat="1" applyFont="1" applyFill="1" applyBorder="1" applyAlignment="1">
      <alignment vertical="center"/>
    </xf>
    <xf numFmtId="176" fontId="10" fillId="2" borderId="33" xfId="3" applyNumberFormat="1" applyFont="1" applyFill="1" applyBorder="1" applyAlignment="1">
      <alignment vertical="center"/>
    </xf>
    <xf numFmtId="177" fontId="9" fillId="0" borderId="25" xfId="4" applyNumberFormat="1" applyFont="1" applyFill="1" applyBorder="1" applyAlignment="1">
      <alignment horizontal="left"/>
    </xf>
    <xf numFmtId="177" fontId="9" fillId="0" borderId="25" xfId="4" applyNumberFormat="1" applyFont="1" applyFill="1" applyBorder="1"/>
    <xf numFmtId="177" fontId="9" fillId="0" borderId="0" xfId="4" applyNumberFormat="1" applyFont="1" applyFill="1" applyBorder="1"/>
    <xf numFmtId="41" fontId="9" fillId="0" borderId="84" xfId="4" applyNumberFormat="1" applyFont="1" applyFill="1" applyBorder="1" applyAlignment="1">
      <alignment horizontal="right" vertical="center"/>
    </xf>
    <xf numFmtId="177" fontId="9" fillId="0" borderId="0" xfId="4" applyNumberFormat="1" applyFont="1" applyFill="1" applyAlignment="1">
      <alignment vertical="center"/>
    </xf>
    <xf numFmtId="41" fontId="9" fillId="0" borderId="23" xfId="4" applyNumberFormat="1" applyFont="1" applyFill="1" applyBorder="1" applyAlignment="1">
      <alignment vertical="center"/>
    </xf>
    <xf numFmtId="41" fontId="9" fillId="0" borderId="77" xfId="4" applyNumberFormat="1" applyFont="1" applyFill="1" applyBorder="1" applyAlignment="1">
      <alignment vertical="center"/>
    </xf>
    <xf numFmtId="41" fontId="9" fillId="0" borderId="21" xfId="4" applyNumberFormat="1" applyFont="1" applyFill="1" applyBorder="1" applyAlignment="1">
      <alignment vertical="center"/>
    </xf>
    <xf numFmtId="41" fontId="9" fillId="0" borderId="0" xfId="4" applyNumberFormat="1" applyFont="1" applyFill="1" applyAlignment="1">
      <alignment vertical="center"/>
    </xf>
    <xf numFmtId="41" fontId="9" fillId="0" borderId="68" xfId="4" applyNumberFormat="1" applyFont="1" applyFill="1" applyBorder="1" applyAlignment="1">
      <alignment vertical="center"/>
    </xf>
    <xf numFmtId="41" fontId="9" fillId="0" borderId="55" xfId="4" applyNumberFormat="1" applyFont="1" applyFill="1" applyBorder="1" applyAlignment="1">
      <alignment horizontal="right" vertical="center"/>
    </xf>
    <xf numFmtId="41" fontId="9" fillId="0" borderId="3" xfId="4" applyNumberFormat="1" applyFont="1" applyFill="1" applyBorder="1" applyAlignment="1">
      <alignment horizontal="right" vertical="center"/>
    </xf>
    <xf numFmtId="41" fontId="9" fillId="0" borderId="17" xfId="4" applyNumberFormat="1" applyFont="1" applyFill="1" applyBorder="1" applyAlignment="1">
      <alignment horizontal="right" vertical="center"/>
    </xf>
    <xf numFmtId="41" fontId="9" fillId="0" borderId="25" xfId="4" applyNumberFormat="1" applyFont="1" applyFill="1" applyBorder="1" applyAlignment="1">
      <alignment horizontal="right" vertical="center"/>
    </xf>
    <xf numFmtId="41" fontId="9" fillId="0" borderId="68" xfId="4" applyNumberFormat="1" applyFont="1" applyFill="1" applyBorder="1" applyAlignment="1">
      <alignment horizontal="right" vertical="center"/>
    </xf>
    <xf numFmtId="41" fontId="9" fillId="0" borderId="42" xfId="4" applyNumberFormat="1" applyFont="1" applyFill="1" applyBorder="1" applyAlignment="1">
      <alignment horizontal="right" vertical="center"/>
    </xf>
    <xf numFmtId="177" fontId="9" fillId="0" borderId="0" xfId="4" applyNumberFormat="1" applyFont="1" applyFill="1" applyAlignment="1">
      <alignment vertical="top"/>
    </xf>
    <xf numFmtId="177" fontId="9" fillId="0" borderId="0" xfId="4" applyNumberFormat="1" applyFont="1" applyFill="1" applyAlignment="1">
      <alignment horizontal="left"/>
    </xf>
    <xf numFmtId="177" fontId="9" fillId="0" borderId="0" xfId="4" applyNumberFormat="1" applyFont="1" applyFill="1" applyAlignment="1">
      <alignment horizontal="left" vertical="center"/>
    </xf>
    <xf numFmtId="0" fontId="9" fillId="2" borderId="0" xfId="4" quotePrefix="1" applyFont="1" applyFill="1" applyAlignment="1">
      <alignment horizontal="left" vertical="center"/>
    </xf>
    <xf numFmtId="0" fontId="9" fillId="2" borderId="0" xfId="4" applyFont="1" applyFill="1" applyAlignment="1">
      <alignment horizontal="left" vertical="center"/>
    </xf>
    <xf numFmtId="0" fontId="9" fillId="2" borderId="0" xfId="4" applyFont="1" applyFill="1" applyBorder="1" applyAlignment="1">
      <alignment horizontal="right" vertical="center"/>
    </xf>
    <xf numFmtId="41" fontId="9" fillId="2" borderId="17" xfId="4" applyNumberFormat="1" applyFont="1" applyFill="1" applyBorder="1" applyAlignment="1">
      <alignment horizontal="center" vertical="center"/>
    </xf>
    <xf numFmtId="41" fontId="9" fillId="2" borderId="55" xfId="4" applyNumberFormat="1" applyFont="1" applyFill="1" applyBorder="1" applyAlignment="1">
      <alignment horizontal="center" vertical="center"/>
    </xf>
    <xf numFmtId="41" fontId="9" fillId="0" borderId="3" xfId="4" applyNumberFormat="1" applyFont="1" applyFill="1" applyBorder="1" applyAlignment="1">
      <alignment horizontal="center" vertical="center"/>
    </xf>
    <xf numFmtId="41" fontId="9" fillId="0" borderId="17" xfId="4" applyNumberFormat="1" applyFont="1" applyFill="1" applyBorder="1" applyAlignment="1">
      <alignment horizontal="center" vertical="center"/>
    </xf>
    <xf numFmtId="41" fontId="9" fillId="0" borderId="55" xfId="4" applyNumberFormat="1" applyFont="1" applyFill="1" applyBorder="1" applyAlignment="1">
      <alignment horizontal="center" vertical="center"/>
    </xf>
    <xf numFmtId="41" fontId="9" fillId="0" borderId="16" xfId="4" applyNumberFormat="1" applyFont="1" applyFill="1" applyBorder="1" applyAlignment="1">
      <alignment horizontal="center" vertical="center"/>
    </xf>
    <xf numFmtId="41" fontId="9" fillId="2" borderId="98" xfId="4" applyNumberFormat="1" applyFont="1" applyFill="1" applyBorder="1" applyAlignment="1">
      <alignment horizontal="center" vertical="center"/>
    </xf>
    <xf numFmtId="41" fontId="9" fillId="2" borderId="67" xfId="4" applyNumberFormat="1" applyFont="1" applyFill="1" applyBorder="1" applyAlignment="1">
      <alignment horizontal="center" vertical="center"/>
    </xf>
    <xf numFmtId="41" fontId="9" fillId="0" borderId="97" xfId="4" applyNumberFormat="1" applyFont="1" applyFill="1" applyBorder="1" applyAlignment="1">
      <alignment horizontal="center" vertical="center"/>
    </xf>
    <xf numFmtId="41" fontId="9" fillId="0" borderId="98" xfId="4" applyNumberFormat="1" applyFont="1" applyFill="1" applyBorder="1" applyAlignment="1">
      <alignment horizontal="center" vertical="center"/>
    </xf>
    <xf numFmtId="41" fontId="9" fillId="0" borderId="67" xfId="4" applyNumberFormat="1" applyFont="1" applyFill="1" applyBorder="1" applyAlignment="1">
      <alignment horizontal="center" vertical="center"/>
    </xf>
    <xf numFmtId="41" fontId="9" fillId="0" borderId="91" xfId="4" applyNumberFormat="1" applyFont="1" applyFill="1" applyBorder="1" applyAlignment="1">
      <alignment horizontal="center" vertical="center"/>
    </xf>
    <xf numFmtId="0" fontId="9" fillId="0" borderId="0" xfId="4" quotePrefix="1" applyFont="1" applyFill="1" applyAlignment="1">
      <alignment horizontal="left" vertical="center"/>
    </xf>
    <xf numFmtId="0" fontId="9" fillId="0" borderId="0" xfId="4" applyFont="1" applyFill="1" applyAlignment="1">
      <alignment horizontal="left" vertical="center"/>
    </xf>
    <xf numFmtId="177" fontId="9" fillId="0" borderId="0" xfId="4" applyNumberFormat="1" applyFont="1" applyFill="1" applyAlignment="1">
      <alignment horizontal="center" vertical="center"/>
    </xf>
    <xf numFmtId="177" fontId="9" fillId="0" borderId="0" xfId="4" applyNumberFormat="1" applyFont="1" applyFill="1" applyAlignment="1">
      <alignment horizontal="right" vertical="center"/>
    </xf>
    <xf numFmtId="41" fontId="9" fillId="0" borderId="43" xfId="4" applyNumberFormat="1" applyFont="1" applyFill="1" applyBorder="1" applyAlignment="1">
      <alignment horizontal="right" vertical="center"/>
    </xf>
    <xf numFmtId="41" fontId="9" fillId="0" borderId="54" xfId="4" applyNumberFormat="1" applyFont="1" applyFill="1" applyBorder="1" applyAlignment="1">
      <alignment horizontal="right" vertical="center"/>
    </xf>
    <xf numFmtId="41" fontId="9" fillId="0" borderId="14" xfId="4" applyNumberFormat="1" applyFont="1" applyFill="1" applyBorder="1" applyAlignment="1">
      <alignment horizontal="right" vertical="center"/>
    </xf>
    <xf numFmtId="41" fontId="9" fillId="0" borderId="51" xfId="4" applyNumberFormat="1" applyFont="1" applyFill="1" applyBorder="1" applyAlignment="1">
      <alignment horizontal="right" vertical="center"/>
    </xf>
    <xf numFmtId="41" fontId="9" fillId="0" borderId="50" xfId="4" applyNumberFormat="1" applyFont="1" applyFill="1" applyBorder="1" applyAlignment="1">
      <alignment horizontal="right" vertical="center"/>
    </xf>
    <xf numFmtId="0" fontId="10" fillId="0" borderId="0" xfId="7" applyFont="1">
      <alignment vertical="center"/>
    </xf>
    <xf numFmtId="181" fontId="9" fillId="2" borderId="3" xfId="4" applyNumberFormat="1" applyFont="1" applyFill="1" applyBorder="1" applyAlignment="1">
      <alignment horizontal="center" vertical="center"/>
    </xf>
    <xf numFmtId="181" fontId="9" fillId="2" borderId="0" xfId="4" applyNumberFormat="1" applyFont="1" applyFill="1" applyBorder="1" applyAlignment="1">
      <alignment horizontal="left" vertical="center"/>
    </xf>
    <xf numFmtId="41" fontId="9" fillId="2" borderId="91" xfId="4" applyNumberFormat="1" applyFont="1" applyFill="1" applyBorder="1" applyAlignment="1">
      <alignment horizontal="right" vertical="center"/>
    </xf>
    <xf numFmtId="41" fontId="9" fillId="2" borderId="27" xfId="4" applyNumberFormat="1" applyFont="1" applyFill="1" applyBorder="1" applyAlignment="1">
      <alignment horizontal="right" vertical="center"/>
    </xf>
    <xf numFmtId="41" fontId="9" fillId="2" borderId="26" xfId="4" applyNumberFormat="1" applyFont="1" applyFill="1" applyBorder="1" applyAlignment="1">
      <alignment horizontal="right" vertical="center"/>
    </xf>
    <xf numFmtId="181" fontId="9" fillId="2" borderId="47" xfId="4" applyNumberFormat="1" applyFont="1" applyFill="1" applyBorder="1" applyAlignment="1">
      <alignment horizontal="left" vertical="center"/>
    </xf>
    <xf numFmtId="177" fontId="9" fillId="2" borderId="17" xfId="4" applyNumberFormat="1" applyFont="1" applyFill="1" applyBorder="1" applyAlignment="1">
      <alignment horizontal="right" vertical="center"/>
    </xf>
    <xf numFmtId="177" fontId="9" fillId="2" borderId="91" xfId="4" applyNumberFormat="1" applyFont="1" applyFill="1" applyBorder="1" applyAlignment="1">
      <alignment horizontal="right" vertical="center"/>
    </xf>
    <xf numFmtId="41" fontId="9" fillId="2" borderId="91" xfId="4" applyNumberFormat="1" applyFont="1" applyFill="1" applyBorder="1" applyAlignment="1">
      <alignment horizontal="center" vertical="center"/>
    </xf>
    <xf numFmtId="41" fontId="9" fillId="2" borderId="17" xfId="4" applyNumberFormat="1" applyFont="1" applyFill="1" applyBorder="1" applyAlignment="1">
      <alignment horizontal="right" vertical="center"/>
    </xf>
    <xf numFmtId="41" fontId="10" fillId="2" borderId="17" xfId="3" applyNumberFormat="1" applyFont="1" applyFill="1" applyBorder="1" applyAlignment="1">
      <alignment horizontal="right" vertical="center"/>
    </xf>
    <xf numFmtId="0" fontId="9" fillId="2" borderId="0" xfId="4" applyFont="1" applyFill="1" applyAlignment="1">
      <alignment horizontal="right" vertical="center"/>
    </xf>
    <xf numFmtId="41" fontId="9" fillId="2" borderId="43" xfId="4" applyNumberFormat="1" applyFont="1" applyFill="1" applyBorder="1" applyAlignment="1">
      <alignment horizontal="center" vertical="center"/>
    </xf>
    <xf numFmtId="41" fontId="9" fillId="2" borderId="83" xfId="4" applyNumberFormat="1" applyFont="1" applyFill="1" applyBorder="1" applyAlignment="1">
      <alignment horizontal="center" vertical="center"/>
    </xf>
    <xf numFmtId="41" fontId="9" fillId="0" borderId="73" xfId="4" applyNumberFormat="1" applyFont="1" applyFill="1" applyBorder="1" applyAlignment="1">
      <alignment horizontal="center" vertical="center"/>
    </xf>
    <xf numFmtId="41" fontId="9" fillId="0" borderId="43" xfId="4" applyNumberFormat="1" applyFont="1" applyFill="1" applyBorder="1" applyAlignment="1">
      <alignment horizontal="center" vertical="center"/>
    </xf>
    <xf numFmtId="41" fontId="9" fillId="0" borderId="83" xfId="4" applyNumberFormat="1" applyFont="1" applyFill="1" applyBorder="1" applyAlignment="1">
      <alignment horizontal="center" vertical="center"/>
    </xf>
    <xf numFmtId="41" fontId="9" fillId="0" borderId="50" xfId="4" applyNumberFormat="1" applyFont="1" applyFill="1" applyBorder="1" applyAlignment="1">
      <alignment horizontal="center" vertical="center"/>
    </xf>
    <xf numFmtId="177" fontId="9" fillId="2" borderId="14" xfId="4" applyNumberFormat="1" applyFont="1" applyFill="1" applyBorder="1" applyAlignment="1">
      <alignment horizontal="right" vertical="center"/>
    </xf>
    <xf numFmtId="177" fontId="9" fillId="0" borderId="17" xfId="4" applyNumberFormat="1" applyFont="1" applyFill="1" applyBorder="1" applyAlignment="1">
      <alignment vertical="center"/>
    </xf>
    <xf numFmtId="0" fontId="9" fillId="2" borderId="25" xfId="4" applyFont="1" applyFill="1" applyBorder="1" applyAlignment="1">
      <alignment horizontal="right"/>
    </xf>
    <xf numFmtId="0" fontId="9" fillId="2" borderId="0" xfId="4" applyFont="1" applyFill="1" applyAlignment="1">
      <alignment horizontal="center" vertical="center"/>
    </xf>
    <xf numFmtId="41" fontId="9" fillId="2" borderId="27" xfId="4" applyNumberFormat="1" applyFont="1" applyFill="1" applyBorder="1" applyAlignment="1">
      <alignment vertical="center"/>
    </xf>
    <xf numFmtId="41" fontId="9" fillId="2" borderId="26" xfId="4" applyNumberFormat="1" applyFont="1" applyFill="1" applyBorder="1" applyAlignment="1">
      <alignment vertical="center"/>
    </xf>
    <xf numFmtId="41" fontId="9" fillId="2" borderId="14" xfId="4" applyNumberFormat="1" applyFont="1" applyFill="1" applyBorder="1" applyAlignment="1">
      <alignment vertical="center"/>
    </xf>
    <xf numFmtId="0" fontId="9" fillId="2" borderId="0" xfId="4" quotePrefix="1" applyFont="1" applyFill="1" applyBorder="1" applyAlignment="1">
      <alignment vertical="center"/>
    </xf>
    <xf numFmtId="0" fontId="9" fillId="2" borderId="0" xfId="4" quotePrefix="1" applyFont="1" applyFill="1" applyBorder="1" applyAlignment="1">
      <alignment horizontal="right" vertical="center"/>
    </xf>
    <xf numFmtId="178" fontId="9" fillId="2" borderId="0" xfId="4" applyNumberFormat="1" applyFont="1" applyFill="1" applyAlignment="1">
      <alignment vertical="center"/>
    </xf>
    <xf numFmtId="178" fontId="9" fillId="2" borderId="14" xfId="4" applyNumberFormat="1" applyFont="1" applyFill="1" applyBorder="1" applyAlignment="1">
      <alignment vertical="center"/>
    </xf>
    <xf numFmtId="178" fontId="9" fillId="2" borderId="97" xfId="4" applyNumberFormat="1" applyFont="1" applyFill="1" applyBorder="1" applyAlignment="1">
      <alignment vertical="center"/>
    </xf>
    <xf numFmtId="180" fontId="9" fillId="2" borderId="97" xfId="4" applyNumberFormat="1" applyFont="1" applyFill="1" applyBorder="1" applyAlignment="1">
      <alignment vertical="center"/>
    </xf>
    <xf numFmtId="179" fontId="9" fillId="2" borderId="97" xfId="4" applyNumberFormat="1" applyFont="1" applyFill="1" applyBorder="1" applyAlignment="1">
      <alignment vertical="center"/>
    </xf>
    <xf numFmtId="178" fontId="9" fillId="2" borderId="3" xfId="4" applyNumberFormat="1" applyFont="1" applyFill="1" applyBorder="1" applyAlignment="1">
      <alignment vertical="center"/>
    </xf>
    <xf numFmtId="178" fontId="9" fillId="2" borderId="17" xfId="4" applyNumberFormat="1" applyFont="1" applyFill="1" applyBorder="1" applyAlignment="1">
      <alignment vertical="center"/>
    </xf>
    <xf numFmtId="178" fontId="9" fillId="2" borderId="98" xfId="4" applyNumberFormat="1" applyFont="1" applyFill="1" applyBorder="1" applyAlignment="1">
      <alignment vertical="center"/>
    </xf>
    <xf numFmtId="180" fontId="9" fillId="2" borderId="98" xfId="4" applyNumberFormat="1" applyFont="1" applyFill="1" applyBorder="1" applyAlignment="1">
      <alignment vertical="center"/>
    </xf>
    <xf numFmtId="179" fontId="9" fillId="2" borderId="98" xfId="4" applyNumberFormat="1" applyFont="1" applyFill="1" applyBorder="1" applyAlignment="1">
      <alignment vertical="center"/>
    </xf>
    <xf numFmtId="178" fontId="9" fillId="2" borderId="26" xfId="4" applyNumberFormat="1" applyFont="1" applyFill="1" applyBorder="1" applyAlignment="1">
      <alignment vertical="center"/>
    </xf>
    <xf numFmtId="41" fontId="9" fillId="0" borderId="26" xfId="4" applyNumberFormat="1" applyFont="1" applyFill="1" applyBorder="1" applyAlignment="1">
      <alignment vertical="center"/>
    </xf>
    <xf numFmtId="178" fontId="9" fillId="0" borderId="3" xfId="4" applyNumberFormat="1" applyFont="1" applyFill="1" applyBorder="1" applyAlignment="1">
      <alignment horizontal="right" vertical="center"/>
    </xf>
    <xf numFmtId="178" fontId="9" fillId="0" borderId="14" xfId="4" applyNumberFormat="1" applyFont="1" applyFill="1" applyBorder="1" applyAlignment="1">
      <alignment horizontal="right" vertical="center"/>
    </xf>
    <xf numFmtId="41" fontId="9" fillId="0" borderId="1" xfId="4" applyNumberFormat="1" applyFont="1" applyFill="1" applyBorder="1" applyAlignment="1">
      <alignment horizontal="right" vertical="center"/>
    </xf>
    <xf numFmtId="41" fontId="9" fillId="0" borderId="19" xfId="4" applyNumberFormat="1" applyFont="1" applyFill="1" applyBorder="1" applyAlignment="1">
      <alignment horizontal="right" vertical="center"/>
    </xf>
    <xf numFmtId="41" fontId="9" fillId="0" borderId="91" xfId="4" applyNumberFormat="1" applyFont="1" applyFill="1" applyBorder="1" applyAlignment="1">
      <alignment horizontal="right" vertical="center"/>
    </xf>
    <xf numFmtId="41" fontId="9" fillId="0" borderId="27" xfId="4" applyNumberFormat="1" applyFont="1" applyFill="1" applyBorder="1" applyAlignment="1">
      <alignment vertical="center" wrapText="1"/>
    </xf>
    <xf numFmtId="0" fontId="9" fillId="0" borderId="90" xfId="4" applyFont="1" applyFill="1" applyBorder="1" applyAlignment="1">
      <alignment vertical="center"/>
    </xf>
    <xf numFmtId="0" fontId="9" fillId="0" borderId="89" xfId="4" applyFont="1" applyFill="1" applyBorder="1" applyAlignment="1">
      <alignment vertical="center"/>
    </xf>
    <xf numFmtId="41" fontId="9" fillId="0" borderId="98" xfId="4" applyNumberFormat="1" applyFont="1" applyFill="1" applyBorder="1" applyAlignment="1">
      <alignment vertical="center" wrapText="1"/>
    </xf>
    <xf numFmtId="41" fontId="9" fillId="0" borderId="38" xfId="4" applyNumberFormat="1" applyFont="1" applyFill="1" applyBorder="1" applyAlignment="1">
      <alignment vertical="center" wrapText="1"/>
    </xf>
    <xf numFmtId="41" fontId="9" fillId="0" borderId="67" xfId="4" applyNumberFormat="1" applyFont="1" applyFill="1" applyBorder="1" applyAlignment="1">
      <alignment vertical="center" wrapText="1"/>
    </xf>
    <xf numFmtId="41" fontId="9" fillId="0" borderId="76" xfId="4" applyNumberFormat="1" applyFont="1" applyFill="1" applyBorder="1" applyAlignment="1">
      <alignment vertical="center" wrapText="1"/>
    </xf>
    <xf numFmtId="41" fontId="9" fillId="2" borderId="0" xfId="6" applyNumberFormat="1" applyFont="1" applyFill="1" applyBorder="1" applyAlignment="1">
      <alignment vertical="center"/>
    </xf>
    <xf numFmtId="0" fontId="9" fillId="2" borderId="0" xfId="2" applyNumberFormat="1" applyFont="1" applyFill="1" applyBorder="1" applyAlignment="1">
      <alignment vertical="center" wrapText="1"/>
    </xf>
    <xf numFmtId="0" fontId="9" fillId="2" borderId="0" xfId="2" applyNumberFormat="1" applyFont="1" applyFill="1" applyBorder="1" applyAlignment="1" applyProtection="1">
      <alignment vertical="center" wrapText="1"/>
    </xf>
    <xf numFmtId="0" fontId="9" fillId="2" borderId="0" xfId="1" applyNumberFormat="1" applyFont="1" applyFill="1" applyAlignment="1">
      <alignment vertical="center" wrapText="1"/>
    </xf>
    <xf numFmtId="176" fontId="10" fillId="2" borderId="0" xfId="3" applyNumberFormat="1" applyFont="1" applyFill="1" applyAlignment="1">
      <alignment vertical="center"/>
    </xf>
    <xf numFmtId="177" fontId="9" fillId="0" borderId="103" xfId="4" applyNumberFormat="1" applyFont="1" applyFill="1" applyBorder="1" applyAlignment="1">
      <alignment horizontal="right" vertical="center"/>
    </xf>
    <xf numFmtId="177" fontId="9" fillId="0" borderId="37" xfId="4" applyNumberFormat="1" applyFont="1" applyFill="1" applyBorder="1" applyAlignment="1">
      <alignment horizontal="right" vertical="center"/>
    </xf>
    <xf numFmtId="38" fontId="9" fillId="0" borderId="0" xfId="5" applyFont="1" applyFill="1" applyAlignment="1">
      <alignment vertical="center" wrapText="1"/>
    </xf>
    <xf numFmtId="177" fontId="9" fillId="0" borderId="0" xfId="4" applyNumberFormat="1" applyFont="1" applyFill="1" applyAlignment="1">
      <alignment vertical="center" wrapText="1"/>
    </xf>
    <xf numFmtId="0" fontId="9" fillId="0" borderId="0" xfId="4" applyFont="1" applyFill="1" applyAlignment="1">
      <alignment vertical="center" wrapText="1"/>
    </xf>
    <xf numFmtId="41" fontId="9" fillId="0" borderId="17" xfId="5" applyNumberFormat="1" applyFont="1" applyFill="1" applyBorder="1" applyAlignment="1">
      <alignment vertical="center" wrapText="1"/>
    </xf>
    <xf numFmtId="38" fontId="9" fillId="0" borderId="0" xfId="4" applyNumberFormat="1" applyFont="1" applyFill="1" applyAlignment="1">
      <alignment vertical="center" wrapText="1"/>
    </xf>
    <xf numFmtId="41" fontId="9" fillId="0" borderId="17" xfId="4" applyNumberFormat="1" applyFont="1" applyFill="1" applyBorder="1" applyAlignment="1">
      <alignment vertical="center" wrapText="1"/>
    </xf>
    <xf numFmtId="177" fontId="9" fillId="0" borderId="0" xfId="4" quotePrefix="1" applyNumberFormat="1" applyFont="1" applyFill="1" applyBorder="1" applyAlignment="1">
      <alignment vertical="center" wrapText="1"/>
    </xf>
    <xf numFmtId="41" fontId="9" fillId="0" borderId="16" xfId="4" applyNumberFormat="1" applyFont="1" applyFill="1" applyBorder="1" applyAlignment="1">
      <alignment vertical="center" wrapText="1"/>
    </xf>
    <xf numFmtId="41" fontId="9" fillId="0" borderId="43" xfId="4" applyNumberFormat="1" applyFont="1" applyFill="1" applyBorder="1" applyAlignment="1">
      <alignment vertical="center" wrapText="1"/>
    </xf>
    <xf numFmtId="41" fontId="9" fillId="0" borderId="42" xfId="4" applyNumberFormat="1" applyFont="1" applyFill="1" applyBorder="1" applyAlignment="1">
      <alignment vertical="center" wrapText="1"/>
    </xf>
    <xf numFmtId="41" fontId="9" fillId="0" borderId="16" xfId="5" applyNumberFormat="1" applyFont="1" applyFill="1" applyBorder="1" applyAlignment="1">
      <alignment vertical="center" wrapText="1"/>
    </xf>
    <xf numFmtId="41" fontId="9" fillId="0" borderId="43" xfId="5" applyNumberFormat="1" applyFont="1" applyFill="1" applyBorder="1" applyAlignment="1">
      <alignment vertical="center" wrapText="1"/>
    </xf>
    <xf numFmtId="41" fontId="9" fillId="0" borderId="42" xfId="5" applyNumberFormat="1" applyFont="1" applyFill="1" applyBorder="1" applyAlignment="1">
      <alignment vertical="center" wrapText="1"/>
    </xf>
    <xf numFmtId="41" fontId="9" fillId="0" borderId="107" xfId="4" applyNumberFormat="1" applyFont="1" applyFill="1" applyBorder="1" applyAlignment="1">
      <alignment horizontal="right" vertical="center"/>
    </xf>
    <xf numFmtId="41" fontId="9" fillId="0" borderId="108" xfId="4" applyNumberFormat="1" applyFont="1" applyFill="1" applyBorder="1" applyAlignment="1">
      <alignment horizontal="right" vertical="center"/>
    </xf>
    <xf numFmtId="41" fontId="9" fillId="0" borderId="109" xfId="4" applyNumberFormat="1" applyFont="1" applyFill="1" applyBorder="1" applyAlignment="1">
      <alignment horizontal="right" vertical="center"/>
    </xf>
    <xf numFmtId="41" fontId="9" fillId="0" borderId="110" xfId="4" applyNumberFormat="1" applyFont="1" applyFill="1" applyBorder="1" applyAlignment="1">
      <alignment horizontal="right" vertical="center"/>
    </xf>
    <xf numFmtId="41" fontId="9" fillId="0" borderId="111" xfId="4" applyNumberFormat="1" applyFont="1" applyFill="1" applyBorder="1" applyAlignment="1">
      <alignment horizontal="right" vertical="center"/>
    </xf>
    <xf numFmtId="41" fontId="9" fillId="0" borderId="113" xfId="4" applyNumberFormat="1" applyFont="1" applyFill="1" applyBorder="1" applyAlignment="1">
      <alignment horizontal="right" vertical="center"/>
    </xf>
    <xf numFmtId="41" fontId="9" fillId="0" borderId="114" xfId="4" applyNumberFormat="1" applyFont="1" applyFill="1" applyBorder="1" applyAlignment="1">
      <alignment horizontal="right" vertical="center"/>
    </xf>
    <xf numFmtId="41" fontId="9" fillId="0" borderId="115" xfId="4" applyNumberFormat="1" applyFont="1" applyFill="1" applyBorder="1" applyAlignment="1">
      <alignment horizontal="right" vertical="center"/>
    </xf>
    <xf numFmtId="41" fontId="9" fillId="0" borderId="116" xfId="4" applyNumberFormat="1" applyFont="1" applyFill="1" applyBorder="1" applyAlignment="1">
      <alignment horizontal="right" vertical="center"/>
    </xf>
    <xf numFmtId="41" fontId="9" fillId="0" borderId="117" xfId="4" applyNumberFormat="1" applyFont="1" applyFill="1" applyBorder="1" applyAlignment="1">
      <alignment horizontal="right" vertical="center"/>
    </xf>
    <xf numFmtId="41" fontId="9" fillId="0" borderId="120" xfId="4" applyNumberFormat="1" applyFont="1" applyFill="1" applyBorder="1" applyAlignment="1">
      <alignment horizontal="right" vertical="center"/>
    </xf>
    <xf numFmtId="41" fontId="9" fillId="0" borderId="121" xfId="4" applyNumberFormat="1" applyFont="1" applyFill="1" applyBorder="1" applyAlignment="1">
      <alignment horizontal="right" vertical="center"/>
    </xf>
    <xf numFmtId="41" fontId="9" fillId="0" borderId="122" xfId="4" applyNumberFormat="1" applyFont="1" applyFill="1" applyBorder="1" applyAlignment="1">
      <alignment horizontal="right" vertical="center"/>
    </xf>
    <xf numFmtId="41" fontId="9" fillId="0" borderId="118" xfId="4" applyNumberFormat="1" applyFont="1" applyFill="1" applyBorder="1" applyAlignment="1">
      <alignment horizontal="right" vertical="center"/>
    </xf>
    <xf numFmtId="41" fontId="9" fillId="0" borderId="123" xfId="4" applyNumberFormat="1" applyFont="1" applyFill="1" applyBorder="1" applyAlignment="1">
      <alignment horizontal="right" vertical="center"/>
    </xf>
    <xf numFmtId="41" fontId="9" fillId="0" borderId="120" xfId="4" applyNumberFormat="1" applyFont="1" applyFill="1" applyBorder="1" applyAlignment="1">
      <alignment vertical="center" wrapText="1"/>
    </xf>
    <xf numFmtId="41" fontId="9" fillId="0" borderId="123" xfId="4" applyNumberFormat="1" applyFont="1" applyFill="1" applyBorder="1" applyAlignment="1">
      <alignment vertical="center" wrapText="1"/>
    </xf>
    <xf numFmtId="41" fontId="9" fillId="0" borderId="113" xfId="4" applyNumberFormat="1" applyFont="1" applyFill="1" applyBorder="1" applyAlignment="1">
      <alignment vertical="center" wrapText="1"/>
    </xf>
    <xf numFmtId="41" fontId="9" fillId="0" borderId="117" xfId="4" applyNumberFormat="1" applyFont="1" applyFill="1" applyBorder="1" applyAlignment="1">
      <alignment vertical="center" wrapText="1"/>
    </xf>
    <xf numFmtId="177" fontId="9" fillId="0" borderId="118" xfId="4" applyNumberFormat="1" applyFont="1" applyFill="1" applyBorder="1" applyAlignment="1">
      <alignment vertical="center" wrapText="1"/>
    </xf>
    <xf numFmtId="177" fontId="9" fillId="0" borderId="116" xfId="4" applyNumberFormat="1" applyFont="1" applyFill="1" applyBorder="1" applyAlignment="1">
      <alignment vertical="center" wrapText="1"/>
    </xf>
    <xf numFmtId="177" fontId="9" fillId="0" borderId="110" xfId="4" applyNumberFormat="1" applyFont="1" applyFill="1" applyBorder="1" applyAlignment="1">
      <alignment vertical="center" wrapText="1"/>
    </xf>
    <xf numFmtId="41" fontId="9" fillId="0" borderId="107" xfId="4" applyNumberFormat="1" applyFont="1" applyFill="1" applyBorder="1" applyAlignment="1">
      <alignment vertical="center" wrapText="1"/>
    </xf>
    <xf numFmtId="41" fontId="9" fillId="0" borderId="111" xfId="4" applyNumberFormat="1" applyFont="1" applyFill="1" applyBorder="1" applyAlignment="1">
      <alignment vertical="center" wrapText="1"/>
    </xf>
    <xf numFmtId="38" fontId="9" fillId="0" borderId="110" xfId="5" applyFont="1" applyFill="1" applyBorder="1" applyAlignment="1">
      <alignment vertical="center" wrapText="1"/>
    </xf>
    <xf numFmtId="41" fontId="9" fillId="0" borderId="107" xfId="5" applyNumberFormat="1" applyFont="1" applyFill="1" applyBorder="1" applyAlignment="1">
      <alignment vertical="center" wrapText="1"/>
    </xf>
    <xf numFmtId="41" fontId="9" fillId="0" borderId="111" xfId="5" applyNumberFormat="1" applyFont="1" applyFill="1" applyBorder="1" applyAlignment="1">
      <alignment vertical="center" wrapText="1"/>
    </xf>
    <xf numFmtId="38" fontId="9" fillId="0" borderId="116" xfId="5" applyFont="1" applyFill="1" applyBorder="1" applyAlignment="1">
      <alignment vertical="center" wrapText="1"/>
    </xf>
    <xf numFmtId="41" fontId="9" fillId="0" borderId="113" xfId="5" applyNumberFormat="1" applyFont="1" applyFill="1" applyBorder="1" applyAlignment="1">
      <alignment vertical="center" wrapText="1"/>
    </xf>
    <xf numFmtId="41" fontId="9" fillId="0" borderId="117" xfId="5" applyNumberFormat="1" applyFont="1" applyFill="1" applyBorder="1" applyAlignment="1">
      <alignment vertical="center" wrapText="1"/>
    </xf>
    <xf numFmtId="41" fontId="9" fillId="0" borderId="120" xfId="4" applyNumberFormat="1" applyFont="1" applyFill="1" applyBorder="1" applyAlignment="1">
      <alignment vertical="center"/>
    </xf>
    <xf numFmtId="41" fontId="9" fillId="0" borderId="121" xfId="4" applyNumberFormat="1" applyFont="1" applyFill="1" applyBorder="1" applyAlignment="1">
      <alignment vertical="center"/>
    </xf>
    <xf numFmtId="41" fontId="9" fillId="0" borderId="124" xfId="4" applyNumberFormat="1" applyFont="1" applyFill="1" applyBorder="1" applyAlignment="1">
      <alignment vertical="center"/>
    </xf>
    <xf numFmtId="41" fontId="9" fillId="0" borderId="123" xfId="4" applyNumberFormat="1" applyFont="1" applyFill="1" applyBorder="1" applyAlignment="1">
      <alignment vertical="center"/>
    </xf>
    <xf numFmtId="41" fontId="9" fillId="0" borderId="107" xfId="4" applyNumberFormat="1" applyFont="1" applyFill="1" applyBorder="1" applyAlignment="1">
      <alignment vertical="center"/>
    </xf>
    <xf numFmtId="41" fontId="9" fillId="0" borderId="108" xfId="4" applyNumberFormat="1" applyFont="1" applyFill="1" applyBorder="1" applyAlignment="1">
      <alignment vertical="center"/>
    </xf>
    <xf numFmtId="41" fontId="9" fillId="0" borderId="125" xfId="4" applyNumberFormat="1" applyFont="1" applyFill="1" applyBorder="1" applyAlignment="1">
      <alignment vertical="center"/>
    </xf>
    <xf numFmtId="41" fontId="9" fillId="0" borderId="111" xfId="4" applyNumberFormat="1" applyFont="1" applyFill="1" applyBorder="1" applyAlignment="1">
      <alignment vertical="center"/>
    </xf>
    <xf numFmtId="41" fontId="9" fillId="0" borderId="113" xfId="4" applyNumberFormat="1" applyFont="1" applyFill="1" applyBorder="1" applyAlignment="1">
      <alignment vertical="center"/>
    </xf>
    <xf numFmtId="41" fontId="9" fillId="0" borderId="114" xfId="4" applyNumberFormat="1" applyFont="1" applyFill="1" applyBorder="1" applyAlignment="1">
      <alignment vertical="center"/>
    </xf>
    <xf numFmtId="41" fontId="9" fillId="0" borderId="126" xfId="4" applyNumberFormat="1" applyFont="1" applyFill="1" applyBorder="1" applyAlignment="1">
      <alignment vertical="center"/>
    </xf>
    <xf numFmtId="41" fontId="9" fillId="0" borderId="117" xfId="4" applyNumberFormat="1" applyFont="1" applyFill="1" applyBorder="1" applyAlignment="1">
      <alignment vertical="center"/>
    </xf>
    <xf numFmtId="41" fontId="9" fillId="0" borderId="127" xfId="4" applyNumberFormat="1" applyFont="1" applyFill="1" applyBorder="1" applyAlignment="1">
      <alignment vertical="center"/>
    </xf>
    <xf numFmtId="41" fontId="9" fillId="0" borderId="128" xfId="4" applyNumberFormat="1" applyFont="1" applyFill="1" applyBorder="1" applyAlignment="1">
      <alignment vertical="center"/>
    </xf>
    <xf numFmtId="41" fontId="9" fillId="0" borderId="129" xfId="4" applyNumberFormat="1" applyFont="1" applyFill="1" applyBorder="1" applyAlignment="1">
      <alignment vertical="center"/>
    </xf>
    <xf numFmtId="41" fontId="9" fillId="0" borderId="130" xfId="4" applyNumberFormat="1" applyFont="1" applyFill="1" applyBorder="1" applyAlignment="1">
      <alignment vertical="center"/>
    </xf>
    <xf numFmtId="41" fontId="9" fillId="0" borderId="131" xfId="4" applyNumberFormat="1" applyFont="1" applyFill="1" applyBorder="1" applyAlignment="1">
      <alignment vertical="center"/>
    </xf>
    <xf numFmtId="41" fontId="9" fillId="0" borderId="132" xfId="4" applyNumberFormat="1" applyFont="1" applyFill="1" applyBorder="1" applyAlignment="1">
      <alignment vertical="center"/>
    </xf>
    <xf numFmtId="41" fontId="9" fillId="0" borderId="133" xfId="4" applyNumberFormat="1" applyFont="1" applyFill="1" applyBorder="1" applyAlignment="1">
      <alignment vertical="center"/>
    </xf>
    <xf numFmtId="41" fontId="9" fillId="0" borderId="134" xfId="4" applyNumberFormat="1" applyFont="1" applyFill="1" applyBorder="1" applyAlignment="1">
      <alignment vertical="center"/>
    </xf>
    <xf numFmtId="41" fontId="9" fillId="0" borderId="136" xfId="4" applyNumberFormat="1" applyFont="1" applyFill="1" applyBorder="1" applyAlignment="1">
      <alignment vertical="center"/>
    </xf>
    <xf numFmtId="41" fontId="9" fillId="0" borderId="137" xfId="4" applyNumberFormat="1" applyFont="1" applyFill="1" applyBorder="1" applyAlignment="1">
      <alignment vertical="center"/>
    </xf>
    <xf numFmtId="41" fontId="9" fillId="0" borderId="138" xfId="4" applyNumberFormat="1" applyFont="1" applyFill="1" applyBorder="1" applyAlignment="1">
      <alignment vertical="center"/>
    </xf>
    <xf numFmtId="41" fontId="9" fillId="0" borderId="139" xfId="4" applyNumberFormat="1" applyFont="1" applyFill="1" applyBorder="1" applyAlignment="1">
      <alignment vertical="center"/>
    </xf>
    <xf numFmtId="41" fontId="9" fillId="0" borderId="105" xfId="4" applyNumberFormat="1" applyFont="1" applyFill="1" applyBorder="1" applyAlignment="1">
      <alignment vertical="center"/>
    </xf>
    <xf numFmtId="41" fontId="9" fillId="0" borderId="110" xfId="4" applyNumberFormat="1" applyFont="1" applyFill="1" applyBorder="1" applyAlignment="1">
      <alignment vertical="center"/>
    </xf>
    <xf numFmtId="41" fontId="9" fillId="0" borderId="141" xfId="4" applyNumberFormat="1" applyFont="1" applyFill="1" applyBorder="1" applyAlignment="1">
      <alignment vertical="center"/>
    </xf>
    <xf numFmtId="177" fontId="9" fillId="0" borderId="118" xfId="4" applyNumberFormat="1" applyFont="1" applyFill="1" applyBorder="1" applyAlignment="1">
      <alignment vertical="center"/>
    </xf>
    <xf numFmtId="177" fontId="9" fillId="0" borderId="110" xfId="4" applyNumberFormat="1" applyFont="1" applyFill="1" applyBorder="1" applyAlignment="1">
      <alignment vertical="center"/>
    </xf>
    <xf numFmtId="177" fontId="9" fillId="0" borderId="116" xfId="4" applyNumberFormat="1" applyFont="1" applyFill="1" applyBorder="1" applyAlignment="1">
      <alignment vertical="center"/>
    </xf>
    <xf numFmtId="177" fontId="9" fillId="0" borderId="143" xfId="4" applyNumberFormat="1" applyFont="1" applyFill="1" applyBorder="1" applyAlignment="1">
      <alignment vertical="center"/>
    </xf>
    <xf numFmtId="177" fontId="9" fillId="0" borderId="144" xfId="4" applyNumberFormat="1" applyFont="1" applyFill="1" applyBorder="1" applyAlignment="1">
      <alignment vertical="center"/>
    </xf>
    <xf numFmtId="177" fontId="9" fillId="0" borderId="146" xfId="4" applyNumberFormat="1" applyFont="1" applyFill="1" applyBorder="1" applyAlignment="1">
      <alignment vertical="center"/>
    </xf>
    <xf numFmtId="177" fontId="9" fillId="0" borderId="63" xfId="4" applyNumberFormat="1" applyFont="1" applyFill="1" applyBorder="1" applyAlignment="1">
      <alignment horizontal="left" vertical="center" justifyLastLine="1"/>
    </xf>
    <xf numFmtId="177" fontId="9" fillId="0" borderId="22" xfId="4" applyNumberFormat="1" applyFont="1" applyFill="1" applyBorder="1" applyAlignment="1">
      <alignment horizontal="left" vertical="center" justifyLastLine="1"/>
    </xf>
    <xf numFmtId="177" fontId="9" fillId="0" borderId="21" xfId="4" applyNumberFormat="1" applyFont="1" applyFill="1" applyBorder="1" applyAlignment="1">
      <alignment horizontal="left" vertical="center" justifyLastLine="1"/>
    </xf>
    <xf numFmtId="177" fontId="9" fillId="0" borderId="0" xfId="4" applyNumberFormat="1" applyFont="1" applyFill="1" applyBorder="1" applyAlignment="1">
      <alignment vertical="center"/>
    </xf>
    <xf numFmtId="41" fontId="9" fillId="0" borderId="109" xfId="4" applyNumberFormat="1" applyFont="1" applyFill="1" applyBorder="1" applyAlignment="1">
      <alignment vertical="center"/>
    </xf>
    <xf numFmtId="177" fontId="9" fillId="0" borderId="141" xfId="4" applyNumberFormat="1" applyFont="1" applyFill="1" applyBorder="1" applyAlignment="1">
      <alignment vertical="center"/>
    </xf>
    <xf numFmtId="41" fontId="9" fillId="0" borderId="147" xfId="4" applyNumberFormat="1" applyFont="1" applyFill="1" applyBorder="1" applyAlignment="1">
      <alignment vertical="center"/>
    </xf>
    <xf numFmtId="41" fontId="9" fillId="0" borderId="148" xfId="4" applyNumberFormat="1" applyFont="1" applyFill="1" applyBorder="1" applyAlignment="1">
      <alignment vertical="center"/>
    </xf>
    <xf numFmtId="41" fontId="9" fillId="0" borderId="149" xfId="4" applyNumberFormat="1" applyFont="1" applyFill="1" applyBorder="1" applyAlignment="1">
      <alignment vertical="center"/>
    </xf>
    <xf numFmtId="41" fontId="9" fillId="0" borderId="151" xfId="4" applyNumberFormat="1" applyFont="1" applyFill="1" applyBorder="1" applyAlignment="1">
      <alignment vertical="center"/>
    </xf>
    <xf numFmtId="177" fontId="9" fillId="0" borderId="152" xfId="4" applyNumberFormat="1" applyFont="1" applyFill="1" applyBorder="1" applyAlignment="1">
      <alignment vertical="center" wrapText="1"/>
    </xf>
    <xf numFmtId="41" fontId="9" fillId="0" borderId="154" xfId="4" applyNumberFormat="1" applyFont="1" applyFill="1" applyBorder="1" applyAlignment="1">
      <alignment vertical="center" wrapText="1"/>
    </xf>
    <xf numFmtId="41" fontId="9" fillId="0" borderId="155" xfId="4" applyNumberFormat="1" applyFont="1" applyFill="1" applyBorder="1" applyAlignment="1">
      <alignment vertical="center" wrapText="1"/>
    </xf>
    <xf numFmtId="38" fontId="9" fillId="0" borderId="152" xfId="5" applyFont="1" applyFill="1" applyBorder="1" applyAlignment="1">
      <alignment vertical="center" wrapText="1"/>
    </xf>
    <xf numFmtId="41" fontId="9" fillId="0" borderId="154" xfId="5" applyNumberFormat="1" applyFont="1" applyFill="1" applyBorder="1" applyAlignment="1">
      <alignment vertical="center" wrapText="1"/>
    </xf>
    <xf numFmtId="41" fontId="9" fillId="0" borderId="155" xfId="5" applyNumberFormat="1" applyFont="1" applyFill="1" applyBorder="1" applyAlignment="1">
      <alignment vertical="center" wrapText="1"/>
    </xf>
    <xf numFmtId="176" fontId="10" fillId="2" borderId="0" xfId="3" quotePrefix="1" applyNumberFormat="1" applyFont="1" applyFill="1" applyBorder="1" applyAlignment="1">
      <alignment vertical="center"/>
    </xf>
    <xf numFmtId="38" fontId="9" fillId="2" borderId="12" xfId="8" applyFont="1" applyFill="1" applyBorder="1" applyAlignment="1" applyProtection="1">
      <alignment vertical="center" wrapText="1"/>
    </xf>
    <xf numFmtId="38" fontId="9" fillId="2" borderId="6" xfId="8" applyFont="1" applyFill="1" applyBorder="1" applyAlignment="1" applyProtection="1">
      <alignment vertical="center" wrapText="1"/>
    </xf>
    <xf numFmtId="38" fontId="9" fillId="2" borderId="5" xfId="8" applyFont="1" applyFill="1" applyBorder="1" applyAlignment="1" applyProtection="1">
      <alignment vertical="center" wrapText="1"/>
    </xf>
    <xf numFmtId="38" fontId="9" fillId="2" borderId="7" xfId="8" applyFont="1" applyFill="1" applyBorder="1" applyAlignment="1" applyProtection="1">
      <alignment vertical="center" wrapText="1"/>
    </xf>
    <xf numFmtId="38" fontId="9" fillId="0" borderId="45" xfId="8" applyFont="1" applyFill="1" applyBorder="1" applyAlignment="1" applyProtection="1">
      <alignment vertical="center" wrapText="1"/>
    </xf>
    <xf numFmtId="38" fontId="9" fillId="0" borderId="43" xfId="8" applyFont="1" applyFill="1" applyBorder="1" applyAlignment="1" applyProtection="1">
      <alignment vertical="center" wrapText="1"/>
    </xf>
    <xf numFmtId="38" fontId="9" fillId="0" borderId="73" xfId="8" applyFont="1" applyFill="1" applyBorder="1" applyAlignment="1" applyProtection="1">
      <alignment vertical="center" wrapText="1"/>
    </xf>
    <xf numFmtId="38" fontId="9" fillId="0" borderId="50" xfId="8" applyFont="1" applyFill="1" applyBorder="1" applyAlignment="1" applyProtection="1">
      <alignment vertical="center" wrapText="1"/>
    </xf>
    <xf numFmtId="38" fontId="9" fillId="2" borderId="7" xfId="8" applyFont="1" applyFill="1" applyBorder="1" applyAlignment="1">
      <alignment vertical="center" wrapText="1"/>
    </xf>
    <xf numFmtId="38" fontId="9" fillId="2" borderId="12" xfId="8" applyFont="1" applyFill="1" applyBorder="1" applyAlignment="1">
      <alignment vertical="center" wrapText="1"/>
    </xf>
    <xf numFmtId="38" fontId="9" fillId="2" borderId="6" xfId="8" applyFont="1" applyFill="1" applyBorder="1" applyAlignment="1">
      <alignment vertical="center" wrapText="1"/>
    </xf>
    <xf numFmtId="38" fontId="9" fillId="2" borderId="18" xfId="8" applyFont="1" applyFill="1" applyBorder="1" applyAlignment="1">
      <alignment vertical="center" wrapText="1"/>
    </xf>
    <xf numFmtId="38" fontId="9" fillId="2" borderId="5" xfId="8" applyFont="1" applyFill="1" applyBorder="1" applyAlignment="1">
      <alignment vertical="center" wrapText="1"/>
    </xf>
    <xf numFmtId="38" fontId="9" fillId="2" borderId="15" xfId="8" applyFont="1" applyFill="1" applyBorder="1" applyAlignment="1">
      <alignment vertical="center" wrapText="1"/>
    </xf>
    <xf numFmtId="38" fontId="9" fillId="2" borderId="13" xfId="8" applyFont="1" applyFill="1" applyBorder="1" applyAlignment="1">
      <alignment vertical="center" wrapText="1"/>
    </xf>
    <xf numFmtId="38" fontId="9" fillId="2" borderId="10" xfId="8" applyFont="1" applyFill="1" applyBorder="1" applyAlignment="1">
      <alignment vertical="center" wrapText="1"/>
    </xf>
    <xf numFmtId="38" fontId="9" fillId="2" borderId="11" xfId="8" applyFont="1" applyFill="1" applyBorder="1" applyAlignment="1">
      <alignment vertical="center" wrapText="1"/>
    </xf>
    <xf numFmtId="38" fontId="9" fillId="2" borderId="9" xfId="8" applyFont="1" applyFill="1" applyBorder="1" applyAlignment="1">
      <alignment vertical="center" wrapText="1"/>
    </xf>
    <xf numFmtId="41" fontId="9" fillId="0" borderId="98" xfId="4" applyNumberFormat="1" applyFont="1" applyFill="1" applyBorder="1" applyAlignment="1">
      <alignment vertical="center"/>
    </xf>
    <xf numFmtId="41" fontId="9" fillId="0" borderId="38" xfId="4" applyNumberFormat="1" applyFont="1" applyFill="1" applyBorder="1" applyAlignment="1">
      <alignment vertical="center"/>
    </xf>
    <xf numFmtId="0" fontId="16" fillId="0" borderId="0" xfId="9" applyFont="1" applyAlignment="1">
      <alignment horizontal="left" vertical="center" indent="1"/>
    </xf>
    <xf numFmtId="177" fontId="9" fillId="3" borderId="44" xfId="4" applyNumberFormat="1" applyFont="1" applyFill="1" applyBorder="1" applyAlignment="1">
      <alignment horizontal="distributed" vertical="center" justifyLastLine="1"/>
    </xf>
    <xf numFmtId="177" fontId="9" fillId="3" borderId="43" xfId="4" applyNumberFormat="1" applyFont="1" applyFill="1" applyBorder="1" applyAlignment="1">
      <alignment horizontal="distributed" vertical="center" justifyLastLine="1"/>
    </xf>
    <xf numFmtId="177" fontId="9" fillId="3" borderId="43" xfId="4" applyNumberFormat="1" applyFont="1" applyFill="1" applyBorder="1" applyAlignment="1">
      <alignment horizontal="distributed" vertical="center" wrapText="1" justifyLastLine="1"/>
    </xf>
    <xf numFmtId="41" fontId="13" fillId="4" borderId="106" xfId="4" applyNumberFormat="1" applyFont="1" applyFill="1" applyBorder="1" applyAlignment="1">
      <alignment horizontal="right" vertical="center"/>
    </xf>
    <xf numFmtId="41" fontId="13" fillId="4" borderId="112" xfId="4" applyNumberFormat="1" applyFont="1" applyFill="1" applyBorder="1" applyAlignment="1">
      <alignment horizontal="right" vertical="center"/>
    </xf>
    <xf numFmtId="41" fontId="13" fillId="4" borderId="119" xfId="4" applyNumberFormat="1" applyFont="1" applyFill="1" applyBorder="1" applyAlignment="1">
      <alignment horizontal="right" vertical="center"/>
    </xf>
    <xf numFmtId="41" fontId="13" fillId="4" borderId="56" xfId="4" applyNumberFormat="1" applyFont="1" applyFill="1" applyBorder="1" applyAlignment="1">
      <alignment horizontal="right" vertical="center"/>
    </xf>
    <xf numFmtId="41" fontId="13" fillId="4" borderId="53" xfId="4" applyNumberFormat="1" applyFont="1" applyFill="1" applyBorder="1" applyAlignment="1">
      <alignment horizontal="right" vertical="center"/>
    </xf>
    <xf numFmtId="41" fontId="13" fillId="4" borderId="49" xfId="4" applyNumberFormat="1" applyFont="1" applyFill="1" applyBorder="1" applyAlignment="1">
      <alignment horizontal="right" vertical="center"/>
    </xf>
    <xf numFmtId="41" fontId="13" fillId="4" borderId="153" xfId="4" applyNumberFormat="1" applyFont="1" applyFill="1" applyBorder="1" applyAlignment="1">
      <alignment vertical="center" wrapText="1"/>
    </xf>
    <xf numFmtId="41" fontId="13" fillId="4" borderId="112" xfId="4" applyNumberFormat="1" applyFont="1" applyFill="1" applyBorder="1" applyAlignment="1">
      <alignment vertical="center" wrapText="1"/>
    </xf>
    <xf numFmtId="41" fontId="13" fillId="4" borderId="86" xfId="4" applyNumberFormat="1" applyFont="1" applyFill="1" applyBorder="1" applyAlignment="1">
      <alignment vertical="center" wrapText="1"/>
    </xf>
    <xf numFmtId="41" fontId="13" fillId="4" borderId="119" xfId="4" applyNumberFormat="1" applyFont="1" applyFill="1" applyBorder="1" applyAlignment="1">
      <alignment vertical="center" wrapText="1"/>
    </xf>
    <xf numFmtId="41" fontId="13" fillId="4" borderId="106" xfId="4" applyNumberFormat="1" applyFont="1" applyFill="1" applyBorder="1" applyAlignment="1">
      <alignment vertical="center" wrapText="1"/>
    </xf>
    <xf numFmtId="41" fontId="13" fillId="4" borderId="72" xfId="4" applyNumberFormat="1" applyFont="1" applyFill="1" applyBorder="1" applyAlignment="1">
      <alignment vertical="center" wrapText="1"/>
    </xf>
    <xf numFmtId="177" fontId="9" fillId="3" borderId="49" xfId="4" applyNumberFormat="1" applyFont="1" applyFill="1" applyBorder="1" applyAlignment="1">
      <alignment horizontal="distributed" vertical="center" wrapText="1" justifyLastLine="1"/>
    </xf>
    <xf numFmtId="177" fontId="9" fillId="3" borderId="43" xfId="4" applyNumberFormat="1" applyFont="1" applyFill="1" applyBorder="1" applyAlignment="1">
      <alignment horizontal="distributed" vertical="center" wrapText="1" justifyLastLine="1" shrinkToFit="1"/>
    </xf>
    <xf numFmtId="177" fontId="9" fillId="3" borderId="42" xfId="4" applyNumberFormat="1" applyFont="1" applyFill="1" applyBorder="1" applyAlignment="1">
      <alignment horizontal="distributed" vertical="center" wrapText="1" justifyLastLine="1"/>
    </xf>
    <xf numFmtId="41" fontId="13" fillId="4" borderId="153" xfId="5" applyNumberFormat="1" applyFont="1" applyFill="1" applyBorder="1" applyAlignment="1">
      <alignment vertical="center" wrapText="1"/>
    </xf>
    <xf numFmtId="41" fontId="13" fillId="4" borderId="106" xfId="5" applyNumberFormat="1" applyFont="1" applyFill="1" applyBorder="1" applyAlignment="1">
      <alignment vertical="center" wrapText="1"/>
    </xf>
    <xf numFmtId="41" fontId="13" fillId="4" borderId="112" xfId="5" applyNumberFormat="1" applyFont="1" applyFill="1" applyBorder="1" applyAlignment="1">
      <alignment vertical="center" wrapText="1"/>
    </xf>
    <xf numFmtId="41" fontId="13" fillId="4" borderId="86" xfId="5" applyNumberFormat="1" applyFont="1" applyFill="1" applyBorder="1" applyAlignment="1">
      <alignment vertical="center" wrapText="1"/>
    </xf>
    <xf numFmtId="41" fontId="13" fillId="4" borderId="72" xfId="5" applyNumberFormat="1" applyFont="1" applyFill="1" applyBorder="1" applyAlignment="1">
      <alignment vertical="center" wrapText="1"/>
    </xf>
    <xf numFmtId="41" fontId="13" fillId="4" borderId="86" xfId="4" applyNumberFormat="1" applyFont="1" applyFill="1" applyBorder="1" applyAlignment="1">
      <alignment vertical="center"/>
    </xf>
    <xf numFmtId="41" fontId="13" fillId="4" borderId="119" xfId="4" applyNumberFormat="1" applyFont="1" applyFill="1" applyBorder="1" applyAlignment="1">
      <alignment vertical="center"/>
    </xf>
    <xf numFmtId="41" fontId="13" fillId="4" borderId="106" xfId="4" applyNumberFormat="1" applyFont="1" applyFill="1" applyBorder="1" applyAlignment="1">
      <alignment vertical="center"/>
    </xf>
    <xf numFmtId="41" fontId="13" fillId="4" borderId="112" xfId="4" applyNumberFormat="1" applyFont="1" applyFill="1" applyBorder="1" applyAlignment="1">
      <alignment vertical="center"/>
    </xf>
    <xf numFmtId="41" fontId="13" fillId="4" borderId="72" xfId="4" applyNumberFormat="1" applyFont="1" applyFill="1" applyBorder="1" applyAlignment="1">
      <alignment vertical="center"/>
    </xf>
    <xf numFmtId="41" fontId="13" fillId="4" borderId="142" xfId="4" applyNumberFormat="1" applyFont="1" applyFill="1" applyBorder="1" applyAlignment="1">
      <alignment vertical="center"/>
    </xf>
    <xf numFmtId="41" fontId="13" fillId="4" borderId="135" xfId="4" applyNumberFormat="1" applyFont="1" applyFill="1" applyBorder="1" applyAlignment="1">
      <alignment vertical="center"/>
    </xf>
    <xf numFmtId="41" fontId="13" fillId="4" borderId="140" xfId="4" applyNumberFormat="1" applyFont="1" applyFill="1" applyBorder="1" applyAlignment="1">
      <alignment vertical="center"/>
    </xf>
    <xf numFmtId="41" fontId="13" fillId="4" borderId="78" xfId="4" applyNumberFormat="1" applyFont="1" applyFill="1" applyBorder="1" applyAlignment="1">
      <alignment vertical="center"/>
    </xf>
    <xf numFmtId="41" fontId="13" fillId="4" borderId="150" xfId="4" applyNumberFormat="1" applyFont="1" applyFill="1" applyBorder="1" applyAlignment="1">
      <alignment vertical="center"/>
    </xf>
    <xf numFmtId="0" fontId="9" fillId="3" borderId="43" xfId="4" applyFont="1" applyFill="1" applyBorder="1" applyAlignment="1">
      <alignment horizontal="distributed" vertical="center" wrapText="1" justifyLastLine="1"/>
    </xf>
    <xf numFmtId="0" fontId="9" fillId="3" borderId="20" xfId="4" applyFont="1" applyFill="1" applyBorder="1" applyAlignment="1">
      <alignment horizontal="distributed" vertical="center" justifyLastLine="1"/>
    </xf>
    <xf numFmtId="0" fontId="9" fillId="3" borderId="1" xfId="4" applyFont="1" applyFill="1" applyBorder="1" applyAlignment="1">
      <alignment horizontal="distributed" vertical="center" wrapText="1" justifyLastLine="1"/>
    </xf>
    <xf numFmtId="0" fontId="9" fillId="3" borderId="1" xfId="4" applyFont="1" applyFill="1" applyBorder="1" applyAlignment="1">
      <alignment horizontal="distributed" vertical="center" justifyLastLine="1"/>
    </xf>
    <xf numFmtId="0" fontId="9" fillId="3" borderId="19" xfId="4" applyFont="1" applyFill="1" applyBorder="1" applyAlignment="1">
      <alignment horizontal="distributed" vertical="center" justifyLastLine="1"/>
    </xf>
    <xf numFmtId="177" fontId="9" fillId="3" borderId="72" xfId="4" applyNumberFormat="1" applyFont="1" applyFill="1" applyBorder="1" applyAlignment="1">
      <alignment horizontal="distributed" vertical="center" justifyLastLine="1"/>
    </xf>
    <xf numFmtId="41" fontId="9" fillId="4" borderId="3" xfId="4" applyNumberFormat="1" applyFont="1" applyFill="1" applyBorder="1" applyAlignment="1">
      <alignment horizontal="right" vertical="center"/>
    </xf>
    <xf numFmtId="41" fontId="13" fillId="4" borderId="1" xfId="4" applyNumberFormat="1" applyFont="1" applyFill="1" applyBorder="1" applyAlignment="1">
      <alignment horizontal="right" vertical="center"/>
    </xf>
    <xf numFmtId="41" fontId="9" fillId="4" borderId="1" xfId="4" applyNumberFormat="1" applyFont="1" applyFill="1" applyBorder="1" applyAlignment="1">
      <alignment horizontal="right" vertical="center"/>
    </xf>
    <xf numFmtId="41" fontId="13" fillId="4" borderId="97" xfId="4" applyNumberFormat="1" applyFont="1" applyFill="1" applyBorder="1" applyAlignment="1">
      <alignment horizontal="right" vertical="center"/>
    </xf>
    <xf numFmtId="41" fontId="13" fillId="4" borderId="3" xfId="4" applyNumberFormat="1" applyFont="1" applyFill="1" applyBorder="1" applyAlignment="1">
      <alignment horizontal="right" vertical="center"/>
    </xf>
    <xf numFmtId="41" fontId="9" fillId="4" borderId="68" xfId="4" applyNumberFormat="1" applyFont="1" applyFill="1" applyBorder="1" applyAlignment="1">
      <alignment horizontal="right" vertical="center"/>
    </xf>
    <xf numFmtId="41" fontId="13" fillId="4" borderId="68" xfId="4" applyNumberFormat="1" applyFont="1" applyFill="1" applyBorder="1" applyAlignment="1">
      <alignment horizontal="right" vertical="center"/>
    </xf>
    <xf numFmtId="178" fontId="9" fillId="4" borderId="3" xfId="4" applyNumberFormat="1" applyFont="1" applyFill="1" applyBorder="1" applyAlignment="1">
      <alignment horizontal="right" vertical="center"/>
    </xf>
    <xf numFmtId="178" fontId="12" fillId="4" borderId="68" xfId="4" applyNumberFormat="1" applyFont="1" applyFill="1" applyBorder="1" applyAlignment="1">
      <alignment horizontal="right" vertical="center"/>
    </xf>
    <xf numFmtId="178" fontId="12" fillId="2" borderId="68" xfId="4" applyNumberFormat="1" applyFont="1" applyFill="1" applyBorder="1" applyAlignment="1">
      <alignment horizontal="right" vertical="center"/>
    </xf>
    <xf numFmtId="178" fontId="12" fillId="2" borderId="84" xfId="4" applyNumberFormat="1" applyFont="1" applyFill="1" applyBorder="1" applyAlignment="1">
      <alignment horizontal="right" vertical="center"/>
    </xf>
    <xf numFmtId="178" fontId="9" fillId="3" borderId="27" xfId="4" applyNumberFormat="1" applyFont="1" applyFill="1" applyBorder="1" applyAlignment="1">
      <alignment horizontal="distributed" vertical="center" justifyLastLine="1"/>
    </xf>
    <xf numFmtId="178" fontId="9" fillId="3" borderId="26" xfId="4" applyNumberFormat="1" applyFont="1" applyFill="1" applyBorder="1" applyAlignment="1">
      <alignment horizontal="distributed" vertical="center" justifyLastLine="1"/>
    </xf>
    <xf numFmtId="0" fontId="9" fillId="3" borderId="27" xfId="4" applyFont="1" applyFill="1" applyBorder="1" applyAlignment="1">
      <alignment horizontal="distributed" vertical="center" justifyLastLine="1"/>
    </xf>
    <xf numFmtId="0" fontId="9" fillId="3" borderId="27" xfId="4" applyFont="1" applyFill="1" applyBorder="1" applyAlignment="1">
      <alignment vertical="center" wrapText="1"/>
    </xf>
    <xf numFmtId="0" fontId="9" fillId="3" borderId="26" xfId="4" applyFont="1" applyFill="1" applyBorder="1" applyAlignment="1">
      <alignment vertical="center" wrapText="1"/>
    </xf>
    <xf numFmtId="0" fontId="9" fillId="3" borderId="99" xfId="4" applyFont="1" applyFill="1" applyBorder="1" applyAlignment="1">
      <alignment horizontal="distributed" vertical="center" justifyLastLine="1"/>
    </xf>
    <xf numFmtId="0" fontId="9" fillId="3" borderId="94" xfId="4" applyFont="1" applyFill="1" applyBorder="1" applyAlignment="1">
      <alignment horizontal="distributed" vertical="center" justifyLastLine="1"/>
    </xf>
    <xf numFmtId="0" fontId="9" fillId="3" borderId="99" xfId="4" applyFont="1" applyFill="1" applyBorder="1" applyAlignment="1">
      <alignment horizontal="center" vertical="center"/>
    </xf>
    <xf numFmtId="0" fontId="9" fillId="0" borderId="16" xfId="4" applyFont="1" applyFill="1" applyBorder="1" applyAlignment="1">
      <alignment horizontal="left" vertical="center" wrapText="1"/>
    </xf>
    <xf numFmtId="0" fontId="9" fillId="0" borderId="42" xfId="4" applyFont="1" applyFill="1" applyBorder="1" applyAlignment="1">
      <alignment horizontal="left" vertical="center"/>
    </xf>
    <xf numFmtId="41" fontId="13" fillId="4" borderId="49" xfId="4" applyNumberFormat="1" applyFont="1" applyFill="1" applyBorder="1" applyAlignment="1">
      <alignment vertical="center"/>
    </xf>
    <xf numFmtId="41" fontId="13" fillId="4" borderId="56" xfId="4" applyNumberFormat="1" applyFont="1" applyFill="1" applyBorder="1" applyAlignment="1">
      <alignment vertical="center"/>
    </xf>
    <xf numFmtId="41" fontId="13" fillId="4" borderId="23" xfId="4" applyNumberFormat="1" applyFont="1" applyFill="1" applyBorder="1" applyAlignment="1">
      <alignment vertical="center"/>
    </xf>
    <xf numFmtId="0" fontId="9" fillId="4" borderId="93" xfId="4" applyFont="1" applyFill="1" applyBorder="1" applyAlignment="1">
      <alignment horizontal="center" vertical="center"/>
    </xf>
    <xf numFmtId="0" fontId="9" fillId="2" borderId="91" xfId="4" applyFont="1" applyFill="1" applyBorder="1" applyAlignment="1">
      <alignment vertical="center"/>
    </xf>
    <xf numFmtId="0" fontId="9" fillId="2" borderId="26" xfId="4" applyFont="1" applyFill="1" applyBorder="1" applyAlignment="1">
      <alignment vertical="center"/>
    </xf>
    <xf numFmtId="41" fontId="13" fillId="4" borderId="24" xfId="4" applyNumberFormat="1" applyFont="1" applyFill="1" applyBorder="1" applyAlignment="1">
      <alignment vertical="center"/>
    </xf>
    <xf numFmtId="41" fontId="13" fillId="4" borderId="93" xfId="4" applyNumberFormat="1" applyFont="1" applyFill="1" applyBorder="1" applyAlignment="1">
      <alignment vertical="center"/>
    </xf>
    <xf numFmtId="41" fontId="9" fillId="2" borderId="4" xfId="4" applyNumberFormat="1" applyFont="1" applyFill="1" applyBorder="1" applyAlignment="1">
      <alignment vertical="center"/>
    </xf>
    <xf numFmtId="41" fontId="9" fillId="2" borderId="101" xfId="4" applyNumberFormat="1" applyFont="1" applyFill="1" applyBorder="1" applyAlignment="1">
      <alignment vertical="center"/>
    </xf>
    <xf numFmtId="0" fontId="9" fillId="3" borderId="30" xfId="4" applyFont="1" applyFill="1" applyBorder="1" applyAlignment="1">
      <alignment horizontal="distributed" vertical="distributed" wrapText="1"/>
    </xf>
    <xf numFmtId="0" fontId="9" fillId="3" borderId="0" xfId="4" applyFont="1" applyFill="1" applyBorder="1" applyAlignment="1">
      <alignment horizontal="center" vertical="center"/>
    </xf>
    <xf numFmtId="0" fontId="9" fillId="3" borderId="68" xfId="4" applyFont="1" applyFill="1" applyBorder="1" applyAlignment="1">
      <alignment horizontal="distributed" vertical="distributed" wrapText="1"/>
    </xf>
    <xf numFmtId="0" fontId="9" fillId="3" borderId="30" xfId="4" applyFont="1" applyFill="1" applyBorder="1" applyAlignment="1">
      <alignment horizontal="center" vertical="center"/>
    </xf>
    <xf numFmtId="0" fontId="9" fillId="3" borderId="41" xfId="4" applyFont="1" applyFill="1" applyBorder="1" applyAlignment="1">
      <alignment horizontal="center" vertical="center"/>
    </xf>
    <xf numFmtId="177" fontId="13" fillId="4" borderId="32" xfId="4" applyNumberFormat="1" applyFont="1" applyFill="1" applyBorder="1" applyAlignment="1">
      <alignment horizontal="right" vertical="center"/>
    </xf>
    <xf numFmtId="41" fontId="13" fillId="4" borderId="44" xfId="4" applyNumberFormat="1" applyFont="1" applyFill="1" applyBorder="1" applyAlignment="1">
      <alignment vertical="center"/>
    </xf>
    <xf numFmtId="0" fontId="9" fillId="3" borderId="104" xfId="4" applyFont="1" applyFill="1" applyBorder="1" applyAlignment="1">
      <alignment horizontal="distributed" vertical="center" justifyLastLine="1"/>
    </xf>
    <xf numFmtId="0" fontId="9" fillId="3" borderId="156" xfId="4" applyFont="1" applyFill="1" applyBorder="1" applyAlignment="1">
      <alignment horizontal="distributed" vertical="center" justifyLastLine="1"/>
    </xf>
    <xf numFmtId="0" fontId="9" fillId="3" borderId="62" xfId="4" applyFont="1" applyFill="1" applyBorder="1" applyAlignment="1">
      <alignment horizontal="distributed" vertical="center" justifyLastLine="1"/>
    </xf>
    <xf numFmtId="0" fontId="9" fillId="3" borderId="43" xfId="6" applyFont="1" applyFill="1" applyBorder="1" applyAlignment="1">
      <alignment horizontal="center" vertical="center"/>
    </xf>
    <xf numFmtId="0" fontId="9" fillId="3" borderId="42" xfId="6" applyFont="1" applyFill="1" applyBorder="1" applyAlignment="1">
      <alignment horizontal="center" vertical="center"/>
    </xf>
    <xf numFmtId="41" fontId="13" fillId="4" borderId="56" xfId="3" applyNumberFormat="1" applyFont="1" applyFill="1" applyBorder="1" applyAlignment="1">
      <alignment vertical="center"/>
    </xf>
    <xf numFmtId="41" fontId="13" fillId="4" borderId="49" xfId="3" applyNumberFormat="1" applyFont="1" applyFill="1" applyBorder="1" applyAlignment="1">
      <alignment vertical="center"/>
    </xf>
    <xf numFmtId="0" fontId="9" fillId="0" borderId="92" xfId="4" applyFont="1" applyFill="1" applyBorder="1" applyAlignment="1">
      <alignment vertical="center"/>
    </xf>
    <xf numFmtId="41" fontId="13" fillId="4" borderId="86" xfId="3" applyNumberFormat="1" applyFont="1" applyFill="1" applyBorder="1" applyAlignment="1">
      <alignment vertical="center"/>
    </xf>
    <xf numFmtId="41" fontId="9" fillId="0" borderId="3" xfId="4" applyNumberFormat="1" applyFont="1" applyFill="1" applyBorder="1" applyAlignment="1">
      <alignment vertical="center" wrapText="1"/>
    </xf>
    <xf numFmtId="41" fontId="9" fillId="0" borderId="71" xfId="4" applyNumberFormat="1" applyFont="1" applyFill="1" applyBorder="1" applyAlignment="1">
      <alignment vertical="center" wrapText="1"/>
    </xf>
    <xf numFmtId="41" fontId="9" fillId="0" borderId="3" xfId="4" applyNumberFormat="1" applyFont="1" applyFill="1" applyBorder="1" applyAlignment="1">
      <alignment vertical="center"/>
    </xf>
    <xf numFmtId="181" fontId="9" fillId="2" borderId="92" xfId="4" applyNumberFormat="1" applyFont="1" applyFill="1" applyBorder="1" applyAlignment="1">
      <alignment horizontal="distributed" vertical="center" justifyLastLine="1"/>
    </xf>
    <xf numFmtId="181" fontId="9" fillId="2" borderId="95" xfId="4" applyNumberFormat="1" applyFont="1" applyFill="1" applyBorder="1" applyAlignment="1">
      <alignment horizontal="distributed" vertical="center" justifyLastLine="1"/>
    </xf>
    <xf numFmtId="178" fontId="9" fillId="2" borderId="98" xfId="4" applyNumberFormat="1" applyFont="1" applyFill="1" applyBorder="1" applyAlignment="1">
      <alignment horizontal="right" vertical="center"/>
    </xf>
    <xf numFmtId="178" fontId="9" fillId="2" borderId="97" xfId="4" applyNumberFormat="1" applyFont="1" applyFill="1" applyBorder="1" applyAlignment="1">
      <alignment horizontal="right" vertical="center"/>
    </xf>
    <xf numFmtId="180" fontId="9" fillId="2" borderId="38" xfId="4" applyNumberFormat="1" applyFont="1" applyFill="1" applyBorder="1" applyAlignment="1">
      <alignment horizontal="right" vertical="center"/>
    </xf>
    <xf numFmtId="180" fontId="9" fillId="2" borderId="27" xfId="4" applyNumberFormat="1" applyFont="1" applyFill="1" applyBorder="1" applyAlignment="1">
      <alignment horizontal="right" vertical="center"/>
    </xf>
    <xf numFmtId="177" fontId="9" fillId="0" borderId="162" xfId="4" applyNumberFormat="1" applyFont="1" applyFill="1" applyBorder="1" applyAlignment="1">
      <alignment horizontal="left" vertical="center"/>
    </xf>
    <xf numFmtId="177" fontId="9" fillId="0" borderId="163" xfId="4" applyNumberFormat="1" applyFont="1" applyFill="1" applyBorder="1" applyAlignment="1">
      <alignment horizontal="left" vertical="center"/>
    </xf>
    <xf numFmtId="177" fontId="9" fillId="0" borderId="164" xfId="4" applyNumberFormat="1" applyFont="1" applyFill="1" applyBorder="1" applyAlignment="1">
      <alignment horizontal="left" vertical="center"/>
    </xf>
    <xf numFmtId="177" fontId="9" fillId="3" borderId="42" xfId="4" applyNumberFormat="1" applyFont="1" applyFill="1" applyBorder="1" applyAlignment="1">
      <alignment horizontal="distributed" vertical="center" wrapText="1" justifyLastLine="1"/>
    </xf>
    <xf numFmtId="177" fontId="9" fillId="3" borderId="43" xfId="4" applyNumberFormat="1" applyFont="1" applyFill="1" applyBorder="1" applyAlignment="1">
      <alignment horizontal="distributed" vertical="center" wrapText="1" justifyLastLine="1"/>
    </xf>
    <xf numFmtId="0" fontId="9" fillId="3" borderId="43" xfId="4" applyFont="1" applyFill="1" applyBorder="1" applyAlignment="1">
      <alignment horizontal="distributed" vertical="center" justifyLastLine="1"/>
    </xf>
    <xf numFmtId="177" fontId="9" fillId="3" borderId="42" xfId="4" applyNumberFormat="1" applyFont="1" applyFill="1" applyBorder="1" applyAlignment="1">
      <alignment horizontal="distributed" vertical="center" justifyLastLine="1"/>
    </xf>
    <xf numFmtId="176" fontId="10" fillId="3" borderId="48" xfId="3" applyNumberFormat="1" applyFont="1" applyFill="1" applyBorder="1" applyAlignment="1">
      <alignment horizontal="distributed" vertical="center" justifyLastLine="1"/>
    </xf>
    <xf numFmtId="0" fontId="9" fillId="3" borderId="42" xfId="4" applyFont="1" applyFill="1" applyBorder="1" applyAlignment="1">
      <alignment horizontal="distributed" vertical="center" justifyLastLine="1"/>
    </xf>
    <xf numFmtId="177" fontId="9" fillId="0" borderId="168" xfId="4" applyNumberFormat="1" applyFont="1" applyFill="1" applyBorder="1" applyAlignment="1">
      <alignment horizontal="left" vertical="center"/>
    </xf>
    <xf numFmtId="41" fontId="9" fillId="0" borderId="154" xfId="4" applyNumberFormat="1" applyFont="1" applyFill="1" applyBorder="1" applyAlignment="1">
      <alignment horizontal="right" vertical="center"/>
    </xf>
    <xf numFmtId="41" fontId="9" fillId="0" borderId="169" xfId="4" applyNumberFormat="1" applyFont="1" applyFill="1" applyBorder="1" applyAlignment="1">
      <alignment horizontal="right" vertical="center"/>
    </xf>
    <xf numFmtId="41" fontId="9" fillId="0" borderId="170" xfId="4" applyNumberFormat="1" applyFont="1" applyFill="1" applyBorder="1" applyAlignment="1">
      <alignment horizontal="right" vertical="center"/>
    </xf>
    <xf numFmtId="41" fontId="9" fillId="0" borderId="152" xfId="4" applyNumberFormat="1" applyFont="1" applyFill="1" applyBorder="1" applyAlignment="1">
      <alignment horizontal="right" vertical="center"/>
    </xf>
    <xf numFmtId="41" fontId="13" fillId="4" borderId="153" xfId="4" applyNumberFormat="1" applyFont="1" applyFill="1" applyBorder="1" applyAlignment="1">
      <alignment horizontal="right" vertical="center"/>
    </xf>
    <xf numFmtId="41" fontId="9" fillId="0" borderId="155" xfId="4" applyNumberFormat="1" applyFont="1" applyFill="1" applyBorder="1" applyAlignment="1">
      <alignment horizontal="right" vertical="center"/>
    </xf>
    <xf numFmtId="41" fontId="13" fillId="4" borderId="172" xfId="4" applyNumberFormat="1" applyFont="1" applyFill="1" applyBorder="1" applyAlignment="1">
      <alignment horizontal="right" vertical="center"/>
    </xf>
    <xf numFmtId="41" fontId="13" fillId="4" borderId="178" xfId="4" applyNumberFormat="1" applyFont="1" applyFill="1" applyBorder="1" applyAlignment="1">
      <alignment horizontal="right" vertical="center"/>
    </xf>
    <xf numFmtId="41" fontId="13" fillId="4" borderId="179" xfId="4" applyNumberFormat="1" applyFont="1" applyFill="1" applyBorder="1" applyAlignment="1">
      <alignment horizontal="right" vertical="center"/>
    </xf>
    <xf numFmtId="41" fontId="13" fillId="4" borderId="180" xfId="4" applyNumberFormat="1" applyFont="1" applyFill="1" applyBorder="1" applyAlignment="1">
      <alignment horizontal="right" vertical="center"/>
    </xf>
    <xf numFmtId="41" fontId="13" fillId="4" borderId="173" xfId="4" applyNumberFormat="1" applyFont="1" applyFill="1" applyBorder="1" applyAlignment="1">
      <alignment vertical="center" wrapText="1"/>
    </xf>
    <xf numFmtId="41" fontId="13" fillId="4" borderId="174" xfId="4" applyNumberFormat="1" applyFont="1" applyFill="1" applyBorder="1" applyAlignment="1">
      <alignment vertical="center" wrapText="1"/>
    </xf>
    <xf numFmtId="41" fontId="13" fillId="4" borderId="175" xfId="4" applyNumberFormat="1" applyFont="1" applyFill="1" applyBorder="1" applyAlignment="1">
      <alignment vertical="center" wrapText="1"/>
    </xf>
    <xf numFmtId="41" fontId="13" fillId="4" borderId="182" xfId="4" applyNumberFormat="1" applyFont="1" applyFill="1" applyBorder="1" applyAlignment="1">
      <alignment vertical="center"/>
    </xf>
    <xf numFmtId="38" fontId="10" fillId="0" borderId="22" xfId="5" applyFont="1" applyFill="1" applyBorder="1" applyAlignment="1">
      <alignment vertical="center"/>
    </xf>
    <xf numFmtId="41" fontId="13" fillId="4" borderId="174" xfId="4" applyNumberFormat="1" applyFont="1" applyFill="1" applyBorder="1" applyAlignment="1">
      <alignment vertical="center"/>
    </xf>
    <xf numFmtId="177" fontId="9" fillId="0" borderId="16" xfId="4" applyNumberFormat="1" applyFont="1" applyFill="1" applyBorder="1" applyAlignment="1">
      <alignment horizontal="right" vertical="center"/>
    </xf>
    <xf numFmtId="177" fontId="9" fillId="3" borderId="61" xfId="4" applyNumberFormat="1" applyFont="1" applyFill="1" applyBorder="1" applyAlignment="1">
      <alignment horizontal="distributed" vertical="center" justifyLastLine="1"/>
    </xf>
    <xf numFmtId="177" fontId="13" fillId="4" borderId="179" xfId="4" applyNumberFormat="1" applyFont="1" applyFill="1" applyBorder="1" applyAlignment="1">
      <alignment vertical="center"/>
    </xf>
    <xf numFmtId="177" fontId="9" fillId="3" borderId="104" xfId="4" applyNumberFormat="1" applyFont="1" applyFill="1" applyBorder="1" applyAlignment="1">
      <alignment horizontal="distributed" vertical="center" justifyLastLine="1"/>
    </xf>
    <xf numFmtId="177" fontId="9" fillId="4" borderId="167" xfId="4" applyNumberFormat="1" applyFont="1" applyFill="1" applyBorder="1" applyAlignment="1">
      <alignment horizontal="distributed" vertical="center" justifyLastLine="1"/>
    </xf>
    <xf numFmtId="177" fontId="9" fillId="0" borderId="92" xfId="4" applyNumberFormat="1" applyFont="1" applyFill="1" applyBorder="1" applyAlignment="1">
      <alignment vertical="center"/>
    </xf>
    <xf numFmtId="177" fontId="9" fillId="0" borderId="90" xfId="4" applyNumberFormat="1" applyFont="1" applyFill="1" applyBorder="1" applyAlignment="1">
      <alignment vertical="center"/>
    </xf>
    <xf numFmtId="177" fontId="9" fillId="0" borderId="89" xfId="4" applyNumberFormat="1" applyFont="1" applyFill="1" applyBorder="1" applyAlignment="1">
      <alignment vertical="center"/>
    </xf>
    <xf numFmtId="176" fontId="10" fillId="3" borderId="31" xfId="3" applyNumberFormat="1" applyFont="1" applyFill="1" applyBorder="1" applyAlignment="1">
      <alignment horizontal="distributed" vertical="center" justifyLastLine="1"/>
    </xf>
    <xf numFmtId="176" fontId="10" fillId="3" borderId="53" xfId="3" applyNumberFormat="1" applyFont="1" applyFill="1" applyBorder="1" applyAlignment="1">
      <alignment horizontal="distributed" vertical="center" justifyLastLine="1"/>
    </xf>
    <xf numFmtId="176" fontId="10" fillId="3" borderId="30" xfId="3" applyNumberFormat="1" applyFont="1" applyFill="1" applyBorder="1" applyAlignment="1">
      <alignment horizontal="distributed" vertical="center" justifyLastLine="1"/>
    </xf>
    <xf numFmtId="176" fontId="10" fillId="3" borderId="41" xfId="3" applyNumberFormat="1" applyFont="1" applyFill="1" applyBorder="1" applyAlignment="1">
      <alignment horizontal="distributed" vertical="center" justifyLastLine="1"/>
    </xf>
    <xf numFmtId="176" fontId="10" fillId="2" borderId="15" xfId="3" applyNumberFormat="1" applyFont="1" applyFill="1" applyBorder="1" applyAlignment="1">
      <alignment vertical="center"/>
    </xf>
    <xf numFmtId="176" fontId="13" fillId="4" borderId="78" xfId="3" applyNumberFormat="1" applyFont="1" applyFill="1" applyBorder="1" applyAlignment="1">
      <alignment vertical="center"/>
    </xf>
    <xf numFmtId="176" fontId="13" fillId="4" borderId="77" xfId="3" applyNumberFormat="1" applyFont="1" applyFill="1" applyBorder="1" applyAlignment="1">
      <alignment vertical="center"/>
    </xf>
    <xf numFmtId="176" fontId="13" fillId="4" borderId="21" xfId="3" applyNumberFormat="1" applyFont="1" applyFill="1" applyBorder="1" applyAlignment="1">
      <alignment vertical="center"/>
    </xf>
    <xf numFmtId="176" fontId="10" fillId="4" borderId="93" xfId="3" applyNumberFormat="1" applyFont="1" applyFill="1" applyBorder="1" applyAlignment="1">
      <alignment horizontal="center" vertical="center"/>
    </xf>
    <xf numFmtId="176" fontId="10" fillId="2" borderId="43" xfId="3" applyNumberFormat="1" applyFont="1" applyFill="1" applyBorder="1" applyAlignment="1">
      <alignment vertical="center"/>
    </xf>
    <xf numFmtId="176" fontId="10" fillId="2" borderId="42" xfId="3" applyNumberFormat="1" applyFont="1" applyFill="1" applyBorder="1" applyAlignment="1">
      <alignment vertical="center"/>
    </xf>
    <xf numFmtId="176" fontId="10" fillId="2" borderId="186" xfId="3" applyNumberFormat="1" applyFont="1" applyFill="1" applyBorder="1" applyAlignment="1">
      <alignment vertical="center"/>
    </xf>
    <xf numFmtId="176" fontId="10" fillId="2" borderId="187" xfId="3" applyNumberFormat="1" applyFont="1" applyFill="1" applyBorder="1" applyAlignment="1">
      <alignment vertical="center"/>
    </xf>
    <xf numFmtId="176" fontId="10" fillId="2" borderId="188" xfId="3" applyNumberFormat="1" applyFont="1" applyFill="1" applyBorder="1" applyAlignment="1">
      <alignment vertical="center"/>
    </xf>
    <xf numFmtId="38" fontId="9" fillId="2" borderId="11" xfId="8" applyFont="1" applyFill="1" applyBorder="1" applyAlignment="1" applyProtection="1">
      <alignment vertical="center" wrapText="1"/>
    </xf>
    <xf numFmtId="38" fontId="9" fillId="2" borderId="10" xfId="8" applyFont="1" applyFill="1" applyBorder="1" applyAlignment="1" applyProtection="1">
      <alignment vertical="center" wrapText="1"/>
    </xf>
    <xf numFmtId="38" fontId="9" fillId="2" borderId="15" xfId="8" applyFont="1" applyFill="1" applyBorder="1" applyAlignment="1" applyProtection="1">
      <alignment vertical="center" wrapText="1"/>
    </xf>
    <xf numFmtId="38" fontId="13" fillId="4" borderId="191" xfId="8" applyFont="1" applyFill="1" applyBorder="1" applyAlignment="1" applyProtection="1">
      <alignment vertical="center"/>
    </xf>
    <xf numFmtId="38" fontId="13" fillId="4" borderId="174" xfId="8" applyFont="1" applyFill="1" applyBorder="1" applyAlignment="1" applyProtection="1">
      <alignment vertical="center"/>
    </xf>
    <xf numFmtId="0" fontId="9" fillId="3" borderId="38" xfId="2" applyNumberFormat="1" applyFont="1" applyFill="1" applyBorder="1" applyAlignment="1" applyProtection="1">
      <alignment horizontal="distributed" vertical="center" wrapText="1" justifyLastLine="1"/>
    </xf>
    <xf numFmtId="0" fontId="9" fillId="3" borderId="27" xfId="2" applyNumberFormat="1" applyFont="1" applyFill="1" applyBorder="1" applyAlignment="1" applyProtection="1">
      <alignment horizontal="distributed" vertical="center" wrapText="1" justifyLastLine="1"/>
    </xf>
    <xf numFmtId="0" fontId="9" fillId="3" borderId="26" xfId="2" applyNumberFormat="1" applyFont="1" applyFill="1" applyBorder="1" applyAlignment="1" applyProtection="1">
      <alignment horizontal="distributed" vertical="center" wrapText="1" justifyLastLine="1"/>
    </xf>
    <xf numFmtId="38" fontId="9" fillId="2" borderId="189" xfId="8" applyFont="1" applyFill="1" applyBorder="1" applyAlignment="1">
      <alignment vertical="center" wrapText="1"/>
    </xf>
    <xf numFmtId="38" fontId="9" fillId="2" borderId="68" xfId="8" applyFont="1" applyFill="1" applyBorder="1" applyAlignment="1">
      <alignment vertical="center" wrapText="1"/>
    </xf>
    <xf numFmtId="38" fontId="9" fillId="2" borderId="30" xfId="8" applyFont="1" applyFill="1" applyBorder="1" applyAlignment="1">
      <alignment vertical="center" wrapText="1"/>
    </xf>
    <xf numFmtId="38" fontId="9" fillId="2" borderId="84" xfId="8" applyFont="1" applyFill="1" applyBorder="1" applyAlignment="1">
      <alignment vertical="center" wrapText="1"/>
    </xf>
    <xf numFmtId="38" fontId="13" fillId="4" borderId="193" xfId="8" applyFont="1" applyFill="1" applyBorder="1" applyAlignment="1" applyProtection="1">
      <alignment vertical="center" wrapText="1" shrinkToFit="1"/>
    </xf>
    <xf numFmtId="38" fontId="13" fillId="4" borderId="195" xfId="8" applyFont="1" applyFill="1" applyBorder="1" applyAlignment="1" applyProtection="1">
      <alignment vertical="center" wrapText="1"/>
    </xf>
    <xf numFmtId="38" fontId="13" fillId="4" borderId="196" xfId="8" applyFont="1" applyFill="1" applyBorder="1" applyAlignment="1" applyProtection="1">
      <alignment vertical="center" wrapText="1"/>
    </xf>
    <xf numFmtId="0" fontId="9" fillId="2" borderId="15" xfId="2" applyNumberFormat="1" applyFont="1" applyFill="1" applyBorder="1" applyAlignment="1" applyProtection="1">
      <alignment vertical="center" wrapText="1"/>
    </xf>
    <xf numFmtId="0" fontId="9" fillId="2" borderId="5" xfId="2" applyNumberFormat="1" applyFont="1" applyFill="1" applyBorder="1" applyAlignment="1" applyProtection="1">
      <alignment vertical="center" wrapText="1"/>
    </xf>
    <xf numFmtId="0" fontId="9" fillId="2" borderId="50" xfId="2" applyNumberFormat="1" applyFont="1" applyFill="1" applyBorder="1" applyAlignment="1" applyProtection="1">
      <alignment vertical="center" wrapText="1"/>
    </xf>
    <xf numFmtId="38" fontId="13" fillId="4" borderId="194" xfId="8" applyFont="1" applyFill="1" applyBorder="1" applyAlignment="1" applyProtection="1">
      <alignment vertical="center" wrapText="1"/>
    </xf>
    <xf numFmtId="0" fontId="9" fillId="2" borderId="84" xfId="2" applyNumberFormat="1" applyFont="1" applyFill="1" applyBorder="1" applyAlignment="1" applyProtection="1">
      <alignment vertical="center" wrapText="1"/>
    </xf>
    <xf numFmtId="0" fontId="9" fillId="4" borderId="14" xfId="2" applyNumberFormat="1" applyFont="1" applyFill="1" applyBorder="1" applyAlignment="1" applyProtection="1">
      <alignment horizontal="distributed" vertical="center" wrapText="1" justifyLastLine="1"/>
    </xf>
    <xf numFmtId="38" fontId="13" fillId="4" borderId="32" xfId="8" applyFont="1" applyFill="1" applyBorder="1" applyAlignment="1" applyProtection="1">
      <alignment vertical="center" wrapText="1"/>
    </xf>
    <xf numFmtId="38" fontId="13" fillId="4" borderId="3" xfId="8" applyFont="1" applyFill="1" applyBorder="1" applyAlignment="1" applyProtection="1">
      <alignment vertical="center" wrapText="1"/>
    </xf>
    <xf numFmtId="0" fontId="9" fillId="4" borderId="93" xfId="2" applyNumberFormat="1" applyFont="1" applyFill="1" applyBorder="1" applyAlignment="1" applyProtection="1">
      <alignment horizontal="distributed" vertical="center" wrapText="1" justifyLastLine="1"/>
    </xf>
    <xf numFmtId="38" fontId="13" fillId="4" borderId="197" xfId="8" applyFont="1" applyFill="1" applyBorder="1" applyAlignment="1" applyProtection="1">
      <alignment vertical="center" wrapText="1"/>
    </xf>
    <xf numFmtId="38" fontId="9" fillId="2" borderId="45" xfId="8" applyFont="1" applyFill="1" applyBorder="1" applyAlignment="1">
      <alignment vertical="center" wrapText="1"/>
    </xf>
    <xf numFmtId="38" fontId="9" fillId="2" borderId="199" xfId="8" applyFont="1" applyFill="1" applyBorder="1" applyAlignment="1">
      <alignment vertical="center" wrapText="1"/>
    </xf>
    <xf numFmtId="38" fontId="9" fillId="2" borderId="43" xfId="8" applyFont="1" applyFill="1" applyBorder="1" applyAlignment="1">
      <alignment vertical="center" wrapText="1"/>
    </xf>
    <xf numFmtId="38" fontId="9" fillId="2" borderId="42" xfId="8" applyFont="1" applyFill="1" applyBorder="1" applyAlignment="1">
      <alignment vertical="center" wrapText="1"/>
    </xf>
    <xf numFmtId="38" fontId="13" fillId="4" borderId="198" xfId="8" applyFont="1" applyFill="1" applyBorder="1" applyAlignment="1" applyProtection="1">
      <alignment vertical="center" wrapText="1"/>
    </xf>
    <xf numFmtId="38" fontId="13" fillId="4" borderId="23" xfId="8" applyFont="1" applyFill="1" applyBorder="1" applyAlignment="1" applyProtection="1">
      <alignment vertical="center" wrapText="1"/>
    </xf>
    <xf numFmtId="38" fontId="13" fillId="4" borderId="93" xfId="8" applyFont="1" applyFill="1" applyBorder="1" applyAlignment="1" applyProtection="1">
      <alignment vertical="center" wrapText="1"/>
    </xf>
    <xf numFmtId="38" fontId="9" fillId="2" borderId="73" xfId="8" applyFont="1" applyFill="1" applyBorder="1" applyAlignment="1">
      <alignment vertical="center" wrapText="1"/>
    </xf>
    <xf numFmtId="38" fontId="9" fillId="2" borderId="50" xfId="8" applyFont="1" applyFill="1" applyBorder="1" applyAlignment="1">
      <alignment vertical="center" wrapText="1"/>
    </xf>
    <xf numFmtId="38" fontId="9" fillId="2" borderId="200" xfId="8" applyFont="1" applyFill="1" applyBorder="1" applyAlignment="1">
      <alignment vertical="center" wrapText="1"/>
    </xf>
    <xf numFmtId="38" fontId="9" fillId="2" borderId="188" xfId="8" applyFont="1" applyFill="1" applyBorder="1" applyAlignment="1">
      <alignment vertical="center" wrapText="1"/>
    </xf>
    <xf numFmtId="38" fontId="13" fillId="4" borderId="193" xfId="8" applyFont="1" applyFill="1" applyBorder="1" applyAlignment="1" applyProtection="1">
      <alignment vertical="center" wrapText="1"/>
    </xf>
    <xf numFmtId="38" fontId="13" fillId="4" borderId="174" xfId="8" applyFont="1" applyFill="1" applyBorder="1" applyAlignment="1" applyProtection="1">
      <alignment vertical="center" wrapText="1"/>
    </xf>
    <xf numFmtId="38" fontId="13" fillId="4" borderId="183" xfId="8" applyFont="1" applyFill="1" applyBorder="1" applyAlignment="1" applyProtection="1">
      <alignment vertical="center"/>
    </xf>
    <xf numFmtId="38" fontId="13" fillId="4" borderId="175" xfId="8" applyFont="1" applyFill="1" applyBorder="1" applyAlignment="1" applyProtection="1">
      <alignment vertical="center" wrapText="1"/>
    </xf>
    <xf numFmtId="176" fontId="10" fillId="3" borderId="201" xfId="3" applyNumberFormat="1" applyFont="1" applyFill="1" applyBorder="1" applyAlignment="1">
      <alignment horizontal="distributed" vertical="center" justifyLastLine="1"/>
    </xf>
    <xf numFmtId="176" fontId="13" fillId="4" borderId="197" xfId="3" applyNumberFormat="1" applyFont="1" applyFill="1" applyBorder="1" applyAlignment="1">
      <alignment vertical="center"/>
    </xf>
    <xf numFmtId="176" fontId="10" fillId="2" borderId="202" xfId="3" applyNumberFormat="1" applyFont="1" applyFill="1" applyBorder="1" applyAlignment="1">
      <alignment vertical="center"/>
    </xf>
    <xf numFmtId="176" fontId="10" fillId="2" borderId="84" xfId="3" applyNumberFormat="1" applyFont="1" applyFill="1" applyBorder="1" applyAlignment="1">
      <alignment vertical="center"/>
    </xf>
    <xf numFmtId="176" fontId="10" fillId="2" borderId="50" xfId="3" applyNumberFormat="1" applyFont="1" applyFill="1" applyBorder="1" applyAlignment="1">
      <alignment vertical="center"/>
    </xf>
    <xf numFmtId="176" fontId="13" fillId="0" borderId="201" xfId="3" applyNumberFormat="1" applyFont="1" applyFill="1" applyBorder="1" applyAlignment="1">
      <alignment vertical="center"/>
    </xf>
    <xf numFmtId="176" fontId="10" fillId="0" borderId="11" xfId="3" applyNumberFormat="1" applyFont="1" applyFill="1" applyBorder="1" applyAlignment="1">
      <alignment vertical="center"/>
    </xf>
    <xf numFmtId="176" fontId="10" fillId="0" borderId="15" xfId="3" applyNumberFormat="1" applyFont="1" applyFill="1" applyBorder="1" applyAlignment="1">
      <alignment vertical="center"/>
    </xf>
    <xf numFmtId="176" fontId="13" fillId="0" borderId="53" xfId="3" applyNumberFormat="1" applyFont="1" applyFill="1" applyBorder="1" applyAlignment="1">
      <alignment vertical="center"/>
    </xf>
    <xf numFmtId="176" fontId="13" fillId="0" borderId="195" xfId="3" applyNumberFormat="1" applyFont="1" applyFill="1" applyBorder="1" applyAlignment="1">
      <alignment vertical="center"/>
    </xf>
    <xf numFmtId="176" fontId="10" fillId="0" borderId="12" xfId="3" applyNumberFormat="1" applyFont="1" applyFill="1" applyBorder="1" applyAlignment="1">
      <alignment vertical="center"/>
    </xf>
    <xf numFmtId="176" fontId="10" fillId="0" borderId="5" xfId="3" applyNumberFormat="1" applyFont="1" applyFill="1" applyBorder="1" applyAlignment="1">
      <alignment vertical="center"/>
    </xf>
    <xf numFmtId="176" fontId="13" fillId="0" borderId="161" xfId="3" applyNumberFormat="1" applyFont="1" applyFill="1" applyBorder="1" applyAlignment="1">
      <alignment vertical="center"/>
    </xf>
    <xf numFmtId="176" fontId="13" fillId="0" borderId="196" xfId="3" applyNumberFormat="1" applyFont="1" applyFill="1" applyBorder="1" applyAlignment="1">
      <alignment vertical="center"/>
    </xf>
    <xf numFmtId="176" fontId="10" fillId="0" borderId="186" xfId="3" applyNumberFormat="1" applyFont="1" applyFill="1" applyBorder="1" applyAlignment="1">
      <alignment vertical="center"/>
    </xf>
    <xf numFmtId="176" fontId="10" fillId="0" borderId="188" xfId="3" applyNumberFormat="1" applyFont="1" applyFill="1" applyBorder="1" applyAlignment="1">
      <alignment vertical="center"/>
    </xf>
    <xf numFmtId="176" fontId="13" fillId="0" borderId="185" xfId="3" applyNumberFormat="1" applyFont="1" applyFill="1" applyBorder="1" applyAlignment="1">
      <alignment vertical="center"/>
    </xf>
    <xf numFmtId="176" fontId="10" fillId="0" borderId="30" xfId="3" applyNumberFormat="1" applyFont="1" applyFill="1" applyBorder="1" applyAlignment="1">
      <alignment vertical="center"/>
    </xf>
    <xf numFmtId="176" fontId="10" fillId="0" borderId="41" xfId="3" applyNumberFormat="1" applyFont="1" applyFill="1" applyBorder="1" applyAlignment="1">
      <alignment vertical="center"/>
    </xf>
    <xf numFmtId="176" fontId="10" fillId="0" borderId="36" xfId="3" applyNumberFormat="1" applyFont="1" applyFill="1" applyBorder="1" applyAlignment="1">
      <alignment vertical="center"/>
    </xf>
    <xf numFmtId="176" fontId="10" fillId="0" borderId="35" xfId="3" applyNumberFormat="1" applyFont="1" applyFill="1" applyBorder="1" applyAlignment="1">
      <alignment vertical="center"/>
    </xf>
    <xf numFmtId="176" fontId="10" fillId="0" borderId="34" xfId="3" applyNumberFormat="1" applyFont="1" applyFill="1" applyBorder="1" applyAlignment="1">
      <alignment vertical="center"/>
    </xf>
    <xf numFmtId="176" fontId="10" fillId="0" borderId="33" xfId="3" applyNumberFormat="1" applyFont="1" applyFill="1" applyBorder="1" applyAlignment="1">
      <alignment vertical="center"/>
    </xf>
    <xf numFmtId="176" fontId="10" fillId="0" borderId="43" xfId="3" applyNumberFormat="1" applyFont="1" applyFill="1" applyBorder="1" applyAlignment="1">
      <alignment vertical="center"/>
    </xf>
    <xf numFmtId="176" fontId="10" fillId="0" borderId="42" xfId="3" applyNumberFormat="1" applyFont="1" applyFill="1" applyBorder="1" applyAlignment="1">
      <alignment vertical="center"/>
    </xf>
    <xf numFmtId="176" fontId="10" fillId="0" borderId="187" xfId="3" applyNumberFormat="1" applyFont="1" applyFill="1" applyBorder="1" applyAlignment="1">
      <alignment vertical="center"/>
    </xf>
    <xf numFmtId="178" fontId="9" fillId="3" borderId="38" xfId="4" applyNumberFormat="1" applyFont="1" applyFill="1" applyBorder="1" applyAlignment="1">
      <alignment horizontal="distributed" vertical="center" justifyLastLine="1"/>
    </xf>
    <xf numFmtId="178" fontId="12" fillId="4" borderId="30" xfId="4" applyNumberFormat="1" applyFont="1" applyFill="1" applyBorder="1" applyAlignment="1">
      <alignment horizontal="right" vertical="center"/>
    </xf>
    <xf numFmtId="41" fontId="13" fillId="4" borderId="30" xfId="4" applyNumberFormat="1" applyFont="1" applyFill="1" applyBorder="1" applyAlignment="1">
      <alignment horizontal="right" vertical="center"/>
    </xf>
    <xf numFmtId="41" fontId="9" fillId="4" borderId="17" xfId="4" applyNumberFormat="1" applyFont="1" applyFill="1" applyBorder="1" applyAlignment="1">
      <alignment horizontal="right" vertical="center"/>
    </xf>
    <xf numFmtId="41" fontId="13" fillId="4" borderId="20" xfId="4" applyNumberFormat="1" applyFont="1" applyFill="1" applyBorder="1" applyAlignment="1">
      <alignment horizontal="right" vertical="center"/>
    </xf>
    <xf numFmtId="41" fontId="9" fillId="4" borderId="20" xfId="4" applyNumberFormat="1" applyFont="1" applyFill="1" applyBorder="1" applyAlignment="1">
      <alignment horizontal="right" vertical="center"/>
    </xf>
    <xf numFmtId="41" fontId="13" fillId="4" borderId="98" xfId="4" applyNumberFormat="1" applyFont="1" applyFill="1" applyBorder="1" applyAlignment="1">
      <alignment horizontal="right" vertical="center"/>
    </xf>
    <xf numFmtId="178" fontId="9" fillId="2" borderId="102" xfId="4" applyNumberFormat="1" applyFont="1" applyFill="1" applyBorder="1" applyAlignment="1">
      <alignment horizontal="left" vertical="center"/>
    </xf>
    <xf numFmtId="178" fontId="9" fillId="2" borderId="89" xfId="4" applyNumberFormat="1" applyFont="1" applyFill="1" applyBorder="1" applyAlignment="1">
      <alignment vertical="center"/>
    </xf>
    <xf numFmtId="0" fontId="9" fillId="4" borderId="14" xfId="4" applyFont="1" applyFill="1" applyBorder="1" applyAlignment="1">
      <alignment horizontal="center" vertical="center"/>
    </xf>
    <xf numFmtId="41" fontId="13" fillId="4" borderId="8" xfId="4" applyNumberFormat="1" applyFont="1" applyFill="1" applyBorder="1" applyAlignment="1">
      <alignment vertical="center"/>
    </xf>
    <xf numFmtId="41" fontId="13" fillId="4" borderId="3" xfId="4" applyNumberFormat="1" applyFont="1" applyFill="1" applyBorder="1" applyAlignment="1">
      <alignment vertical="center"/>
    </xf>
    <xf numFmtId="41" fontId="13" fillId="4" borderId="14" xfId="4" applyNumberFormat="1" applyFont="1" applyFill="1" applyBorder="1" applyAlignment="1">
      <alignment vertical="center"/>
    </xf>
    <xf numFmtId="41" fontId="13" fillId="4" borderId="190" xfId="4" applyNumberFormat="1" applyFont="1" applyFill="1" applyBorder="1" applyAlignment="1">
      <alignment vertical="center"/>
    </xf>
    <xf numFmtId="41" fontId="13" fillId="4" borderId="191" xfId="4" applyNumberFormat="1" applyFont="1" applyFill="1" applyBorder="1" applyAlignment="1">
      <alignment vertical="center"/>
    </xf>
    <xf numFmtId="41" fontId="13" fillId="4" borderId="183" xfId="4" applyNumberFormat="1" applyFont="1" applyFill="1" applyBorder="1" applyAlignment="1">
      <alignment vertical="center"/>
    </xf>
    <xf numFmtId="0" fontId="9" fillId="3" borderId="76" xfId="4" applyFont="1" applyFill="1" applyBorder="1" applyAlignment="1">
      <alignment horizontal="distributed" vertical="center" justifyLastLine="1"/>
    </xf>
    <xf numFmtId="41" fontId="13" fillId="4" borderId="203" xfId="4" applyNumberFormat="1" applyFont="1" applyFill="1" applyBorder="1" applyAlignment="1">
      <alignment vertical="center"/>
    </xf>
    <xf numFmtId="41" fontId="13" fillId="4" borderId="71" xfId="4" applyNumberFormat="1" applyFont="1" applyFill="1" applyBorder="1" applyAlignment="1">
      <alignment vertical="center"/>
    </xf>
    <xf numFmtId="41" fontId="9" fillId="2" borderId="67" xfId="4" applyNumberFormat="1" applyFont="1" applyFill="1" applyBorder="1" applyAlignment="1">
      <alignment vertical="center"/>
    </xf>
    <xf numFmtId="41" fontId="9" fillId="2" borderId="76" xfId="4" applyNumberFormat="1" applyFont="1" applyFill="1" applyBorder="1" applyAlignment="1">
      <alignment vertical="center"/>
    </xf>
    <xf numFmtId="41" fontId="13" fillId="4" borderId="184" xfId="4" applyNumberFormat="1" applyFont="1" applyFill="1" applyBorder="1" applyAlignment="1">
      <alignment vertical="center"/>
    </xf>
    <xf numFmtId="41" fontId="9" fillId="0" borderId="4" xfId="4" applyNumberFormat="1" applyFont="1" applyFill="1" applyBorder="1" applyAlignment="1">
      <alignment vertical="center"/>
    </xf>
    <xf numFmtId="41" fontId="9" fillId="2" borderId="98" xfId="4" applyNumberFormat="1" applyFont="1" applyFill="1" applyBorder="1" applyAlignment="1">
      <alignment vertical="center"/>
    </xf>
    <xf numFmtId="0" fontId="9" fillId="2" borderId="92" xfId="4" applyFont="1" applyFill="1" applyBorder="1" applyAlignment="1">
      <alignment vertical="center"/>
    </xf>
    <xf numFmtId="0" fontId="9" fillId="2" borderId="90" xfId="4" applyFont="1" applyFill="1" applyBorder="1" applyAlignment="1">
      <alignment vertical="center"/>
    </xf>
    <xf numFmtId="0" fontId="9" fillId="2" borderId="89" xfId="4" applyFont="1" applyFill="1" applyBorder="1" applyAlignment="1">
      <alignment vertical="center"/>
    </xf>
    <xf numFmtId="41" fontId="9" fillId="2" borderId="38" xfId="4" applyNumberFormat="1" applyFont="1" applyFill="1" applyBorder="1" applyAlignment="1">
      <alignment vertical="center"/>
    </xf>
    <xf numFmtId="0" fontId="13" fillId="4" borderId="181" xfId="4" applyFont="1" applyFill="1" applyBorder="1" applyAlignment="1">
      <alignment horizontal="distributed" vertical="center" justifyLastLine="1"/>
    </xf>
    <xf numFmtId="0" fontId="9" fillId="3" borderId="62" xfId="4" applyFont="1" applyFill="1" applyBorder="1" applyAlignment="1">
      <alignment horizontal="center" vertical="center"/>
    </xf>
    <xf numFmtId="0" fontId="9" fillId="3" borderId="104" xfId="4" applyFont="1" applyFill="1" applyBorder="1" applyAlignment="1">
      <alignment horizontal="distributed" vertical="center" wrapText="1" indent="3"/>
    </xf>
    <xf numFmtId="41" fontId="13" fillId="4" borderId="172" xfId="4" applyNumberFormat="1" applyFont="1" applyFill="1" applyBorder="1" applyAlignment="1">
      <alignment horizontal="center" vertical="center"/>
    </xf>
    <xf numFmtId="0" fontId="12" fillId="4" borderId="82" xfId="4" applyFont="1" applyFill="1" applyBorder="1" applyAlignment="1">
      <alignment horizontal="right" vertical="distributed"/>
    </xf>
    <xf numFmtId="0" fontId="12" fillId="4" borderId="47" xfId="4" applyFont="1" applyFill="1" applyBorder="1" applyAlignment="1">
      <alignment horizontal="right" vertical="center"/>
    </xf>
    <xf numFmtId="0" fontId="12" fillId="4" borderId="65" xfId="4" applyFont="1" applyFill="1" applyBorder="1" applyAlignment="1">
      <alignment horizontal="right" vertical="distributed"/>
    </xf>
    <xf numFmtId="0" fontId="12" fillId="4" borderId="82" xfId="4" applyFont="1" applyFill="1" applyBorder="1" applyAlignment="1">
      <alignment horizontal="right" vertical="center"/>
    </xf>
    <xf numFmtId="0" fontId="12" fillId="4" borderId="80" xfId="4" applyFont="1" applyFill="1" applyBorder="1" applyAlignment="1">
      <alignment horizontal="right" vertical="center"/>
    </xf>
    <xf numFmtId="0" fontId="9" fillId="2" borderId="92" xfId="4" applyFont="1" applyFill="1" applyBorder="1" applyAlignment="1">
      <alignment vertical="distributed"/>
    </xf>
    <xf numFmtId="0" fontId="9" fillId="2" borderId="90" xfId="4" applyFont="1" applyFill="1" applyBorder="1" applyAlignment="1">
      <alignment vertical="distributed"/>
    </xf>
    <xf numFmtId="0" fontId="9" fillId="2" borderId="89" xfId="4" applyFont="1" applyFill="1" applyBorder="1" applyAlignment="1">
      <alignment vertical="distributed"/>
    </xf>
    <xf numFmtId="41" fontId="13" fillId="4" borderId="179" xfId="4" applyNumberFormat="1" applyFont="1" applyFill="1" applyBorder="1" applyAlignment="1">
      <alignment horizontal="center" vertical="center"/>
    </xf>
    <xf numFmtId="0" fontId="9" fillId="4" borderId="181" xfId="4" applyFont="1" applyFill="1" applyBorder="1" applyAlignment="1">
      <alignment horizontal="distributed" vertical="center" justifyLastLine="1"/>
    </xf>
    <xf numFmtId="41" fontId="13" fillId="4" borderId="173" xfId="3" applyNumberFormat="1" applyFont="1" applyFill="1" applyBorder="1" applyAlignment="1">
      <alignment vertical="center"/>
    </xf>
    <xf numFmtId="41" fontId="13" fillId="4" borderId="174" xfId="3" applyNumberFormat="1" applyFont="1" applyFill="1" applyBorder="1" applyAlignment="1">
      <alignment vertical="center"/>
    </xf>
    <xf numFmtId="41" fontId="13" fillId="4" borderId="191" xfId="3" applyNumberFormat="1" applyFont="1" applyFill="1" applyBorder="1" applyAlignment="1">
      <alignment vertical="center"/>
    </xf>
    <xf numFmtId="41" fontId="13" fillId="4" borderId="203" xfId="3" applyNumberFormat="1" applyFont="1" applyFill="1" applyBorder="1" applyAlignment="1">
      <alignment vertical="center"/>
    </xf>
    <xf numFmtId="0" fontId="9" fillId="4" borderId="171" xfId="6" applyFont="1" applyFill="1" applyBorder="1" applyAlignment="1">
      <alignment horizontal="distributed" vertical="center" justifyLastLine="1"/>
    </xf>
    <xf numFmtId="41" fontId="10" fillId="4" borderId="181" xfId="6" applyNumberFormat="1" applyFont="1" applyFill="1" applyBorder="1" applyAlignment="1">
      <alignment horizontal="right" vertical="center" wrapText="1"/>
    </xf>
    <xf numFmtId="41" fontId="13" fillId="4" borderId="174" xfId="6" applyNumberFormat="1" applyFont="1" applyFill="1" applyBorder="1" applyAlignment="1">
      <alignment vertical="center"/>
    </xf>
    <xf numFmtId="41" fontId="13" fillId="4" borderId="174" xfId="6" applyNumberFormat="1" applyFont="1" applyFill="1" applyBorder="1" applyAlignment="1">
      <alignment horizontal="right" vertical="center"/>
    </xf>
    <xf numFmtId="41" fontId="13" fillId="4" borderId="175" xfId="6" applyNumberFormat="1" applyFont="1" applyFill="1" applyBorder="1" applyAlignment="1">
      <alignment horizontal="right" vertical="center"/>
    </xf>
    <xf numFmtId="41" fontId="13" fillId="4" borderId="205" xfId="4" applyNumberFormat="1" applyFont="1" applyFill="1" applyBorder="1" applyAlignment="1">
      <alignment vertical="center"/>
    </xf>
    <xf numFmtId="0" fontId="9" fillId="0" borderId="0" xfId="4" applyFont="1" applyFill="1" applyAlignment="1"/>
    <xf numFmtId="38" fontId="13" fillId="4" borderId="207" xfId="8" applyFont="1" applyFill="1" applyBorder="1" applyAlignment="1" applyProtection="1">
      <alignment vertical="center" wrapText="1"/>
    </xf>
    <xf numFmtId="38" fontId="13" fillId="4" borderId="206" xfId="8" applyFont="1" applyFill="1" applyBorder="1" applyAlignment="1" applyProtection="1">
      <alignment vertical="center" wrapText="1"/>
    </xf>
    <xf numFmtId="38" fontId="13" fillId="4" borderId="71" xfId="8" applyFont="1" applyFill="1" applyBorder="1" applyAlignment="1" applyProtection="1">
      <alignment vertical="center" wrapText="1"/>
    </xf>
    <xf numFmtId="38" fontId="13" fillId="4" borderId="208" xfId="8" applyFont="1" applyFill="1" applyBorder="1" applyAlignment="1" applyProtection="1">
      <alignment vertical="center" wrapText="1"/>
    </xf>
    <xf numFmtId="41" fontId="13" fillId="4" borderId="173" xfId="5" applyNumberFormat="1" applyFont="1" applyFill="1" applyBorder="1" applyAlignment="1">
      <alignment vertical="center" wrapText="1"/>
    </xf>
    <xf numFmtId="41" fontId="13" fillId="4" borderId="174" xfId="5" applyNumberFormat="1" applyFont="1" applyFill="1" applyBorder="1" applyAlignment="1">
      <alignment vertical="center" wrapText="1"/>
    </xf>
    <xf numFmtId="41" fontId="13" fillId="4" borderId="175" xfId="5" applyNumberFormat="1" applyFont="1" applyFill="1" applyBorder="1" applyAlignment="1">
      <alignment vertical="center" wrapText="1"/>
    </xf>
    <xf numFmtId="177" fontId="9" fillId="0" borderId="152" xfId="4" applyNumberFormat="1" applyFont="1" applyFill="1" applyBorder="1" applyAlignment="1">
      <alignment vertical="center"/>
    </xf>
    <xf numFmtId="41" fontId="13" fillId="4" borderId="153" xfId="4" applyNumberFormat="1" applyFont="1" applyFill="1" applyBorder="1" applyAlignment="1">
      <alignment vertical="center"/>
    </xf>
    <xf numFmtId="41" fontId="9" fillId="0" borderId="154" xfId="4" applyNumberFormat="1" applyFont="1" applyFill="1" applyBorder="1" applyAlignment="1">
      <alignment vertical="center"/>
    </xf>
    <xf numFmtId="41" fontId="9" fillId="0" borderId="169" xfId="4" applyNumberFormat="1" applyFont="1" applyFill="1" applyBorder="1" applyAlignment="1">
      <alignment vertical="center"/>
    </xf>
    <xf numFmtId="41" fontId="9" fillId="0" borderId="170" xfId="4" applyNumberFormat="1" applyFont="1" applyFill="1" applyBorder="1" applyAlignment="1">
      <alignment vertical="center"/>
    </xf>
    <xf numFmtId="41" fontId="9" fillId="0" borderId="152" xfId="4" applyNumberFormat="1" applyFont="1" applyFill="1" applyBorder="1" applyAlignment="1">
      <alignment vertical="center"/>
    </xf>
    <xf numFmtId="41" fontId="9" fillId="0" borderId="155" xfId="4" applyNumberFormat="1" applyFont="1" applyFill="1" applyBorder="1" applyAlignment="1">
      <alignment vertical="center"/>
    </xf>
    <xf numFmtId="177" fontId="9" fillId="4" borderId="183" xfId="4" applyNumberFormat="1" applyFont="1" applyFill="1" applyBorder="1" applyAlignment="1">
      <alignment horizontal="distributed" vertical="distributed" wrapText="1" justifyLastLine="1"/>
    </xf>
    <xf numFmtId="41" fontId="13" fillId="4" borderId="173" xfId="4" applyNumberFormat="1" applyFont="1" applyFill="1" applyBorder="1" applyAlignment="1">
      <alignment vertical="center"/>
    </xf>
    <xf numFmtId="41" fontId="13" fillId="4" borderId="175" xfId="4" applyNumberFormat="1" applyFont="1" applyFill="1" applyBorder="1" applyAlignment="1">
      <alignment vertical="center"/>
    </xf>
    <xf numFmtId="178" fontId="9" fillId="2" borderId="16" xfId="4" applyNumberFormat="1" applyFont="1" applyFill="1" applyBorder="1" applyAlignment="1">
      <alignment vertical="center"/>
    </xf>
    <xf numFmtId="178" fontId="9" fillId="2" borderId="103" xfId="4" applyNumberFormat="1" applyFont="1" applyFill="1" applyBorder="1" applyAlignment="1">
      <alignment vertical="center"/>
    </xf>
    <xf numFmtId="179" fontId="9" fillId="2" borderId="103" xfId="4" applyNumberFormat="1" applyFont="1" applyFill="1" applyBorder="1" applyAlignment="1">
      <alignment vertical="center"/>
    </xf>
    <xf numFmtId="179" fontId="9" fillId="2" borderId="37" xfId="4" applyNumberFormat="1" applyFont="1" applyFill="1" applyBorder="1" applyAlignment="1">
      <alignment vertical="center"/>
    </xf>
    <xf numFmtId="179" fontId="9" fillId="2" borderId="27" xfId="4" applyNumberFormat="1" applyFont="1" applyFill="1" applyBorder="1" applyAlignment="1">
      <alignment vertical="center"/>
    </xf>
    <xf numFmtId="178" fontId="9" fillId="2" borderId="0" xfId="4" applyNumberFormat="1" applyFont="1" applyFill="1" applyAlignment="1">
      <alignment horizontal="right" vertical="center"/>
    </xf>
    <xf numFmtId="178" fontId="9" fillId="2" borderId="0" xfId="4" applyNumberFormat="1" applyFont="1" applyFill="1" applyBorder="1" applyAlignment="1">
      <alignment vertical="center"/>
    </xf>
    <xf numFmtId="41" fontId="9" fillId="2" borderId="16" xfId="4" applyNumberFormat="1" applyFont="1" applyFill="1" applyBorder="1" applyAlignment="1">
      <alignment vertical="center"/>
    </xf>
    <xf numFmtId="41" fontId="9" fillId="2" borderId="103" xfId="4" applyNumberFormat="1" applyFont="1" applyFill="1" applyBorder="1" applyAlignment="1">
      <alignment vertical="center"/>
    </xf>
    <xf numFmtId="41" fontId="9" fillId="2" borderId="37" xfId="4" applyNumberFormat="1" applyFont="1" applyFill="1" applyBorder="1" applyAlignment="1">
      <alignment vertical="center"/>
    </xf>
    <xf numFmtId="177" fontId="9" fillId="4" borderId="197" xfId="4" applyNumberFormat="1" applyFont="1" applyFill="1" applyBorder="1" applyAlignment="1">
      <alignment horizontal="right" vertical="center" justifyLastLine="1"/>
    </xf>
    <xf numFmtId="178" fontId="9" fillId="2" borderId="0" xfId="4" applyNumberFormat="1" applyFont="1" applyFill="1" applyAlignment="1">
      <alignment vertical="center"/>
    </xf>
    <xf numFmtId="180" fontId="9" fillId="2" borderId="103" xfId="10" applyNumberFormat="1" applyFont="1" applyFill="1" applyBorder="1" applyAlignment="1">
      <alignment vertical="center"/>
    </xf>
    <xf numFmtId="178" fontId="9" fillId="2" borderId="0" xfId="4" applyNumberFormat="1" applyFont="1" applyFill="1" applyAlignment="1">
      <alignment vertical="center"/>
    </xf>
    <xf numFmtId="177" fontId="9" fillId="0" borderId="0" xfId="4" quotePrefix="1" applyNumberFormat="1" applyFont="1" applyFill="1" applyAlignment="1">
      <alignment horizontal="left"/>
    </xf>
    <xf numFmtId="0" fontId="17" fillId="0" borderId="0" xfId="7" applyFont="1" applyFill="1">
      <alignment vertical="center"/>
    </xf>
    <xf numFmtId="177" fontId="9" fillId="0" borderId="25" xfId="4" applyNumberFormat="1" applyFont="1" applyFill="1" applyBorder="1" applyAlignment="1">
      <alignment horizontal="right"/>
    </xf>
    <xf numFmtId="178" fontId="9" fillId="3" borderId="61" xfId="4" applyNumberFormat="1" applyFont="1" applyFill="1" applyBorder="1" applyAlignment="1">
      <alignment horizontal="distributed" vertical="center" justifyLastLine="1"/>
    </xf>
    <xf numFmtId="0" fontId="9" fillId="3" borderId="61" xfId="4" applyFont="1" applyFill="1" applyBorder="1" applyAlignment="1">
      <alignment horizontal="center" vertical="center"/>
    </xf>
    <xf numFmtId="178" fontId="9" fillId="2" borderId="0" xfId="4" applyNumberFormat="1" applyFont="1" applyFill="1" applyAlignment="1">
      <alignment vertical="center"/>
    </xf>
    <xf numFmtId="0" fontId="9" fillId="2" borderId="210" xfId="2" applyNumberFormat="1" applyFont="1" applyFill="1" applyBorder="1" applyAlignment="1" applyProtection="1">
      <alignment vertical="center" wrapText="1"/>
    </xf>
    <xf numFmtId="38" fontId="13" fillId="4" borderId="211" xfId="8" applyFont="1" applyFill="1" applyBorder="1" applyAlignment="1" applyProtection="1">
      <alignment vertical="center" wrapText="1"/>
    </xf>
    <xf numFmtId="38" fontId="9" fillId="2" borderId="212" xfId="8" applyFont="1" applyFill="1" applyBorder="1" applyAlignment="1">
      <alignment vertical="center" wrapText="1"/>
    </xf>
    <xf numFmtId="38" fontId="9" fillId="2" borderId="213" xfId="8" applyFont="1" applyFill="1" applyBorder="1" applyAlignment="1">
      <alignment vertical="center" wrapText="1"/>
    </xf>
    <xf numFmtId="38" fontId="9" fillId="2" borderId="210" xfId="8" applyFont="1" applyFill="1" applyBorder="1" applyAlignment="1">
      <alignment vertical="center" wrapText="1"/>
    </xf>
    <xf numFmtId="41" fontId="13" fillId="4" borderId="177" xfId="4" applyNumberFormat="1" applyFont="1" applyFill="1" applyBorder="1" applyAlignment="1">
      <alignment horizontal="center" vertical="center"/>
    </xf>
    <xf numFmtId="41" fontId="13" fillId="4" borderId="214" xfId="4" applyNumberFormat="1" applyFont="1" applyFill="1" applyBorder="1" applyAlignment="1">
      <alignment horizontal="center" vertical="center"/>
    </xf>
    <xf numFmtId="0" fontId="18" fillId="0" borderId="0" xfId="4" applyFont="1" applyFill="1" applyBorder="1" applyAlignment="1">
      <alignment horizontal="right" vertical="center"/>
    </xf>
    <xf numFmtId="0" fontId="12" fillId="2" borderId="0" xfId="6" applyFont="1" applyFill="1" applyBorder="1" applyAlignment="1">
      <alignment vertical="center"/>
    </xf>
    <xf numFmtId="0" fontId="12" fillId="2" borderId="0" xfId="6" applyFont="1" applyFill="1" applyBorder="1" applyAlignment="1">
      <alignment horizontal="right" vertical="top" wrapText="1"/>
    </xf>
    <xf numFmtId="0" fontId="9" fillId="3" borderId="43" xfId="4" applyFont="1" applyFill="1" applyBorder="1" applyAlignment="1">
      <alignment horizontal="distributed" vertical="center" justifyLastLine="1"/>
    </xf>
    <xf numFmtId="0" fontId="9" fillId="2" borderId="0" xfId="4" applyFont="1" applyFill="1" applyAlignment="1">
      <alignment vertical="center"/>
    </xf>
    <xf numFmtId="0" fontId="9" fillId="3" borderId="101" xfId="4" applyFont="1" applyFill="1" applyBorder="1" applyAlignment="1">
      <alignment horizontal="distributed" vertical="center" justifyLastLine="1"/>
    </xf>
    <xf numFmtId="0" fontId="9" fillId="3" borderId="42" xfId="4" applyFont="1" applyFill="1" applyBorder="1" applyAlignment="1">
      <alignment horizontal="distributed" vertical="center" justifyLastLine="1"/>
    </xf>
    <xf numFmtId="0" fontId="9" fillId="0" borderId="0" xfId="4" applyFont="1" applyFill="1" applyAlignment="1">
      <alignment vertical="center"/>
    </xf>
    <xf numFmtId="182" fontId="9" fillId="2" borderId="103" xfId="10" applyNumberFormat="1" applyFont="1" applyFill="1" applyBorder="1" applyAlignment="1">
      <alignment vertical="center"/>
    </xf>
    <xf numFmtId="41" fontId="19" fillId="0" borderId="25" xfId="4" applyNumberFormat="1" applyFont="1" applyFill="1" applyBorder="1" applyAlignment="1">
      <alignment vertical="center"/>
    </xf>
    <xf numFmtId="176" fontId="9" fillId="2" borderId="11" xfId="3" applyNumberFormat="1" applyFont="1" applyFill="1" applyBorder="1" applyAlignment="1">
      <alignment vertical="center"/>
    </xf>
    <xf numFmtId="176" fontId="9" fillId="2" borderId="15" xfId="3" applyNumberFormat="1" applyFont="1" applyFill="1" applyBorder="1" applyAlignment="1">
      <alignment vertical="center"/>
    </xf>
    <xf numFmtId="176" fontId="9" fillId="2" borderId="12" xfId="3" applyNumberFormat="1" applyFont="1" applyFill="1" applyBorder="1" applyAlignment="1">
      <alignment vertical="center"/>
    </xf>
    <xf numFmtId="176" fontId="9" fillId="2" borderId="5" xfId="3" applyNumberFormat="1" applyFont="1" applyFill="1" applyBorder="1" applyAlignment="1">
      <alignment vertical="center"/>
    </xf>
    <xf numFmtId="176" fontId="10" fillId="0" borderId="50" xfId="3" applyNumberFormat="1" applyFont="1" applyFill="1" applyBorder="1" applyAlignment="1">
      <alignment vertical="center"/>
    </xf>
    <xf numFmtId="176" fontId="9" fillId="0" borderId="188" xfId="3" applyNumberFormat="1" applyFont="1" applyFill="1" applyBorder="1" applyAlignment="1">
      <alignment vertical="center"/>
    </xf>
    <xf numFmtId="176" fontId="9" fillId="2" borderId="186" xfId="3" applyNumberFormat="1" applyFont="1" applyFill="1" applyBorder="1" applyAlignment="1">
      <alignment vertical="center"/>
    </xf>
    <xf numFmtId="176" fontId="9" fillId="2" borderId="188" xfId="3" applyNumberFormat="1" applyFont="1" applyFill="1" applyBorder="1" applyAlignment="1">
      <alignment vertical="center"/>
    </xf>
    <xf numFmtId="176" fontId="9" fillId="0" borderId="11" xfId="3" applyNumberFormat="1" applyFont="1" applyFill="1" applyBorder="1" applyAlignment="1">
      <alignment vertical="center"/>
    </xf>
    <xf numFmtId="176" fontId="9" fillId="0" borderId="15" xfId="3" applyNumberFormat="1" applyFont="1" applyFill="1" applyBorder="1" applyAlignment="1">
      <alignment vertical="center"/>
    </xf>
    <xf numFmtId="176" fontId="9" fillId="0" borderId="12" xfId="3" applyNumberFormat="1" applyFont="1" applyFill="1" applyBorder="1" applyAlignment="1">
      <alignment vertical="center"/>
    </xf>
    <xf numFmtId="176" fontId="9" fillId="0" borderId="5" xfId="3" applyNumberFormat="1" applyFont="1" applyFill="1" applyBorder="1" applyAlignment="1">
      <alignment vertical="center"/>
    </xf>
    <xf numFmtId="176" fontId="9" fillId="0" borderId="186" xfId="3" applyNumberFormat="1" applyFont="1" applyFill="1" applyBorder="1" applyAlignment="1">
      <alignment vertical="center"/>
    </xf>
    <xf numFmtId="0" fontId="9" fillId="0" borderId="0" xfId="4" applyFont="1" applyFill="1" applyAlignment="1">
      <alignment horizontal="right" vertical="center"/>
    </xf>
    <xf numFmtId="0" fontId="9" fillId="0" borderId="0" xfId="4" applyFont="1" applyFill="1" applyBorder="1" applyAlignment="1">
      <alignment horizontal="right" vertical="center"/>
    </xf>
    <xf numFmtId="0" fontId="9" fillId="2" borderId="0" xfId="4" applyFont="1" applyFill="1" applyBorder="1" applyAlignment="1">
      <alignment vertical="center"/>
    </xf>
    <xf numFmtId="0" fontId="9" fillId="2" borderId="0" xfId="4" applyFont="1" applyFill="1" applyAlignment="1">
      <alignment vertical="center"/>
    </xf>
    <xf numFmtId="0" fontId="9" fillId="2" borderId="47" xfId="4" applyFont="1" applyFill="1" applyBorder="1" applyAlignment="1">
      <alignment vertical="center"/>
    </xf>
    <xf numFmtId="177" fontId="9" fillId="0" borderId="47" xfId="4" applyNumberFormat="1" applyFont="1" applyFill="1" applyBorder="1" applyAlignment="1">
      <alignment horizontal="left" vertical="center"/>
    </xf>
    <xf numFmtId="177" fontId="9" fillId="0" borderId="25" xfId="4" quotePrefix="1" applyNumberFormat="1" applyFont="1" applyFill="1" applyBorder="1" applyAlignment="1">
      <alignment horizontal="left" vertical="center"/>
    </xf>
    <xf numFmtId="177" fontId="9" fillId="0" borderId="25" xfId="4" applyNumberFormat="1" applyFont="1" applyFill="1" applyBorder="1" applyAlignment="1">
      <alignment horizontal="right"/>
    </xf>
    <xf numFmtId="177" fontId="9" fillId="3" borderId="66" xfId="4" applyNumberFormat="1" applyFont="1" applyFill="1" applyBorder="1" applyAlignment="1">
      <alignment horizontal="distributed" vertical="center" justifyLastLine="1"/>
    </xf>
    <xf numFmtId="177" fontId="9" fillId="3" borderId="47" xfId="4" applyNumberFormat="1" applyFont="1" applyFill="1" applyBorder="1" applyAlignment="1">
      <alignment horizontal="distributed" vertical="center" justifyLastLine="1"/>
    </xf>
    <xf numFmtId="177" fontId="9" fillId="3" borderId="28" xfId="4" applyNumberFormat="1" applyFont="1" applyFill="1" applyBorder="1" applyAlignment="1">
      <alignment horizontal="distributed" vertical="center" justifyLastLine="1"/>
    </xf>
    <xf numFmtId="177" fontId="9" fillId="3" borderId="25" xfId="4" applyNumberFormat="1" applyFont="1" applyFill="1" applyBorder="1" applyAlignment="1">
      <alignment horizontal="distributed" vertical="center" justifyLastLine="1"/>
    </xf>
    <xf numFmtId="177" fontId="9" fillId="3" borderId="60" xfId="4" applyNumberFormat="1" applyFont="1" applyFill="1" applyBorder="1" applyAlignment="1">
      <alignment horizontal="distributed" vertical="center" justifyLastLine="1"/>
    </xf>
    <xf numFmtId="177" fontId="9" fillId="3" borderId="72" xfId="4" applyNumberFormat="1" applyFont="1" applyFill="1" applyBorder="1" applyAlignment="1">
      <alignment horizontal="distributed" vertical="center" justifyLastLine="1"/>
    </xf>
    <xf numFmtId="177" fontId="9" fillId="3" borderId="82" xfId="4" applyNumberFormat="1" applyFont="1" applyFill="1" applyBorder="1" applyAlignment="1">
      <alignment horizontal="distributed" vertical="center" justifyLastLine="1"/>
    </xf>
    <xf numFmtId="177" fontId="9" fillId="3" borderId="43" xfId="4" applyNumberFormat="1" applyFont="1" applyFill="1" applyBorder="1" applyAlignment="1">
      <alignment horizontal="distributed" vertical="center" justifyLastLine="1"/>
    </xf>
    <xf numFmtId="177" fontId="9" fillId="3" borderId="65" xfId="4" applyNumberFormat="1" applyFont="1" applyFill="1" applyBorder="1" applyAlignment="1">
      <alignment horizontal="distributed" vertical="center" justifyLastLine="1"/>
    </xf>
    <xf numFmtId="177" fontId="9" fillId="3" borderId="73" xfId="4" applyNumberFormat="1" applyFont="1" applyFill="1" applyBorder="1" applyAlignment="1">
      <alignment horizontal="distributed" vertical="center" justifyLastLine="1"/>
    </xf>
    <xf numFmtId="177" fontId="9" fillId="3" borderId="64" xfId="4" applyNumberFormat="1" applyFont="1" applyFill="1" applyBorder="1" applyAlignment="1">
      <alignment horizontal="distributed" vertical="center" justifyLastLine="1"/>
    </xf>
    <xf numFmtId="177" fontId="9" fillId="3" borderId="50" xfId="4" applyNumberFormat="1" applyFont="1" applyFill="1" applyBorder="1" applyAlignment="1">
      <alignment horizontal="distributed" vertical="center" justifyLastLine="1"/>
    </xf>
    <xf numFmtId="177" fontId="9" fillId="3" borderId="63" xfId="4" applyNumberFormat="1" applyFont="1" applyFill="1" applyBorder="1" applyAlignment="1">
      <alignment horizontal="distributed" vertical="center" justifyLastLine="1"/>
    </xf>
    <xf numFmtId="177" fontId="9" fillId="3" borderId="22" xfId="4" applyNumberFormat="1" applyFont="1" applyFill="1" applyBorder="1" applyAlignment="1">
      <alignment horizontal="distributed" vertical="center" justifyLastLine="1"/>
    </xf>
    <xf numFmtId="177" fontId="9" fillId="3" borderId="21" xfId="4" applyNumberFormat="1" applyFont="1" applyFill="1" applyBorder="1" applyAlignment="1">
      <alignment horizontal="distributed" vertical="center" justifyLastLine="1"/>
    </xf>
    <xf numFmtId="0" fontId="9" fillId="3" borderId="73" xfId="4" applyFont="1" applyFill="1" applyBorder="1" applyAlignment="1">
      <alignment horizontal="distributed" vertical="center" justifyLastLine="1"/>
    </xf>
    <xf numFmtId="177" fontId="9" fillId="0" borderId="57" xfId="4" applyNumberFormat="1" applyFont="1" applyFill="1" applyBorder="1" applyAlignment="1">
      <alignment horizontal="left" vertical="center"/>
    </xf>
    <xf numFmtId="177" fontId="9" fillId="0" borderId="165" xfId="4" applyNumberFormat="1" applyFont="1" applyFill="1" applyBorder="1" applyAlignment="1">
      <alignment horizontal="left" vertical="center"/>
    </xf>
    <xf numFmtId="177" fontId="9" fillId="4" borderId="176" xfId="4" applyNumberFormat="1" applyFont="1" applyFill="1" applyBorder="1" applyAlignment="1">
      <alignment horizontal="distributed" vertical="center" justifyLastLine="1"/>
    </xf>
    <xf numFmtId="177" fontId="9" fillId="4" borderId="177" xfId="4" applyNumberFormat="1" applyFont="1" applyFill="1" applyBorder="1" applyAlignment="1">
      <alignment horizontal="distributed" vertical="center" justifyLastLine="1"/>
    </xf>
    <xf numFmtId="177" fontId="9" fillId="0" borderId="31" xfId="4" applyNumberFormat="1" applyFont="1" applyFill="1" applyBorder="1" applyAlignment="1">
      <alignment vertical="center" wrapText="1"/>
    </xf>
    <xf numFmtId="177" fontId="9" fillId="0" borderId="59" xfId="4" applyNumberFormat="1" applyFont="1" applyFill="1" applyBorder="1" applyAlignment="1">
      <alignment vertical="center" wrapText="1"/>
    </xf>
    <xf numFmtId="177" fontId="9" fillId="0" borderId="58" xfId="4" applyNumberFormat="1" applyFont="1" applyFill="1" applyBorder="1" applyAlignment="1">
      <alignment vertical="center"/>
    </xf>
    <xf numFmtId="177" fontId="9" fillId="0" borderId="31" xfId="4" applyNumberFormat="1" applyFont="1" applyFill="1" applyBorder="1" applyAlignment="1">
      <alignment vertical="center"/>
    </xf>
    <xf numFmtId="177" fontId="9" fillId="0" borderId="8" xfId="4" applyNumberFormat="1" applyFont="1" applyFill="1" applyBorder="1" applyAlignment="1">
      <alignment vertical="center"/>
    </xf>
    <xf numFmtId="177" fontId="9" fillId="0" borderId="57" xfId="4" applyNumberFormat="1" applyFont="1" applyFill="1" applyBorder="1" applyAlignment="1">
      <alignment horizontal="left" vertical="center" wrapText="1"/>
    </xf>
    <xf numFmtId="0" fontId="9" fillId="0" borderId="165" xfId="4" applyFont="1" applyFill="1" applyBorder="1" applyAlignment="1">
      <alignment horizontal="left"/>
    </xf>
    <xf numFmtId="177" fontId="9" fillId="0" borderId="165" xfId="4" applyNumberFormat="1" applyFont="1" applyFill="1" applyBorder="1" applyAlignment="1">
      <alignment horizontal="left" vertical="center" wrapText="1"/>
    </xf>
    <xf numFmtId="177" fontId="9" fillId="0" borderId="52" xfId="4" applyNumberFormat="1" applyFont="1" applyFill="1" applyBorder="1" applyAlignment="1">
      <alignment horizontal="left" vertical="center"/>
    </xf>
    <xf numFmtId="177" fontId="9" fillId="0" borderId="39" xfId="4" applyNumberFormat="1" applyFont="1" applyFill="1" applyBorder="1" applyAlignment="1">
      <alignment horizontal="left" vertical="center"/>
    </xf>
    <xf numFmtId="177" fontId="9" fillId="0" borderId="0" xfId="4" applyNumberFormat="1" applyFont="1" applyFill="1" applyBorder="1" applyAlignment="1">
      <alignment horizontal="right" vertical="center" wrapText="1"/>
    </xf>
    <xf numFmtId="177" fontId="9" fillId="0" borderId="0" xfId="4" quotePrefix="1" applyNumberFormat="1" applyFont="1" applyFill="1" applyBorder="1" applyAlignment="1">
      <alignment horizontal="left" vertical="center" wrapText="1"/>
    </xf>
    <xf numFmtId="177" fontId="9" fillId="0" borderId="0" xfId="4" applyNumberFormat="1" applyFont="1" applyFill="1" applyBorder="1" applyAlignment="1">
      <alignment vertical="center" wrapText="1"/>
    </xf>
    <xf numFmtId="177" fontId="9" fillId="3" borderId="66" xfId="4" applyNumberFormat="1" applyFont="1" applyFill="1" applyBorder="1" applyAlignment="1">
      <alignment horizontal="distributed" vertical="center" wrapText="1" justifyLastLine="1"/>
    </xf>
    <xf numFmtId="177" fontId="9" fillId="3" borderId="80" xfId="4" applyNumberFormat="1" applyFont="1" applyFill="1" applyBorder="1" applyAlignment="1">
      <alignment horizontal="distributed" vertical="center" wrapText="1" justifyLastLine="1"/>
    </xf>
    <xf numFmtId="177" fontId="9" fillId="3" borderId="28" xfId="4" applyNumberFormat="1" applyFont="1" applyFill="1" applyBorder="1" applyAlignment="1">
      <alignment horizontal="distributed" vertical="center" wrapText="1" justifyLastLine="1"/>
    </xf>
    <xf numFmtId="177" fontId="9" fillId="3" borderId="42" xfId="4" applyNumberFormat="1" applyFont="1" applyFill="1" applyBorder="1" applyAlignment="1">
      <alignment horizontal="distributed" vertical="center" wrapText="1" justifyLastLine="1"/>
    </xf>
    <xf numFmtId="177" fontId="9" fillId="3" borderId="60" xfId="4" applyNumberFormat="1" applyFont="1" applyFill="1" applyBorder="1" applyAlignment="1">
      <alignment horizontal="distributed" vertical="center" wrapText="1" justifyLastLine="1"/>
    </xf>
    <xf numFmtId="177" fontId="9" fillId="3" borderId="72" xfId="4" applyNumberFormat="1" applyFont="1" applyFill="1" applyBorder="1" applyAlignment="1">
      <alignment horizontal="distributed" vertical="center" wrapText="1" justifyLastLine="1"/>
    </xf>
    <xf numFmtId="177" fontId="9" fillId="3" borderId="82" xfId="4" applyNumberFormat="1" applyFont="1" applyFill="1" applyBorder="1" applyAlignment="1">
      <alignment horizontal="distributed" vertical="center" wrapText="1" justifyLastLine="1"/>
    </xf>
    <xf numFmtId="177" fontId="9" fillId="3" borderId="43" xfId="4" applyNumberFormat="1" applyFont="1" applyFill="1" applyBorder="1" applyAlignment="1">
      <alignment horizontal="distributed" vertical="center" wrapText="1" justifyLastLine="1"/>
    </xf>
    <xf numFmtId="177" fontId="9" fillId="3" borderId="65" xfId="4" applyNumberFormat="1" applyFont="1" applyFill="1" applyBorder="1" applyAlignment="1">
      <alignment horizontal="distributed" vertical="center" wrapText="1" justifyLastLine="1"/>
    </xf>
    <xf numFmtId="177" fontId="9" fillId="3" borderId="73" xfId="4" applyNumberFormat="1" applyFont="1" applyFill="1" applyBorder="1" applyAlignment="1">
      <alignment horizontal="distributed" vertical="center" wrapText="1" justifyLastLine="1"/>
    </xf>
    <xf numFmtId="177" fontId="9" fillId="3" borderId="64" xfId="4" applyNumberFormat="1" applyFont="1" applyFill="1" applyBorder="1" applyAlignment="1">
      <alignment horizontal="distributed" vertical="center" wrapText="1" justifyLastLine="1"/>
    </xf>
    <xf numFmtId="177" fontId="9" fillId="3" borderId="50" xfId="4" applyNumberFormat="1" applyFont="1" applyFill="1" applyBorder="1" applyAlignment="1">
      <alignment horizontal="distributed" vertical="center" wrapText="1" justifyLastLine="1"/>
    </xf>
    <xf numFmtId="0" fontId="9" fillId="0" borderId="0" xfId="4" applyFont="1" applyFill="1" applyAlignment="1">
      <alignment vertical="center" wrapText="1"/>
    </xf>
    <xf numFmtId="177" fontId="9" fillId="4" borderId="171" xfId="4" applyNumberFormat="1" applyFont="1" applyFill="1" applyBorder="1" applyAlignment="1">
      <alignment horizontal="distributed" vertical="center" wrapText="1" justifyLastLine="1"/>
    </xf>
    <xf numFmtId="177" fontId="9" fillId="4" borderId="175" xfId="4" applyNumberFormat="1" applyFont="1" applyFill="1" applyBorder="1" applyAlignment="1">
      <alignment horizontal="distributed" vertical="center" wrapText="1" justifyLastLine="1"/>
    </xf>
    <xf numFmtId="177" fontId="9" fillId="0" borderId="52" xfId="4" applyNumberFormat="1" applyFont="1" applyFill="1" applyBorder="1" applyAlignment="1">
      <alignment horizontal="left" vertical="center" wrapText="1"/>
    </xf>
    <xf numFmtId="177" fontId="9" fillId="0" borderId="37" xfId="4" applyNumberFormat="1" applyFont="1" applyFill="1" applyBorder="1" applyAlignment="1">
      <alignment horizontal="left" vertical="center" wrapText="1"/>
    </xf>
    <xf numFmtId="177" fontId="9" fillId="0" borderId="31" xfId="4" applyNumberFormat="1" applyFont="1" applyFill="1" applyBorder="1" applyAlignment="1">
      <alignment horizontal="left" vertical="center" wrapText="1"/>
    </xf>
    <xf numFmtId="177" fontId="9" fillId="0" borderId="8" xfId="4" applyNumberFormat="1" applyFont="1" applyFill="1" applyBorder="1" applyAlignment="1">
      <alignment horizontal="left" vertical="center" wrapText="1"/>
    </xf>
    <xf numFmtId="177" fontId="9" fillId="0" borderId="103" xfId="4" applyNumberFormat="1" applyFont="1" applyFill="1" applyBorder="1" applyAlignment="1">
      <alignment horizontal="left" vertical="center" wrapText="1"/>
    </xf>
    <xf numFmtId="0" fontId="9" fillId="0" borderId="2" xfId="4" applyFont="1" applyFill="1" applyBorder="1" applyAlignment="1">
      <alignment horizontal="left" vertical="center" wrapText="1"/>
    </xf>
    <xf numFmtId="0" fontId="9" fillId="0" borderId="31" xfId="4" applyFont="1" applyFill="1" applyBorder="1" applyAlignment="1">
      <alignment horizontal="left" vertical="center" wrapText="1"/>
    </xf>
    <xf numFmtId="0" fontId="9" fillId="0" borderId="59" xfId="4" applyFont="1" applyFill="1" applyBorder="1" applyAlignment="1">
      <alignment horizontal="left" vertical="center" wrapText="1"/>
    </xf>
    <xf numFmtId="177" fontId="9" fillId="0" borderId="58" xfId="4" applyNumberFormat="1" applyFont="1" applyFill="1" applyBorder="1" applyAlignment="1">
      <alignment horizontal="left" vertical="center" wrapText="1"/>
    </xf>
    <xf numFmtId="177" fontId="9" fillId="0" borderId="59" xfId="4" applyNumberFormat="1" applyFont="1" applyFill="1" applyBorder="1" applyAlignment="1">
      <alignment horizontal="left" vertical="center" wrapText="1"/>
    </xf>
    <xf numFmtId="0" fontId="9" fillId="0" borderId="58" xfId="4" applyFont="1" applyFill="1" applyBorder="1" applyAlignment="1">
      <alignment horizontal="left" vertical="center" wrapText="1"/>
    </xf>
    <xf numFmtId="0" fontId="9" fillId="0" borderId="8" xfId="4" applyFont="1" applyFill="1" applyBorder="1" applyAlignment="1">
      <alignment horizontal="left" vertical="center" wrapText="1"/>
    </xf>
    <xf numFmtId="38" fontId="9" fillId="0" borderId="52" xfId="5" applyFont="1" applyFill="1" applyBorder="1" applyAlignment="1">
      <alignment vertical="center" wrapText="1"/>
    </xf>
    <xf numFmtId="38" fontId="9" fillId="0" borderId="37" xfId="5" applyFont="1" applyFill="1" applyBorder="1" applyAlignment="1">
      <alignment vertical="center" wrapText="1"/>
    </xf>
    <xf numFmtId="38" fontId="9" fillId="0" borderId="57" xfId="5" applyFont="1" applyFill="1" applyBorder="1" applyAlignment="1">
      <alignment vertical="center" wrapText="1"/>
    </xf>
    <xf numFmtId="38" fontId="9" fillId="0" borderId="103" xfId="5" applyFont="1" applyFill="1" applyBorder="1" applyAlignment="1">
      <alignment vertical="center" wrapText="1"/>
    </xf>
    <xf numFmtId="177" fontId="9" fillId="0" borderId="55" xfId="4" applyNumberFormat="1" applyFont="1" applyFill="1" applyBorder="1" applyAlignment="1">
      <alignment horizontal="right" vertical="center" wrapText="1"/>
    </xf>
    <xf numFmtId="38" fontId="9" fillId="0" borderId="55" xfId="5" quotePrefix="1" applyFont="1" applyFill="1" applyBorder="1" applyAlignment="1">
      <alignment horizontal="left" vertical="center" wrapText="1"/>
    </xf>
    <xf numFmtId="38" fontId="9" fillId="0" borderId="0" xfId="5" applyFont="1" applyFill="1" applyBorder="1" applyAlignment="1">
      <alignment horizontal="left" vertical="center" wrapText="1"/>
    </xf>
    <xf numFmtId="38" fontId="9" fillId="4" borderId="171" xfId="5" applyFont="1" applyFill="1" applyBorder="1" applyAlignment="1">
      <alignment horizontal="distributed" vertical="center" wrapText="1" justifyLastLine="1"/>
    </xf>
    <xf numFmtId="38" fontId="9" fillId="4" borderId="175" xfId="5" applyFont="1" applyFill="1" applyBorder="1" applyAlignment="1">
      <alignment horizontal="distributed" vertical="center" wrapText="1" justifyLastLine="1"/>
    </xf>
    <xf numFmtId="38" fontId="9" fillId="0" borderId="31" xfId="5" applyFont="1" applyFill="1" applyBorder="1" applyAlignment="1">
      <alignment horizontal="left" vertical="center" wrapText="1"/>
    </xf>
    <xf numFmtId="38" fontId="9" fillId="0" borderId="8" xfId="5" applyFont="1" applyFill="1" applyBorder="1" applyAlignment="1">
      <alignment horizontal="left" vertical="center" wrapText="1"/>
    </xf>
    <xf numFmtId="177" fontId="9" fillId="0" borderId="0" xfId="4" applyNumberFormat="1" applyFont="1" applyFill="1" applyAlignment="1">
      <alignment horizontal="left" vertical="center"/>
    </xf>
    <xf numFmtId="177" fontId="9" fillId="0" borderId="25" xfId="4" quotePrefix="1" applyNumberFormat="1" applyFont="1" applyFill="1" applyBorder="1" applyAlignment="1">
      <alignment horizontal="left"/>
    </xf>
    <xf numFmtId="177" fontId="9" fillId="0" borderId="2" xfId="4" applyNumberFormat="1" applyFont="1" applyFill="1" applyBorder="1" applyAlignment="1">
      <alignment horizontal="left" vertical="center"/>
    </xf>
    <xf numFmtId="177" fontId="9" fillId="0" borderId="31" xfId="4" applyNumberFormat="1" applyFont="1" applyFill="1" applyBorder="1" applyAlignment="1">
      <alignment horizontal="left" vertical="center"/>
    </xf>
    <xf numFmtId="177" fontId="9" fillId="0" borderId="40" xfId="4" applyNumberFormat="1" applyFont="1" applyFill="1" applyBorder="1" applyAlignment="1">
      <alignment horizontal="left" vertical="center"/>
    </xf>
    <xf numFmtId="177" fontId="9" fillId="0" borderId="66" xfId="4" applyNumberFormat="1" applyFont="1" applyFill="1" applyBorder="1" applyAlignment="1">
      <alignment horizontal="left" vertical="center" wrapText="1"/>
    </xf>
    <xf numFmtId="177" fontId="9" fillId="0" borderId="75" xfId="4" applyNumberFormat="1" applyFont="1" applyFill="1" applyBorder="1" applyAlignment="1">
      <alignment horizontal="left" vertical="center" wrapText="1"/>
    </xf>
    <xf numFmtId="177" fontId="9" fillId="0" borderId="29" xfId="4" applyNumberFormat="1" applyFont="1" applyFill="1" applyBorder="1" applyAlignment="1">
      <alignment horizontal="left" vertical="center" wrapText="1"/>
    </xf>
    <xf numFmtId="177" fontId="9" fillId="0" borderId="74" xfId="4" applyNumberFormat="1" applyFont="1" applyFill="1" applyBorder="1" applyAlignment="1">
      <alignment horizontal="left" vertical="center" wrapText="1"/>
    </xf>
    <xf numFmtId="177" fontId="9" fillId="0" borderId="28" xfId="4" applyNumberFormat="1" applyFont="1" applyFill="1" applyBorder="1" applyAlignment="1">
      <alignment horizontal="left" vertical="center" wrapText="1"/>
    </xf>
    <xf numFmtId="177" fontId="9" fillId="0" borderId="145" xfId="4" applyNumberFormat="1" applyFont="1" applyFill="1" applyBorder="1" applyAlignment="1">
      <alignment horizontal="left" vertical="center" wrapText="1"/>
    </xf>
    <xf numFmtId="177" fontId="9" fillId="0" borderId="1" xfId="4" applyNumberFormat="1" applyFont="1" applyFill="1" applyBorder="1" applyAlignment="1">
      <alignment horizontal="left" vertical="center"/>
    </xf>
    <xf numFmtId="177" fontId="9" fillId="0" borderId="68" xfId="4" applyNumberFormat="1" applyFont="1" applyFill="1" applyBorder="1" applyAlignment="1">
      <alignment horizontal="left" vertical="center"/>
    </xf>
    <xf numFmtId="177" fontId="9" fillId="0" borderId="70" xfId="4" applyNumberFormat="1" applyFont="1" applyFill="1" applyBorder="1" applyAlignment="1">
      <alignment horizontal="left" vertical="center"/>
    </xf>
    <xf numFmtId="177" fontId="9" fillId="0" borderId="69" xfId="4" applyNumberFormat="1" applyFont="1" applyFill="1" applyBorder="1" applyAlignment="1">
      <alignment horizontal="left" vertical="center"/>
    </xf>
    <xf numFmtId="177" fontId="9" fillId="0" borderId="3" xfId="4" applyNumberFormat="1" applyFont="1" applyFill="1" applyBorder="1" applyAlignment="1">
      <alignment horizontal="left" vertical="center"/>
    </xf>
    <xf numFmtId="177" fontId="9" fillId="0" borderId="76" xfId="4" applyNumberFormat="1" applyFont="1" applyFill="1" applyBorder="1" applyAlignment="1">
      <alignment horizontal="left" vertical="center"/>
    </xf>
    <xf numFmtId="177" fontId="9" fillId="0" borderId="37" xfId="4" applyNumberFormat="1" applyFont="1" applyFill="1" applyBorder="1" applyAlignment="1">
      <alignment horizontal="left" vertical="center"/>
    </xf>
    <xf numFmtId="177" fontId="9" fillId="3" borderId="66" xfId="4" applyNumberFormat="1" applyFont="1" applyFill="1" applyBorder="1" applyAlignment="1">
      <alignment horizontal="distributed" vertical="distributed" justifyLastLine="1"/>
    </xf>
    <xf numFmtId="177" fontId="9" fillId="3" borderId="47" xfId="4" applyNumberFormat="1" applyFont="1" applyFill="1" applyBorder="1" applyAlignment="1">
      <alignment horizontal="distributed" vertical="distributed" justifyLastLine="1"/>
    </xf>
    <xf numFmtId="177" fontId="9" fillId="3" borderId="80" xfId="4" applyNumberFormat="1" applyFont="1" applyFill="1" applyBorder="1" applyAlignment="1">
      <alignment horizontal="distributed" vertical="distributed" justifyLastLine="1"/>
    </xf>
    <xf numFmtId="177" fontId="9" fillId="3" borderId="28" xfId="4" applyNumberFormat="1" applyFont="1" applyFill="1" applyBorder="1" applyAlignment="1">
      <alignment horizontal="distributed" vertical="distributed" justifyLastLine="1"/>
    </xf>
    <xf numFmtId="177" fontId="9" fillId="3" borderId="25" xfId="4" applyNumberFormat="1" applyFont="1" applyFill="1" applyBorder="1" applyAlignment="1">
      <alignment horizontal="distributed" vertical="distributed" justifyLastLine="1"/>
    </xf>
    <xf numFmtId="177" fontId="9" fillId="3" borderId="42" xfId="4" applyNumberFormat="1" applyFont="1" applyFill="1" applyBorder="1" applyAlignment="1">
      <alignment horizontal="distributed" vertical="distributed" justifyLastLine="1"/>
    </xf>
    <xf numFmtId="0" fontId="9" fillId="3" borderId="60" xfId="4" applyFont="1" applyFill="1" applyBorder="1" applyAlignment="1">
      <alignment horizontal="distributed" vertical="center" justifyLastLine="1"/>
    </xf>
    <xf numFmtId="0" fontId="9" fillId="3" borderId="72" xfId="4" applyFont="1" applyFill="1" applyBorder="1" applyAlignment="1">
      <alignment horizontal="distributed" vertical="center" justifyLastLine="1"/>
    </xf>
    <xf numFmtId="0" fontId="9" fillId="3" borderId="82" xfId="4" applyFont="1" applyFill="1" applyBorder="1" applyAlignment="1">
      <alignment horizontal="distributed" vertical="center" justifyLastLine="1"/>
    </xf>
    <xf numFmtId="0" fontId="9" fillId="3" borderId="43" xfId="4" applyFont="1" applyFill="1" applyBorder="1" applyAlignment="1">
      <alignment horizontal="distributed" vertical="center" justifyLastLine="1"/>
    </xf>
    <xf numFmtId="0" fontId="9" fillId="3" borderId="65" xfId="4" applyFont="1" applyFill="1" applyBorder="1" applyAlignment="1">
      <alignment horizontal="distributed" vertical="center" justifyLastLine="1"/>
    </xf>
    <xf numFmtId="0" fontId="9" fillId="3" borderId="64" xfId="4" applyFont="1" applyFill="1" applyBorder="1" applyAlignment="1">
      <alignment horizontal="distributed" vertical="center" wrapText="1" justifyLastLine="1"/>
    </xf>
    <xf numFmtId="0" fontId="9" fillId="3" borderId="50" xfId="4" applyFont="1" applyFill="1" applyBorder="1" applyAlignment="1">
      <alignment horizontal="distributed" vertical="center" wrapText="1" justifyLastLine="1"/>
    </xf>
    <xf numFmtId="0" fontId="9" fillId="3" borderId="65" xfId="4" applyFont="1" applyFill="1" applyBorder="1" applyAlignment="1">
      <alignment horizontal="distributed" vertical="center" wrapText="1" justifyLastLine="1"/>
    </xf>
    <xf numFmtId="0" fontId="9" fillId="3" borderId="73" xfId="4" applyFont="1" applyFill="1" applyBorder="1" applyAlignment="1">
      <alignment horizontal="distributed" vertical="center" wrapText="1" justifyLastLine="1"/>
    </xf>
    <xf numFmtId="177" fontId="9" fillId="0" borderId="25" xfId="4" quotePrefix="1" applyNumberFormat="1" applyFont="1" applyFill="1" applyBorder="1" applyAlignment="1">
      <alignment horizontal="left" vertical="top"/>
    </xf>
    <xf numFmtId="177" fontId="9" fillId="3" borderId="80" xfId="4" applyNumberFormat="1" applyFont="1" applyFill="1" applyBorder="1" applyAlignment="1">
      <alignment horizontal="distributed" vertical="center" justifyLastLine="1"/>
    </xf>
    <xf numFmtId="177" fontId="9" fillId="3" borderId="42" xfId="4" applyNumberFormat="1" applyFont="1" applyFill="1" applyBorder="1" applyAlignment="1">
      <alignment horizontal="distributed" vertical="center" justifyLastLine="1"/>
    </xf>
    <xf numFmtId="177" fontId="9" fillId="0" borderId="48" xfId="4" applyNumberFormat="1" applyFont="1" applyFill="1" applyBorder="1" applyAlignment="1">
      <alignment horizontal="center" vertical="center" textRotation="255"/>
    </xf>
    <xf numFmtId="177" fontId="9" fillId="0" borderId="31" xfId="4" applyNumberFormat="1" applyFont="1" applyFill="1" applyBorder="1" applyAlignment="1">
      <alignment horizontal="center" vertical="center" textRotation="255"/>
    </xf>
    <xf numFmtId="177" fontId="9" fillId="0" borderId="40" xfId="4" applyNumberFormat="1" applyFont="1" applyFill="1" applyBorder="1" applyAlignment="1">
      <alignment horizontal="center" vertical="center" textRotation="255"/>
    </xf>
    <xf numFmtId="177" fontId="9" fillId="0" borderId="0" xfId="4" quotePrefix="1" applyNumberFormat="1" applyFont="1" applyFill="1" applyAlignment="1">
      <alignment horizontal="left"/>
    </xf>
    <xf numFmtId="177" fontId="9" fillId="0" borderId="0" xfId="4" applyNumberFormat="1" applyFont="1" applyFill="1" applyAlignment="1">
      <alignment horizontal="left"/>
    </xf>
    <xf numFmtId="176" fontId="9" fillId="2" borderId="66" xfId="3" applyNumberFormat="1" applyFont="1" applyFill="1" applyBorder="1" applyAlignment="1">
      <alignment horizontal="center" vertical="center"/>
    </xf>
    <xf numFmtId="176" fontId="9" fillId="2" borderId="31" xfId="3" applyNumberFormat="1" applyFont="1" applyFill="1" applyBorder="1" applyAlignment="1">
      <alignment horizontal="center" vertical="center"/>
    </xf>
    <xf numFmtId="176" fontId="9" fillId="2" borderId="40" xfId="3" applyNumberFormat="1" applyFont="1" applyFill="1" applyBorder="1" applyAlignment="1">
      <alignment horizontal="center" vertical="center"/>
    </xf>
    <xf numFmtId="176" fontId="10" fillId="2" borderId="66" xfId="3" applyNumberFormat="1" applyFont="1" applyFill="1" applyBorder="1" applyAlignment="1">
      <alignment horizontal="center" vertical="center"/>
    </xf>
    <xf numFmtId="176" fontId="10" fillId="2" borderId="31" xfId="3" applyNumberFormat="1" applyFont="1" applyFill="1" applyBorder="1" applyAlignment="1">
      <alignment horizontal="center" vertical="center"/>
    </xf>
    <xf numFmtId="176" fontId="10" fillId="2" borderId="40" xfId="3" applyNumberFormat="1" applyFont="1" applyFill="1" applyBorder="1" applyAlignment="1">
      <alignment horizontal="center" vertical="center"/>
    </xf>
    <xf numFmtId="176" fontId="10" fillId="2" borderId="25" xfId="3" applyNumberFormat="1" applyFont="1" applyFill="1" applyBorder="1" applyAlignment="1">
      <alignment horizontal="right" vertical="center"/>
    </xf>
    <xf numFmtId="176" fontId="10" fillId="3" borderId="64" xfId="3" applyNumberFormat="1" applyFont="1" applyFill="1" applyBorder="1" applyAlignment="1">
      <alignment horizontal="distributed" vertical="center" justifyLastLine="1"/>
    </xf>
    <xf numFmtId="176" fontId="10" fillId="3" borderId="84" xfId="3" applyNumberFormat="1" applyFont="1" applyFill="1" applyBorder="1" applyAlignment="1">
      <alignment horizontal="distributed" vertical="center" justifyLastLine="1"/>
    </xf>
    <xf numFmtId="176" fontId="10" fillId="3" borderId="22" xfId="3" applyNumberFormat="1" applyFont="1" applyFill="1" applyBorder="1" applyAlignment="1" applyProtection="1">
      <alignment horizontal="distributed" vertical="center" justifyLastLine="1"/>
      <protection locked="0"/>
    </xf>
    <xf numFmtId="176" fontId="10" fillId="3" borderId="21" xfId="3" applyNumberFormat="1" applyFont="1" applyFill="1" applyBorder="1" applyAlignment="1" applyProtection="1">
      <alignment horizontal="distributed" vertical="center" justifyLastLine="1"/>
      <protection locked="0"/>
    </xf>
    <xf numFmtId="176" fontId="10" fillId="3" borderId="63" xfId="3" applyNumberFormat="1" applyFont="1" applyFill="1" applyBorder="1" applyAlignment="1">
      <alignment horizontal="distributed" vertical="center" justifyLastLine="1"/>
    </xf>
    <xf numFmtId="176" fontId="10" fillId="3" borderId="22" xfId="3" applyNumberFormat="1" applyFont="1" applyFill="1" applyBorder="1" applyAlignment="1">
      <alignment horizontal="distributed" vertical="center" justifyLastLine="1"/>
    </xf>
    <xf numFmtId="176" fontId="10" fillId="3" borderId="21" xfId="3" applyNumberFormat="1" applyFont="1" applyFill="1" applyBorder="1" applyAlignment="1">
      <alignment horizontal="distributed" vertical="center" justifyLastLine="1"/>
    </xf>
    <xf numFmtId="176" fontId="10" fillId="2" borderId="48" xfId="3" applyNumberFormat="1" applyFont="1" applyFill="1" applyBorder="1" applyAlignment="1">
      <alignment horizontal="center" vertical="center"/>
    </xf>
    <xf numFmtId="0" fontId="9" fillId="2" borderId="48" xfId="1" applyNumberFormat="1" applyFont="1" applyFill="1" applyBorder="1" applyAlignment="1">
      <alignment horizontal="distributed" vertical="center" wrapText="1" justifyLastLine="1"/>
    </xf>
    <xf numFmtId="0" fontId="9" fillId="2" borderId="31" xfId="1" applyNumberFormat="1" applyFont="1" applyFill="1" applyBorder="1" applyAlignment="1">
      <alignment horizontal="distributed" vertical="center" wrapText="1" justifyLastLine="1"/>
    </xf>
    <xf numFmtId="0" fontId="9" fillId="2" borderId="40" xfId="1" applyNumberFormat="1" applyFont="1" applyFill="1" applyBorder="1" applyAlignment="1">
      <alignment horizontal="distributed" vertical="center" wrapText="1" justifyLastLine="1"/>
    </xf>
    <xf numFmtId="0" fontId="9" fillId="2" borderId="0" xfId="1" applyNumberFormat="1" applyFont="1" applyFill="1" applyBorder="1" applyAlignment="1">
      <alignment horizontal="left" vertical="center" wrapText="1"/>
    </xf>
    <xf numFmtId="0" fontId="9" fillId="2" borderId="0" xfId="1" applyNumberFormat="1" applyFont="1" applyFill="1" applyAlignment="1">
      <alignment horizontal="left" vertical="center" wrapText="1"/>
    </xf>
    <xf numFmtId="0" fontId="9" fillId="4" borderId="190" xfId="2" applyNumberFormat="1" applyFont="1" applyFill="1" applyBorder="1" applyAlignment="1" applyProtection="1">
      <alignment horizontal="distributed" vertical="center" wrapText="1" indent="1"/>
    </xf>
    <xf numFmtId="0" fontId="9" fillId="4" borderId="183" xfId="2" applyNumberFormat="1" applyFont="1" applyFill="1" applyBorder="1" applyAlignment="1" applyProtection="1">
      <alignment horizontal="distributed" vertical="center" wrapText="1" indent="1"/>
    </xf>
    <xf numFmtId="0" fontId="9" fillId="2" borderId="159" xfId="1" applyNumberFormat="1" applyFont="1" applyFill="1" applyBorder="1" applyAlignment="1">
      <alignment horizontal="distributed" vertical="center" wrapText="1" indent="1"/>
    </xf>
    <xf numFmtId="0" fontId="9" fillId="2" borderId="160" xfId="1" applyNumberFormat="1" applyFont="1" applyFill="1" applyBorder="1" applyAlignment="1">
      <alignment horizontal="distributed" vertical="center" wrapText="1" indent="1"/>
    </xf>
    <xf numFmtId="0" fontId="9" fillId="4" borderId="190" xfId="2" applyNumberFormat="1" applyFont="1" applyFill="1" applyBorder="1" applyAlignment="1" applyProtection="1">
      <alignment horizontal="left" vertical="center" wrapText="1"/>
    </xf>
    <xf numFmtId="0" fontId="9" fillId="4" borderId="183" xfId="2" applyNumberFormat="1" applyFont="1" applyFill="1" applyBorder="1" applyAlignment="1" applyProtection="1">
      <alignment horizontal="left" vertical="center" wrapText="1"/>
    </xf>
    <xf numFmtId="0" fontId="9" fillId="2" borderId="25" xfId="2" applyNumberFormat="1" applyFont="1" applyFill="1" applyBorder="1" applyAlignment="1" applyProtection="1">
      <alignment horizontal="left" vertical="center"/>
    </xf>
    <xf numFmtId="0" fontId="9" fillId="2" borderId="25" xfId="2" applyNumberFormat="1" applyFont="1" applyFill="1" applyBorder="1" applyAlignment="1" applyProtection="1">
      <alignment horizontal="right" vertical="center" wrapText="1"/>
    </xf>
    <xf numFmtId="0" fontId="9" fillId="3" borderId="48" xfId="1" applyNumberFormat="1" applyFont="1" applyFill="1" applyBorder="1" applyAlignment="1">
      <alignment horizontal="distributed" vertical="center" wrapText="1" justifyLastLine="1"/>
    </xf>
    <xf numFmtId="0" fontId="9" fillId="3" borderId="40" xfId="1" applyNumberFormat="1" applyFont="1" applyFill="1" applyBorder="1" applyAlignment="1">
      <alignment horizontal="distributed" vertical="center" wrapText="1" justifyLastLine="1"/>
    </xf>
    <xf numFmtId="0" fontId="9" fillId="3" borderId="64" xfId="2" applyNumberFormat="1" applyFont="1" applyFill="1" applyBorder="1" applyAlignment="1" applyProtection="1">
      <alignment horizontal="distributed" vertical="center" wrapText="1" justifyLastLine="1"/>
    </xf>
    <xf numFmtId="0" fontId="9" fillId="3" borderId="50" xfId="2" applyNumberFormat="1" applyFont="1" applyFill="1" applyBorder="1" applyAlignment="1" applyProtection="1">
      <alignment horizontal="distributed" vertical="center" wrapText="1" justifyLastLine="1"/>
    </xf>
    <xf numFmtId="0" fontId="9" fillId="3" borderId="192" xfId="2" applyNumberFormat="1" applyFont="1" applyFill="1" applyBorder="1" applyAlignment="1" applyProtection="1">
      <alignment horizontal="distributed" vertical="center" wrapText="1" justifyLastLine="1"/>
    </xf>
    <xf numFmtId="0" fontId="9" fillId="3" borderId="44" xfId="2" applyNumberFormat="1" applyFont="1" applyFill="1" applyBorder="1" applyAlignment="1" applyProtection="1">
      <alignment horizontal="distributed" vertical="center" wrapText="1" justifyLastLine="1"/>
    </xf>
    <xf numFmtId="0" fontId="9" fillId="3" borderId="46" xfId="2" applyNumberFormat="1" applyFont="1" applyFill="1" applyBorder="1" applyAlignment="1" applyProtection="1">
      <alignment horizontal="distributed" vertical="center" wrapText="1" justifyLastLine="1"/>
    </xf>
    <xf numFmtId="0" fontId="9" fillId="3" borderId="22" xfId="2" applyNumberFormat="1" applyFont="1" applyFill="1" applyBorder="1" applyAlignment="1" applyProtection="1">
      <alignment horizontal="distributed" vertical="center" wrapText="1" justifyLastLine="1"/>
    </xf>
    <xf numFmtId="0" fontId="9" fillId="3" borderId="21" xfId="2" applyNumberFormat="1" applyFont="1" applyFill="1" applyBorder="1" applyAlignment="1" applyProtection="1">
      <alignment horizontal="distributed" vertical="center" wrapText="1" justifyLastLine="1"/>
    </xf>
    <xf numFmtId="178" fontId="9" fillId="2" borderId="166" xfId="4" applyNumberFormat="1" applyFont="1" applyFill="1" applyBorder="1" applyAlignment="1">
      <alignment horizontal="left" vertical="center"/>
    </xf>
    <xf numFmtId="178" fontId="9" fillId="2" borderId="92" xfId="4" applyNumberFormat="1" applyFont="1" applyFill="1" applyBorder="1" applyAlignment="1">
      <alignment horizontal="left" vertical="center"/>
    </xf>
    <xf numFmtId="178" fontId="9" fillId="3" borderId="47" xfId="4" applyNumberFormat="1" applyFont="1" applyFill="1" applyBorder="1" applyAlignment="1">
      <alignment horizontal="distributed" vertical="center" justifyLastLine="1"/>
    </xf>
    <xf numFmtId="178" fontId="9" fillId="3" borderId="82" xfId="4" applyNumberFormat="1" applyFont="1" applyFill="1" applyBorder="1" applyAlignment="1">
      <alignment horizontal="distributed" vertical="center" justifyLastLine="1"/>
    </xf>
    <xf numFmtId="178" fontId="9" fillId="3" borderId="55" xfId="4" applyNumberFormat="1" applyFont="1" applyFill="1" applyBorder="1" applyAlignment="1">
      <alignment horizontal="distributed" vertical="center" justifyLastLine="1"/>
    </xf>
    <xf numFmtId="178" fontId="9" fillId="3" borderId="17" xfId="4" applyNumberFormat="1" applyFont="1" applyFill="1" applyBorder="1" applyAlignment="1">
      <alignment horizontal="distributed" vertical="center" justifyLastLine="1"/>
    </xf>
    <xf numFmtId="178" fontId="9" fillId="2" borderId="102" xfId="4" applyNumberFormat="1" applyFont="1" applyFill="1" applyBorder="1" applyAlignment="1">
      <alignment horizontal="left" vertical="center"/>
    </xf>
    <xf numFmtId="178" fontId="9" fillId="2" borderId="25" xfId="4" quotePrefix="1" applyNumberFormat="1" applyFont="1" applyFill="1" applyBorder="1" applyAlignment="1">
      <alignment vertical="center"/>
    </xf>
    <xf numFmtId="178" fontId="9" fillId="3" borderId="81" xfId="4" applyNumberFormat="1" applyFont="1" applyFill="1" applyBorder="1" applyAlignment="1">
      <alignment horizontal="distributed" vertical="center" justifyLastLine="1"/>
    </xf>
    <xf numFmtId="178" fontId="9" fillId="3" borderId="80" xfId="4" applyNumberFormat="1" applyFont="1" applyFill="1" applyBorder="1" applyAlignment="1">
      <alignment horizontal="distributed" vertical="center" justifyLastLine="1"/>
    </xf>
    <xf numFmtId="178" fontId="9" fillId="3" borderId="71" xfId="4" applyNumberFormat="1" applyFont="1" applyFill="1" applyBorder="1" applyAlignment="1">
      <alignment horizontal="right" vertical="center"/>
    </xf>
    <xf numFmtId="178" fontId="9" fillId="3" borderId="55" xfId="4" applyNumberFormat="1" applyFont="1" applyFill="1" applyBorder="1" applyAlignment="1">
      <alignment horizontal="right" vertical="center"/>
    </xf>
    <xf numFmtId="178" fontId="9" fillId="3" borderId="16" xfId="4" applyNumberFormat="1" applyFont="1" applyFill="1" applyBorder="1" applyAlignment="1">
      <alignment horizontal="right" vertical="center"/>
    </xf>
    <xf numFmtId="178" fontId="9" fillId="3" borderId="17" xfId="4" applyNumberFormat="1" applyFont="1" applyFill="1" applyBorder="1" applyAlignment="1">
      <alignment horizontal="right" vertical="center"/>
    </xf>
    <xf numFmtId="178" fontId="9" fillId="3" borderId="71" xfId="4" applyNumberFormat="1" applyFont="1" applyFill="1" applyBorder="1" applyAlignment="1">
      <alignment horizontal="distributed" vertical="center" justifyLastLine="1"/>
    </xf>
    <xf numFmtId="178" fontId="9" fillId="3" borderId="96" xfId="4" applyNumberFormat="1" applyFont="1" applyFill="1" applyBorder="1" applyAlignment="1">
      <alignment horizontal="distributed" vertical="center" justifyLastLine="1"/>
    </xf>
    <xf numFmtId="178" fontId="9" fillId="3" borderId="102" xfId="4" applyNumberFormat="1" applyFont="1" applyFill="1" applyBorder="1" applyAlignment="1">
      <alignment horizontal="distributed" vertical="center" justifyLastLine="1"/>
    </xf>
    <xf numFmtId="178" fontId="9" fillId="3" borderId="95" xfId="4" applyNumberFormat="1" applyFont="1" applyFill="1" applyBorder="1" applyAlignment="1">
      <alignment horizontal="distributed" vertical="center" justifyLastLine="1"/>
    </xf>
    <xf numFmtId="178" fontId="9" fillId="2" borderId="0" xfId="4" applyNumberFormat="1" applyFont="1" applyFill="1" applyAlignment="1">
      <alignment vertical="center"/>
    </xf>
    <xf numFmtId="178" fontId="9" fillId="2" borderId="47" xfId="4" applyNumberFormat="1" applyFont="1" applyFill="1" applyBorder="1" applyAlignment="1">
      <alignment vertical="center"/>
    </xf>
    <xf numFmtId="178" fontId="9" fillId="3" borderId="100" xfId="4" applyNumberFormat="1" applyFont="1" applyFill="1" applyBorder="1" applyAlignment="1">
      <alignment horizontal="distributed" vertical="center" justifyLastLine="1"/>
    </xf>
    <xf numFmtId="178" fontId="9" fillId="3" borderId="94" xfId="4" applyNumberFormat="1" applyFont="1" applyFill="1" applyBorder="1" applyAlignment="1">
      <alignment horizontal="distributed" vertical="center" justifyLastLine="1"/>
    </xf>
    <xf numFmtId="178" fontId="9" fillId="2" borderId="0" xfId="4" quotePrefix="1" applyNumberFormat="1" applyFont="1" applyFill="1" applyBorder="1" applyAlignment="1">
      <alignment horizontal="left" vertical="center"/>
    </xf>
    <xf numFmtId="178" fontId="9" fillId="2" borderId="8" xfId="4" applyNumberFormat="1" applyFont="1" applyFill="1" applyBorder="1" applyAlignment="1">
      <alignment horizontal="left" vertical="center"/>
    </xf>
    <xf numFmtId="178" fontId="9" fillId="2" borderId="4" xfId="4" applyNumberFormat="1" applyFont="1" applyFill="1" applyBorder="1" applyAlignment="1">
      <alignment horizontal="left" vertical="center"/>
    </xf>
    <xf numFmtId="178" fontId="9" fillId="2" borderId="101" xfId="4" applyNumberFormat="1" applyFont="1" applyFill="1" applyBorder="1" applyAlignment="1">
      <alignment horizontal="left" vertical="center"/>
    </xf>
    <xf numFmtId="0" fontId="9" fillId="2" borderId="0" xfId="4" applyFont="1" applyFill="1" applyBorder="1" applyAlignment="1">
      <alignment vertical="center"/>
    </xf>
    <xf numFmtId="0" fontId="9" fillId="2" borderId="0" xfId="4" applyFont="1" applyFill="1" applyAlignment="1">
      <alignment vertical="center"/>
    </xf>
    <xf numFmtId="0" fontId="9" fillId="3" borderId="24" xfId="4" applyFont="1" applyFill="1" applyBorder="1" applyAlignment="1">
      <alignment horizontal="distributed" vertical="center" justifyLastLine="1"/>
    </xf>
    <xf numFmtId="0" fontId="9" fillId="3" borderId="93" xfId="4" applyFont="1" applyFill="1" applyBorder="1" applyAlignment="1">
      <alignment horizontal="distributed" vertical="center" justifyLastLine="1"/>
    </xf>
    <xf numFmtId="0" fontId="9" fillId="3" borderId="101" xfId="4" applyFont="1" applyFill="1" applyBorder="1" applyAlignment="1">
      <alignment horizontal="distributed" vertical="center" justifyLastLine="1"/>
    </xf>
    <xf numFmtId="0" fontId="9" fillId="3" borderId="26" xfId="4" applyFont="1" applyFill="1" applyBorder="1" applyAlignment="1">
      <alignment horizontal="distributed" vertical="center" justifyLastLine="1"/>
    </xf>
    <xf numFmtId="0" fontId="9" fillId="4" borderId="171" xfId="4" applyFont="1" applyFill="1" applyBorder="1" applyAlignment="1">
      <alignment horizontal="distributed" vertical="center" justifyLastLine="1"/>
    </xf>
    <xf numFmtId="0" fontId="9" fillId="4" borderId="175" xfId="4" applyFont="1" applyFill="1" applyBorder="1" applyAlignment="1">
      <alignment horizontal="distributed" vertical="center" justifyLastLine="1"/>
    </xf>
    <xf numFmtId="0" fontId="9" fillId="2" borderId="48" xfId="4" applyFont="1" applyFill="1" applyBorder="1" applyAlignment="1">
      <alignment horizontal="center" vertical="center"/>
    </xf>
    <xf numFmtId="0" fontId="9" fillId="2" borderId="31" xfId="4" applyFont="1" applyFill="1" applyBorder="1" applyAlignment="1">
      <alignment horizontal="center" vertical="center"/>
    </xf>
    <xf numFmtId="0" fontId="9" fillId="2" borderId="40" xfId="4" applyFont="1" applyFill="1" applyBorder="1" applyAlignment="1">
      <alignment horizontal="center" vertical="center"/>
    </xf>
    <xf numFmtId="0" fontId="9" fillId="2" borderId="48" xfId="4" applyFont="1" applyFill="1" applyBorder="1" applyAlignment="1">
      <alignment horizontal="center" vertical="center" wrapText="1"/>
    </xf>
    <xf numFmtId="0" fontId="9" fillId="2" borderId="31" xfId="4" applyFont="1" applyFill="1" applyBorder="1" applyAlignment="1">
      <alignment horizontal="center" vertical="center" wrapText="1"/>
    </xf>
    <xf numFmtId="0" fontId="9" fillId="2" borderId="40" xfId="4" applyFont="1" applyFill="1" applyBorder="1" applyAlignment="1">
      <alignment horizontal="center" vertical="center" wrapText="1"/>
    </xf>
    <xf numFmtId="0" fontId="9" fillId="3" borderId="23" xfId="4" applyFont="1" applyFill="1" applyBorder="1" applyAlignment="1">
      <alignment horizontal="distributed" vertical="center" justifyLastLine="1"/>
    </xf>
    <xf numFmtId="0" fontId="9" fillId="3" borderId="184" xfId="4" applyFont="1" applyFill="1" applyBorder="1" applyAlignment="1">
      <alignment horizontal="distributed" vertical="center" justifyLastLine="1"/>
    </xf>
    <xf numFmtId="0" fontId="9" fillId="2" borderId="25" xfId="4" quotePrefix="1" applyFont="1" applyFill="1" applyBorder="1" applyAlignment="1">
      <alignment vertical="center"/>
    </xf>
    <xf numFmtId="0" fontId="9" fillId="2" borderId="47" xfId="4" applyFont="1" applyFill="1" applyBorder="1" applyAlignment="1">
      <alignment vertical="center"/>
    </xf>
    <xf numFmtId="0" fontId="9" fillId="2" borderId="0" xfId="4" applyFont="1" applyFill="1" applyBorder="1"/>
    <xf numFmtId="0" fontId="9" fillId="2" borderId="0" xfId="4" applyFont="1" applyFill="1" applyAlignment="1">
      <alignment horizontal="left" vertical="top"/>
    </xf>
    <xf numFmtId="0" fontId="9" fillId="0" borderId="47" xfId="4" applyFont="1" applyFill="1" applyBorder="1" applyAlignment="1">
      <alignment horizontal="left"/>
    </xf>
    <xf numFmtId="0" fontId="9" fillId="3" borderId="66" xfId="4" applyFont="1" applyFill="1" applyBorder="1" applyAlignment="1">
      <alignment horizontal="distributed" vertical="center" justifyLastLine="1"/>
    </xf>
    <xf numFmtId="0" fontId="9" fillId="3" borderId="80" xfId="4" applyFont="1" applyFill="1" applyBorder="1" applyAlignment="1">
      <alignment horizontal="distributed" vertical="center" justifyLastLine="1"/>
    </xf>
    <xf numFmtId="0" fontId="9" fillId="3" borderId="28" xfId="4" applyFont="1" applyFill="1" applyBorder="1" applyAlignment="1">
      <alignment horizontal="distributed" vertical="center" justifyLastLine="1"/>
    </xf>
    <xf numFmtId="0" fontId="9" fillId="3" borderId="42" xfId="4" applyFont="1" applyFill="1" applyBorder="1" applyAlignment="1">
      <alignment horizontal="distributed" vertical="center" justifyLastLine="1"/>
    </xf>
    <xf numFmtId="0" fontId="9" fillId="3" borderId="209" xfId="4" applyFont="1" applyFill="1" applyBorder="1" applyAlignment="1">
      <alignment horizontal="distributed" vertical="center" justifyLastLine="1"/>
    </xf>
    <xf numFmtId="0" fontId="9" fillId="3" borderId="45" xfId="4" applyFont="1" applyFill="1" applyBorder="1" applyAlignment="1">
      <alignment horizontal="distributed" vertical="center" justifyLastLine="1"/>
    </xf>
    <xf numFmtId="0" fontId="9" fillId="0" borderId="48" xfId="4" applyFont="1" applyFill="1" applyBorder="1" applyAlignment="1">
      <alignment horizontal="distributed" vertical="center" justifyLastLine="1"/>
    </xf>
    <xf numFmtId="0" fontId="9" fillId="0" borderId="31" xfId="4" applyFont="1" applyFill="1" applyBorder="1" applyAlignment="1">
      <alignment horizontal="distributed" vertical="center" justifyLastLine="1"/>
    </xf>
    <xf numFmtId="0" fontId="9" fillId="0" borderId="8" xfId="4" applyFont="1" applyFill="1" applyBorder="1" applyAlignment="1">
      <alignment horizontal="distributed" vertical="center" justifyLastLine="1"/>
    </xf>
    <xf numFmtId="0" fontId="9" fillId="0" borderId="2" xfId="4" applyFont="1" applyFill="1" applyBorder="1" applyAlignment="1">
      <alignment horizontal="distributed" vertical="center" justifyLastLine="1"/>
    </xf>
    <xf numFmtId="0" fontId="9" fillId="0" borderId="40" xfId="4" applyFont="1" applyFill="1" applyBorder="1" applyAlignment="1">
      <alignment horizontal="distributed" vertical="center" justifyLastLine="1"/>
    </xf>
    <xf numFmtId="181" fontId="9" fillId="3" borderId="184" xfId="4" applyNumberFormat="1" applyFont="1" applyFill="1" applyBorder="1" applyAlignment="1">
      <alignment horizontal="distributed" vertical="center" indent="2"/>
    </xf>
    <xf numFmtId="181" fontId="9" fillId="3" borderId="21" xfId="4" applyNumberFormat="1" applyFont="1" applyFill="1" applyBorder="1" applyAlignment="1">
      <alignment horizontal="distributed" vertical="center" indent="2"/>
    </xf>
    <xf numFmtId="0" fontId="9" fillId="4" borderId="96" xfId="4" applyFont="1" applyFill="1" applyBorder="1" applyAlignment="1">
      <alignment horizontal="distributed" vertical="center" justifyLastLine="1"/>
    </xf>
    <xf numFmtId="0" fontId="9" fillId="4" borderId="167" xfId="4" applyFont="1" applyFill="1" applyBorder="1" applyAlignment="1">
      <alignment horizontal="distributed" vertical="center" justifyLastLine="1"/>
    </xf>
    <xf numFmtId="0" fontId="9" fillId="2" borderId="47" xfId="4" applyFont="1" applyFill="1" applyBorder="1" applyAlignment="1">
      <alignment vertical="distributed"/>
    </xf>
    <xf numFmtId="0" fontId="9" fillId="2" borderId="25" xfId="4" quotePrefix="1" applyFont="1" applyFill="1" applyBorder="1" applyAlignment="1">
      <alignment horizontal="left" vertical="center"/>
    </xf>
    <xf numFmtId="0" fontId="9" fillId="3" borderId="204" xfId="4" applyFont="1" applyFill="1" applyBorder="1" applyAlignment="1">
      <alignment horizontal="distributed" vertical="distributed" justifyLastLine="1"/>
    </xf>
    <xf numFmtId="0" fontId="9" fillId="3" borderId="166" xfId="4" applyFont="1" applyFill="1" applyBorder="1" applyAlignment="1">
      <alignment horizontal="distributed" vertical="distributed" justifyLastLine="1"/>
    </xf>
    <xf numFmtId="0" fontId="9" fillId="0" borderId="0" xfId="4" quotePrefix="1" applyFont="1" applyFill="1" applyBorder="1" applyAlignment="1">
      <alignment vertical="center"/>
    </xf>
    <xf numFmtId="0" fontId="9" fillId="0" borderId="0" xfId="4" applyFont="1" applyFill="1" applyAlignment="1">
      <alignment vertical="center"/>
    </xf>
    <xf numFmtId="0" fontId="9" fillId="0" borderId="0" xfId="4" applyFont="1" applyFill="1" applyAlignment="1">
      <alignment horizontal="left" vertical="center" wrapText="1" indent="1"/>
    </xf>
    <xf numFmtId="178" fontId="9" fillId="0" borderId="0" xfId="4" applyNumberFormat="1" applyFont="1" applyFill="1" applyBorder="1" applyAlignment="1">
      <alignment vertical="center"/>
    </xf>
    <xf numFmtId="0" fontId="9" fillId="3" borderId="81" xfId="4" applyFont="1" applyFill="1" applyBorder="1" applyAlignment="1">
      <alignment horizontal="distributed" vertical="center" justifyLastLine="1"/>
    </xf>
    <xf numFmtId="0" fontId="9" fillId="3" borderId="85" xfId="4" applyFont="1" applyFill="1" applyBorder="1" applyAlignment="1">
      <alignment horizontal="distributed" vertical="center" justifyLastLine="1"/>
    </xf>
    <xf numFmtId="0" fontId="9" fillId="3" borderId="63" xfId="4" applyFont="1" applyFill="1" applyBorder="1" applyAlignment="1">
      <alignment horizontal="distributed" vertical="center" justifyLastLine="1"/>
    </xf>
    <xf numFmtId="0" fontId="9" fillId="3" borderId="22" xfId="4" applyFont="1" applyFill="1" applyBorder="1" applyAlignment="1">
      <alignment horizontal="distributed" vertical="center" justifyLastLine="1"/>
    </xf>
    <xf numFmtId="0" fontId="9" fillId="3" borderId="21" xfId="4" applyFont="1" applyFill="1" applyBorder="1" applyAlignment="1">
      <alignment horizontal="distributed" vertical="center" justifyLastLine="1"/>
    </xf>
    <xf numFmtId="0" fontId="9" fillId="3" borderId="96" xfId="4" applyFont="1" applyFill="1" applyBorder="1" applyAlignment="1">
      <alignment horizontal="distributed" vertical="center" justifyLastLine="1"/>
    </xf>
    <xf numFmtId="0" fontId="9" fillId="3" borderId="102" xfId="4" applyFont="1" applyFill="1" applyBorder="1" applyAlignment="1">
      <alignment horizontal="distributed" vertical="center" justifyLastLine="1"/>
    </xf>
    <xf numFmtId="0" fontId="9" fillId="3" borderId="53" xfId="4" applyFont="1" applyFill="1" applyBorder="1" applyAlignment="1">
      <alignment horizontal="distributed" vertical="center" justifyLastLine="1"/>
    </xf>
    <xf numFmtId="0" fontId="9" fillId="3" borderId="30" xfId="4" applyFont="1" applyFill="1" applyBorder="1" applyAlignment="1">
      <alignment horizontal="distributed" vertical="center" justifyLastLine="1"/>
    </xf>
    <xf numFmtId="0" fontId="9" fillId="3" borderId="68" xfId="4" applyFont="1" applyFill="1" applyBorder="1" applyAlignment="1">
      <alignment horizontal="distributed" vertical="center" justifyLastLine="1"/>
    </xf>
    <xf numFmtId="0" fontId="12" fillId="2" borderId="0" xfId="6" applyFont="1" applyFill="1" applyBorder="1" applyAlignment="1">
      <alignment horizontal="left" vertical="center" wrapText="1"/>
    </xf>
    <xf numFmtId="0" fontId="9" fillId="3" borderId="157" xfId="6" applyFont="1" applyFill="1" applyBorder="1" applyAlignment="1">
      <alignment horizontal="center" vertical="center"/>
    </xf>
    <xf numFmtId="0" fontId="9" fillId="3" borderId="158" xfId="6" applyFont="1" applyFill="1" applyBorder="1" applyAlignment="1">
      <alignment horizontal="center" vertical="center"/>
    </xf>
    <xf numFmtId="0" fontId="9" fillId="3" borderId="96" xfId="6" applyFont="1" applyFill="1" applyBorder="1" applyAlignment="1">
      <alignment horizontal="left" vertical="center" wrapText="1"/>
    </xf>
    <xf numFmtId="0" fontId="9" fillId="3" borderId="95" xfId="6" applyFont="1" applyFill="1" applyBorder="1" applyAlignment="1">
      <alignment horizontal="left" vertical="center" wrapText="1"/>
    </xf>
    <xf numFmtId="0" fontId="9" fillId="3" borderId="63" xfId="6" applyFont="1" applyFill="1" applyBorder="1" applyAlignment="1">
      <alignment horizontal="center" vertical="center"/>
    </xf>
    <xf numFmtId="0" fontId="9" fillId="3" borderId="79" xfId="6" applyFont="1" applyFill="1" applyBorder="1" applyAlignment="1">
      <alignment horizontal="center" vertical="center"/>
    </xf>
    <xf numFmtId="0" fontId="9" fillId="3" borderId="88" xfId="6" applyFont="1" applyFill="1" applyBorder="1" applyAlignment="1">
      <alignment horizontal="center" vertical="center"/>
    </xf>
    <xf numFmtId="0" fontId="9" fillId="3" borderId="21" xfId="6" applyFont="1" applyFill="1" applyBorder="1" applyAlignment="1">
      <alignment horizontal="center" vertical="center"/>
    </xf>
  </cellXfs>
  <cellStyles count="11">
    <cellStyle name="パーセント" xfId="10" builtinId="5"/>
    <cellStyle name="ハイパーリンク" xfId="9" builtinId="8"/>
    <cellStyle name="桁区切り" xfId="8" builtinId="6"/>
    <cellStyle name="桁区切り 2" xfId="3"/>
    <cellStyle name="桁区切り 3" xfId="5"/>
    <cellStyle name="標準" xfId="0" builtinId="0"/>
    <cellStyle name="標準 2" xfId="1"/>
    <cellStyle name="標準 3" xfId="4"/>
    <cellStyle name="標準 4" xfId="7"/>
    <cellStyle name="標準_3-20" xfId="6"/>
    <cellStyle name="標準_Sheet1"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worksheet" Target="worksheets/sheet13.xml" />
  <Relationship Id="rId18" Type="http://schemas.openxmlformats.org/officeDocument/2006/relationships/worksheet" Target="worksheets/sheet18.xml" />
  <Relationship Id="rId3" Type="http://schemas.openxmlformats.org/officeDocument/2006/relationships/worksheet" Target="worksheets/sheet3.xml" />
  <Relationship Id="rId21" Type="http://schemas.openxmlformats.org/officeDocument/2006/relationships/styles" Target="styles.xml" />
  <Relationship Id="rId7" Type="http://schemas.openxmlformats.org/officeDocument/2006/relationships/worksheet" Target="worksheets/sheet7.xml" />
  <Relationship Id="rId12" Type="http://schemas.openxmlformats.org/officeDocument/2006/relationships/worksheet" Target="worksheets/sheet12.xml" />
  <Relationship Id="rId17" Type="http://schemas.openxmlformats.org/officeDocument/2006/relationships/worksheet" Target="worksheets/sheet17.xml" />
  <Relationship Id="rId2" Type="http://schemas.openxmlformats.org/officeDocument/2006/relationships/worksheet" Target="worksheets/sheet2.xml" />
  <Relationship Id="rId16" Type="http://schemas.openxmlformats.org/officeDocument/2006/relationships/worksheet" Target="worksheets/sheet16.xml" />
  <Relationship Id="rId20" Type="http://schemas.openxmlformats.org/officeDocument/2006/relationships/theme" Target="theme/theme1.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worksheet" Target="worksheets/sheet11.xml" />
  <Relationship Id="rId5" Type="http://schemas.openxmlformats.org/officeDocument/2006/relationships/worksheet" Target="worksheets/sheet5.xml" />
  <Relationship Id="rId15" Type="http://schemas.openxmlformats.org/officeDocument/2006/relationships/worksheet" Target="worksheets/sheet15.xml" />
  <Relationship Id="rId23" Type="http://schemas.openxmlformats.org/officeDocument/2006/relationships/calcChain" Target="calcChain.xml" />
  <Relationship Id="rId10" Type="http://schemas.openxmlformats.org/officeDocument/2006/relationships/worksheet" Target="worksheets/sheet10.xml" />
  <Relationship Id="rId19" Type="http://schemas.openxmlformats.org/officeDocument/2006/relationships/worksheet" Target="worksheets/sheet19.xml" />
  <Relationship Id="rId4" Type="http://schemas.openxmlformats.org/officeDocument/2006/relationships/worksheet" Target="worksheets/sheet4.xml" />
  <Relationship Id="rId9" Type="http://schemas.openxmlformats.org/officeDocument/2006/relationships/worksheet" Target="worksheets/sheet9.xml" />
  <Relationship Id="rId14" Type="http://schemas.openxmlformats.org/officeDocument/2006/relationships/worksheet" Target="worksheets/sheet14.xml" />
  <Relationship Id="rId22" Type="http://schemas.openxmlformats.org/officeDocument/2006/relationships/sharedStrings" Target="sharedString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
</file>

<file path=xl/worksheets/_rels/sheet10.xml.rels>&#65279;<?xml version="1.0" encoding="utf-8" standalone="yes"?>
<Relationships xmlns="http://schemas.openxmlformats.org/package/2006/relationships" />
</file>

<file path=xl/worksheets/_rels/sheet11.xml.rels>&#65279;<?xml version="1.0" encoding="utf-8" standalone="yes"?>
<Relationships xmlns="http://schemas.openxmlformats.org/package/2006/relationships" />
</file>

<file path=xl/worksheets/_rels/sheet12.xml.rels>&#65279;<?xml version="1.0" encoding="utf-8" standalone="yes"?>
<Relationships xmlns="http://schemas.openxmlformats.org/package/2006/relationships" />
</file>

<file path=xl/worksheets/_rels/sheet13.xml.rels>&#65279;<?xml version="1.0" encoding="utf-8" standalone="yes"?>
<Relationships xmlns="http://schemas.openxmlformats.org/package/2006/relationships" />
</file>

<file path=xl/worksheets/_rels/sheet14.xml.rels>&#65279;<?xml version="1.0" encoding="utf-8" standalone="yes"?>
<Relationships xmlns="http://schemas.openxmlformats.org/package/2006/relationships" />
</file>

<file path=xl/worksheets/_rels/sheet15.xml.rels>&#65279;<?xml version="1.0" encoding="utf-8" standalone="yes"?>
<Relationships xmlns="http://schemas.openxmlformats.org/package/2006/relationships" />
</file>

<file path=xl/worksheets/_rels/sheet16.xml.rels>&#65279;<?xml version="1.0" encoding="utf-8" standalone="yes"?>
<Relationships xmlns="http://schemas.openxmlformats.org/package/2006/relationships" />
</file>

<file path=xl/worksheets/_rels/sheet17.xml.rels>&#65279;<?xml version="1.0" encoding="utf-8" standalone="yes"?>
<Relationships xmlns="http://schemas.openxmlformats.org/package/2006/relationships" />
</file>

<file path=xl/worksheets/_rels/sheet18.xml.rels>&#65279;<?xml version="1.0" encoding="utf-8" standalone="yes"?>
<Relationships xmlns="http://schemas.openxmlformats.org/package/2006/relationships" />
</file>

<file path=xl/worksheets/_rels/sheet19.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
</file>

<file path=xl/worksheets/_rels/sheet8.xml.rels>&#65279;<?xml version="1.0" encoding="utf-8" standalone="yes"?>
<Relationships xmlns="http://schemas.openxmlformats.org/package/2006/relationships" />
</file>

<file path=xl/worksheets/_rels/sheet9.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view="pageBreakPreview" zoomScaleNormal="100" zoomScaleSheetLayoutView="100" workbookViewId="0"/>
  </sheetViews>
  <sheetFormatPr defaultColWidth="9" defaultRowHeight="17.5"/>
  <cols>
    <col min="1" max="1" width="68.7265625" style="104" bestFit="1" customWidth="1"/>
    <col min="2" max="2" width="13.26953125" style="104" bestFit="1" customWidth="1"/>
    <col min="3" max="16384" width="9" style="104"/>
  </cols>
  <sheetData>
    <row r="1" spans="1:2" ht="25.5">
      <c r="A1" s="571" t="s">
        <v>424</v>
      </c>
    </row>
    <row r="3" spans="1:2">
      <c r="A3" s="104" t="s">
        <v>331</v>
      </c>
      <c r="B3" s="104" t="s">
        <v>198</v>
      </c>
    </row>
    <row r="4" spans="1:2">
      <c r="A4" s="276" t="s">
        <v>301</v>
      </c>
      <c r="B4" s="104" t="s">
        <v>199</v>
      </c>
    </row>
    <row r="5" spans="1:2">
      <c r="A5" s="276" t="s">
        <v>309</v>
      </c>
      <c r="B5" s="104" t="s">
        <v>199</v>
      </c>
    </row>
    <row r="6" spans="1:2">
      <c r="A6" s="276" t="s">
        <v>311</v>
      </c>
      <c r="B6" s="104" t="s">
        <v>199</v>
      </c>
    </row>
    <row r="7" spans="1:2">
      <c r="A7" s="276" t="s">
        <v>313</v>
      </c>
      <c r="B7" s="104" t="s">
        <v>199</v>
      </c>
    </row>
    <row r="8" spans="1:2">
      <c r="A8" s="276" t="s">
        <v>314</v>
      </c>
      <c r="B8" s="104" t="s">
        <v>199</v>
      </c>
    </row>
    <row r="9" spans="1:2">
      <c r="A9" s="276" t="s">
        <v>315</v>
      </c>
      <c r="B9" s="104" t="s">
        <v>199</v>
      </c>
    </row>
    <row r="10" spans="1:2">
      <c r="A10" s="276" t="s">
        <v>316</v>
      </c>
      <c r="B10" s="104" t="s">
        <v>200</v>
      </c>
    </row>
    <row r="11" spans="1:2">
      <c r="A11" s="276" t="s">
        <v>310</v>
      </c>
      <c r="B11" s="104" t="s">
        <v>200</v>
      </c>
    </row>
    <row r="12" spans="1:2">
      <c r="A12" s="276" t="s">
        <v>317</v>
      </c>
      <c r="B12" s="104" t="s">
        <v>199</v>
      </c>
    </row>
    <row r="13" spans="1:2">
      <c r="A13" s="276" t="s">
        <v>302</v>
      </c>
      <c r="B13" s="104" t="s">
        <v>199</v>
      </c>
    </row>
    <row r="14" spans="1:2">
      <c r="A14" s="276" t="s">
        <v>303</v>
      </c>
      <c r="B14" s="104" t="s">
        <v>199</v>
      </c>
    </row>
    <row r="15" spans="1:2">
      <c r="A15" s="276" t="s">
        <v>312</v>
      </c>
      <c r="B15" s="104" t="s">
        <v>199</v>
      </c>
    </row>
    <row r="16" spans="1:2">
      <c r="A16" s="276" t="s">
        <v>304</v>
      </c>
      <c r="B16" s="104" t="s">
        <v>199</v>
      </c>
    </row>
    <row r="17" spans="1:2">
      <c r="A17" s="276" t="s">
        <v>305</v>
      </c>
      <c r="B17" s="104" t="s">
        <v>199</v>
      </c>
    </row>
    <row r="18" spans="1:2">
      <c r="A18" s="276" t="s">
        <v>260</v>
      </c>
      <c r="B18" s="104" t="s">
        <v>199</v>
      </c>
    </row>
    <row r="19" spans="1:2">
      <c r="A19" s="276" t="s">
        <v>306</v>
      </c>
      <c r="B19" s="104" t="s">
        <v>199</v>
      </c>
    </row>
    <row r="20" spans="1:2">
      <c r="A20" s="276" t="s">
        <v>307</v>
      </c>
      <c r="B20" s="104" t="s">
        <v>199</v>
      </c>
    </row>
    <row r="21" spans="1:2">
      <c r="A21" s="276" t="s">
        <v>308</v>
      </c>
      <c r="B21" s="104" t="s">
        <v>199</v>
      </c>
    </row>
  </sheetData>
  <phoneticPr fontId="4"/>
  <hyperlinks>
    <hyperlink ref="A21" location="'3-18'!A1" display="3-18表　交通遺児世帯数・人員"/>
    <hyperlink ref="A20" location="'3-17'!A1" display="3-17表　児童相談所における内容別虐待相談受付件数"/>
    <hyperlink ref="A4" location="'3-1'!A1" display="3-1表　児童相談所における経路別相談受付状況"/>
    <hyperlink ref="A5" location="'3-2'!A1" display="3-2表　児童相談所における内容別相談受付状況"/>
    <hyperlink ref="A6" location="'3-3'!A1" display="3-3表　児童相談所における処理状況"/>
    <hyperlink ref="A7" location="'3-4'!A1" display="3-4表　児童相談所における調査・判定及び心理治療・カウンセリング"/>
    <hyperlink ref="A8" location="'3-5'!A1" display="3-5表　児童相談所における所内一時保護児童の状況"/>
    <hyperlink ref="A9" location="'3-6'!A1" display="3-6表　児童相談所テレホン相談取扱状況（県所管）"/>
    <hyperlink ref="A10" location="'3-7'!A1" display="3-7表　保育所の設置状況"/>
    <hyperlink ref="A11" location="'3-8'!A1" display="3-8表　保育所入所児童の状況（年齢別）"/>
    <hyperlink ref="A12" location="'3-9'!A1" display="3-9表　児童福祉施設の入・退所状況（県所管）"/>
    <hyperlink ref="A13" location="'3-10'!A1" display="3-10表　措置（協定）定員及び措置現員（県所管）"/>
    <hyperlink ref="A14" location="'3-11'!A1" display="3-11表　里親登録及び児童措置状況"/>
    <hyperlink ref="A15" location="'3-12'!A1" display="3-12表　3日里親委託状況"/>
    <hyperlink ref="A16" location="'3-13'!A1" display="3-13表　里親委託状況の推移"/>
    <hyperlink ref="A17" location="'3-14'!A1" display="3-14表　里親委託状況"/>
    <hyperlink ref="A18" location="'3-15'!A1" display="3-15表　緊急一時保護委託状況"/>
    <hyperlink ref="A19" location="'3-16'!A1" display="3-16表　児童相談所における虐待相談受付件数推移"/>
  </hyperlinks>
  <pageMargins left="0.59055118110236227" right="0.59055118110236227" top="0.59055118110236227" bottom="0.39370078740157483" header="0.39370078740157483" footer="0.19685039370078741"/>
  <headerFooter alignWithMargins="0">
    <oddHeader>&amp;R&amp;"メイリオ,レギュラー"&amp;A</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GridLines="0" view="pageBreakPreview" zoomScaleNormal="100" zoomScaleSheetLayoutView="100" workbookViewId="0">
      <pane xSplit="1" ySplit="4" topLeftCell="B8" activePane="bottomRight" state="frozen"/>
      <selection activeCell="F27" sqref="F27"/>
      <selection pane="topRight" activeCell="F27" sqref="F27"/>
      <selection pane="bottomLeft" activeCell="F27" sqref="F27"/>
      <selection pane="bottomRight" activeCell="A21" sqref="A21:M21"/>
    </sheetView>
  </sheetViews>
  <sheetFormatPr defaultColWidth="9" defaultRowHeight="17.5"/>
  <cols>
    <col min="1" max="1" width="17.26953125" style="132" customWidth="1"/>
    <col min="2" max="4" width="9.6328125" style="132" customWidth="1"/>
    <col min="5" max="5" width="11.36328125" style="132" customWidth="1"/>
    <col min="6" max="6" width="9.6328125" style="132" customWidth="1"/>
    <col min="7" max="7" width="11.453125" style="132" customWidth="1"/>
    <col min="8" max="13" width="9.6328125" style="132" customWidth="1"/>
    <col min="14" max="16" width="8.6328125" style="132" customWidth="1"/>
    <col min="17" max="16384" width="9" style="132"/>
  </cols>
  <sheetData>
    <row r="1" spans="1:13" ht="18" thickBot="1">
      <c r="A1" s="770" t="s">
        <v>270</v>
      </c>
      <c r="B1" s="770"/>
      <c r="C1" s="770"/>
      <c r="D1" s="770"/>
      <c r="E1" s="770"/>
      <c r="F1" s="770"/>
      <c r="G1" s="770"/>
      <c r="H1" s="770"/>
      <c r="I1" s="770"/>
      <c r="J1" s="770"/>
      <c r="K1" s="770"/>
      <c r="L1" s="770"/>
      <c r="M1" s="770"/>
    </row>
    <row r="2" spans="1:13" ht="18.75" customHeight="1">
      <c r="A2" s="778" t="s">
        <v>236</v>
      </c>
      <c r="B2" s="765" t="s">
        <v>231</v>
      </c>
      <c r="C2" s="765"/>
      <c r="D2" s="766"/>
      <c r="E2" s="771" t="s">
        <v>233</v>
      </c>
      <c r="F2" s="765"/>
      <c r="G2" s="766"/>
      <c r="H2" s="771" t="s">
        <v>234</v>
      </c>
      <c r="I2" s="765"/>
      <c r="J2" s="766"/>
      <c r="K2" s="771" t="s">
        <v>235</v>
      </c>
      <c r="L2" s="765"/>
      <c r="M2" s="772"/>
    </row>
    <row r="3" spans="1:13" ht="18.75" customHeight="1">
      <c r="A3" s="779"/>
      <c r="B3" s="767"/>
      <c r="C3" s="767"/>
      <c r="D3" s="768"/>
      <c r="E3" s="777"/>
      <c r="F3" s="767"/>
      <c r="G3" s="768"/>
      <c r="H3" s="773" t="s">
        <v>353</v>
      </c>
      <c r="I3" s="774"/>
      <c r="J3" s="776"/>
      <c r="K3" s="773" t="s">
        <v>354</v>
      </c>
      <c r="L3" s="774"/>
      <c r="M3" s="775"/>
    </row>
    <row r="4" spans="1:13" ht="18" thickBot="1">
      <c r="A4" s="780"/>
      <c r="B4" s="486" t="s">
        <v>62</v>
      </c>
      <c r="C4" s="327" t="s">
        <v>149</v>
      </c>
      <c r="D4" s="327" t="s">
        <v>148</v>
      </c>
      <c r="E4" s="327" t="s">
        <v>62</v>
      </c>
      <c r="F4" s="327" t="s">
        <v>149</v>
      </c>
      <c r="G4" s="327" t="s">
        <v>148</v>
      </c>
      <c r="H4" s="327" t="s">
        <v>62</v>
      </c>
      <c r="I4" s="327" t="s">
        <v>149</v>
      </c>
      <c r="J4" s="327" t="s">
        <v>148</v>
      </c>
      <c r="K4" s="327" t="s">
        <v>62</v>
      </c>
      <c r="L4" s="327" t="s">
        <v>149</v>
      </c>
      <c r="M4" s="328" t="s">
        <v>148</v>
      </c>
    </row>
    <row r="5" spans="1:13" ht="18.75" customHeight="1">
      <c r="A5" s="493"/>
      <c r="B5" s="487" t="s">
        <v>147</v>
      </c>
      <c r="C5" s="325" t="s">
        <v>147</v>
      </c>
      <c r="D5" s="325" t="s">
        <v>147</v>
      </c>
      <c r="E5" s="324" t="s">
        <v>146</v>
      </c>
      <c r="F5" s="325" t="s">
        <v>146</v>
      </c>
      <c r="G5" s="325" t="s">
        <v>146</v>
      </c>
      <c r="H5" s="324" t="s">
        <v>146</v>
      </c>
      <c r="I5" s="325" t="s">
        <v>146</v>
      </c>
      <c r="J5" s="325" t="s">
        <v>146</v>
      </c>
      <c r="K5" s="324" t="s">
        <v>146</v>
      </c>
      <c r="L5" s="325" t="s">
        <v>146</v>
      </c>
      <c r="M5" s="326" t="s">
        <v>146</v>
      </c>
    </row>
    <row r="6" spans="1:13">
      <c r="A6" s="769" t="s">
        <v>330</v>
      </c>
      <c r="B6" s="488">
        <f>SUM(C6:D6)</f>
        <v>3</v>
      </c>
      <c r="C6" s="75">
        <v>1</v>
      </c>
      <c r="D6" s="75">
        <v>2</v>
      </c>
      <c r="E6" s="321" t="s">
        <v>405</v>
      </c>
      <c r="F6" s="75" t="s">
        <v>406</v>
      </c>
      <c r="G6" s="75" t="s">
        <v>407</v>
      </c>
      <c r="H6" s="322">
        <f>SUM(I6:J6)</f>
        <v>164</v>
      </c>
      <c r="I6" s="75">
        <v>33</v>
      </c>
      <c r="J6" s="75">
        <v>131</v>
      </c>
      <c r="K6" s="322">
        <f>SUM(L6:M6)</f>
        <v>165</v>
      </c>
      <c r="L6" s="75">
        <v>34</v>
      </c>
      <c r="M6" s="64">
        <v>131</v>
      </c>
    </row>
    <row r="7" spans="1:13">
      <c r="A7" s="764"/>
      <c r="B7" s="489"/>
      <c r="C7" s="72"/>
      <c r="D7" s="72"/>
      <c r="E7" s="316">
        <f>SUM(F7:G7)</f>
        <v>0</v>
      </c>
      <c r="F7" s="72"/>
      <c r="G7" s="72"/>
      <c r="H7" s="323"/>
      <c r="I7" s="144"/>
      <c r="J7" s="144"/>
      <c r="K7" s="323"/>
      <c r="L7" s="144"/>
      <c r="M7" s="145"/>
    </row>
    <row r="8" spans="1:13" ht="18.75" customHeight="1">
      <c r="A8" s="763" t="s">
        <v>145</v>
      </c>
      <c r="B8" s="490">
        <f>SUM(C8:D8)</f>
        <v>14</v>
      </c>
      <c r="C8" s="146">
        <v>0</v>
      </c>
      <c r="D8" s="146">
        <v>14</v>
      </c>
      <c r="E8" s="321" t="s">
        <v>408</v>
      </c>
      <c r="F8" s="146">
        <v>0</v>
      </c>
      <c r="G8" s="146" t="s">
        <v>408</v>
      </c>
      <c r="H8" s="317">
        <f>SUM(I8:J8)</f>
        <v>181</v>
      </c>
      <c r="I8" s="146">
        <v>0</v>
      </c>
      <c r="J8" s="146">
        <v>181</v>
      </c>
      <c r="K8" s="317">
        <f>SUM(L8:M8)</f>
        <v>207</v>
      </c>
      <c r="L8" s="146">
        <v>0</v>
      </c>
      <c r="M8" s="147">
        <v>207</v>
      </c>
    </row>
    <row r="9" spans="1:13">
      <c r="A9" s="764"/>
      <c r="B9" s="489"/>
      <c r="C9" s="72"/>
      <c r="D9" s="72"/>
      <c r="E9" s="320">
        <f>SUM(F9:G9)</f>
        <v>0</v>
      </c>
      <c r="F9" s="72">
        <v>0</v>
      </c>
      <c r="G9" s="72"/>
      <c r="H9" s="316"/>
      <c r="I9" s="72"/>
      <c r="J9" s="72"/>
      <c r="K9" s="316"/>
      <c r="L9" s="72"/>
      <c r="M9" s="101"/>
    </row>
    <row r="10" spans="1:13" ht="18.75" customHeight="1">
      <c r="A10" s="763" t="s">
        <v>144</v>
      </c>
      <c r="B10" s="490">
        <v>1</v>
      </c>
      <c r="C10" s="146">
        <v>1</v>
      </c>
      <c r="D10" s="146"/>
      <c r="E10" s="321" t="s">
        <v>409</v>
      </c>
      <c r="F10" s="146" t="s">
        <v>409</v>
      </c>
      <c r="G10" s="146"/>
      <c r="H10" s="317">
        <f>SUM(I10:J10)</f>
        <v>16</v>
      </c>
      <c r="I10" s="146">
        <v>16</v>
      </c>
      <c r="J10" s="146">
        <v>0</v>
      </c>
      <c r="K10" s="317">
        <v>16</v>
      </c>
      <c r="L10" s="146">
        <v>16</v>
      </c>
      <c r="M10" s="147">
        <v>0</v>
      </c>
    </row>
    <row r="11" spans="1:13">
      <c r="A11" s="764"/>
      <c r="B11" s="489"/>
      <c r="C11" s="72"/>
      <c r="D11" s="72"/>
      <c r="E11" s="316">
        <f>SUM(F11:G11)</f>
        <v>0</v>
      </c>
      <c r="F11" s="72"/>
      <c r="G11" s="72"/>
      <c r="H11" s="316"/>
      <c r="I11" s="72"/>
      <c r="J11" s="72"/>
      <c r="K11" s="316"/>
      <c r="L11" s="72"/>
      <c r="M11" s="101"/>
    </row>
    <row r="12" spans="1:13" ht="18.75" customHeight="1">
      <c r="A12" s="763" t="s">
        <v>143</v>
      </c>
      <c r="B12" s="490">
        <v>1</v>
      </c>
      <c r="C12" s="146">
        <v>1</v>
      </c>
      <c r="D12" s="146"/>
      <c r="E12" s="318" t="s">
        <v>410</v>
      </c>
      <c r="F12" s="146" t="s">
        <v>410</v>
      </c>
      <c r="G12" s="146"/>
      <c r="H12" s="317">
        <f>SUM(I12:J12)</f>
        <v>14</v>
      </c>
      <c r="I12" s="146">
        <v>14</v>
      </c>
      <c r="J12" s="146">
        <v>0</v>
      </c>
      <c r="K12" s="317">
        <f>SUM(L12:M12)</f>
        <v>13</v>
      </c>
      <c r="L12" s="146">
        <v>13</v>
      </c>
      <c r="M12" s="147">
        <v>0</v>
      </c>
    </row>
    <row r="13" spans="1:13">
      <c r="A13" s="764"/>
      <c r="B13" s="489"/>
      <c r="C13" s="72"/>
      <c r="D13" s="72"/>
      <c r="E13" s="320">
        <f>SUM(F13:G13)</f>
        <v>0</v>
      </c>
      <c r="F13" s="72"/>
      <c r="G13" s="72"/>
      <c r="H13" s="316"/>
      <c r="I13" s="72"/>
      <c r="J13" s="72"/>
      <c r="K13" s="316"/>
      <c r="L13" s="72"/>
      <c r="M13" s="101"/>
    </row>
    <row r="14" spans="1:13" ht="18.75" customHeight="1">
      <c r="A14" s="763" t="s">
        <v>142</v>
      </c>
      <c r="B14" s="491">
        <v>0</v>
      </c>
      <c r="C14" s="146"/>
      <c r="D14" s="146"/>
      <c r="E14" s="318" t="s">
        <v>141</v>
      </c>
      <c r="F14" s="146" t="s">
        <v>141</v>
      </c>
      <c r="G14" s="146" t="s">
        <v>141</v>
      </c>
      <c r="H14" s="318">
        <v>0</v>
      </c>
      <c r="I14" s="146"/>
      <c r="J14" s="146"/>
      <c r="K14" s="318">
        <v>0</v>
      </c>
      <c r="L14" s="146"/>
      <c r="M14" s="147"/>
    </row>
    <row r="15" spans="1:13">
      <c r="A15" s="764"/>
      <c r="B15" s="489"/>
      <c r="C15" s="72"/>
      <c r="D15" s="72"/>
      <c r="E15" s="316">
        <v>0</v>
      </c>
      <c r="F15" s="72"/>
      <c r="G15" s="72"/>
      <c r="H15" s="316"/>
      <c r="I15" s="72"/>
      <c r="J15" s="72"/>
      <c r="K15" s="316"/>
      <c r="L15" s="72"/>
      <c r="M15" s="101"/>
    </row>
    <row r="16" spans="1:13" s="569" customFormat="1" ht="37.5" customHeight="1" thickBot="1">
      <c r="A16" s="494" t="s">
        <v>140</v>
      </c>
      <c r="B16" s="492">
        <v>11</v>
      </c>
      <c r="C16" s="26">
        <v>7</v>
      </c>
      <c r="D16" s="26">
        <v>4</v>
      </c>
      <c r="E16" s="319">
        <v>27</v>
      </c>
      <c r="F16" s="26">
        <v>13</v>
      </c>
      <c r="G16" s="26">
        <v>14</v>
      </c>
      <c r="H16" s="319">
        <v>28</v>
      </c>
      <c r="I16" s="26">
        <v>27</v>
      </c>
      <c r="J16" s="26">
        <v>1</v>
      </c>
      <c r="K16" s="319">
        <v>28</v>
      </c>
      <c r="L16" s="26">
        <v>27</v>
      </c>
      <c r="M16" s="148">
        <v>1</v>
      </c>
    </row>
    <row r="17" spans="1:13">
      <c r="A17" s="782" t="s">
        <v>30</v>
      </c>
      <c r="B17" s="782"/>
      <c r="C17" s="782"/>
      <c r="D17" s="782"/>
      <c r="E17" s="782"/>
      <c r="F17" s="782"/>
      <c r="G17" s="782"/>
      <c r="H17" s="782"/>
      <c r="I17" s="782"/>
      <c r="J17" s="782"/>
      <c r="K17" s="782"/>
      <c r="L17" s="782"/>
      <c r="M17" s="782"/>
    </row>
    <row r="18" spans="1:13">
      <c r="A18" s="781" t="s">
        <v>355</v>
      </c>
      <c r="B18" s="781"/>
      <c r="C18" s="781"/>
      <c r="D18" s="781"/>
      <c r="E18" s="781"/>
      <c r="F18" s="781"/>
      <c r="G18" s="781"/>
      <c r="H18" s="781"/>
      <c r="I18" s="781"/>
      <c r="J18" s="781"/>
      <c r="K18" s="781"/>
      <c r="L18" s="781"/>
      <c r="M18" s="781"/>
    </row>
    <row r="19" spans="1:13">
      <c r="A19" s="781" t="s">
        <v>278</v>
      </c>
      <c r="B19" s="781"/>
      <c r="C19" s="781"/>
      <c r="D19" s="781"/>
      <c r="E19" s="781"/>
      <c r="F19" s="781"/>
      <c r="G19" s="781"/>
      <c r="H19" s="781"/>
      <c r="I19" s="781"/>
      <c r="J19" s="781"/>
      <c r="K19" s="781"/>
      <c r="L19" s="781"/>
      <c r="M19" s="781"/>
    </row>
    <row r="20" spans="1:13">
      <c r="A20" s="781" t="s">
        <v>279</v>
      </c>
      <c r="B20" s="781"/>
      <c r="C20" s="781"/>
      <c r="D20" s="781"/>
      <c r="E20" s="781"/>
      <c r="F20" s="781"/>
      <c r="G20" s="781"/>
      <c r="H20" s="781"/>
      <c r="I20" s="781"/>
      <c r="J20" s="781"/>
      <c r="K20" s="781"/>
      <c r="L20" s="781"/>
      <c r="M20" s="781"/>
    </row>
    <row r="21" spans="1:13">
      <c r="A21" s="781" t="s">
        <v>345</v>
      </c>
      <c r="B21" s="781"/>
      <c r="C21" s="781"/>
      <c r="D21" s="781"/>
      <c r="E21" s="781"/>
      <c r="F21" s="781"/>
      <c r="G21" s="781"/>
      <c r="H21" s="781"/>
      <c r="I21" s="781"/>
      <c r="J21" s="781"/>
      <c r="K21" s="781"/>
      <c r="L21" s="781"/>
      <c r="M21" s="781"/>
    </row>
  </sheetData>
  <mergeCells count="18">
    <mergeCell ref="A12:A13"/>
    <mergeCell ref="A14:A15"/>
    <mergeCell ref="A19:M19"/>
    <mergeCell ref="A20:M20"/>
    <mergeCell ref="A21:M21"/>
    <mergeCell ref="A17:M17"/>
    <mergeCell ref="A18:M18"/>
    <mergeCell ref="A8:A9"/>
    <mergeCell ref="A10:A11"/>
    <mergeCell ref="B2:D3"/>
    <mergeCell ref="A6:A7"/>
    <mergeCell ref="A1:M1"/>
    <mergeCell ref="K2:M2"/>
    <mergeCell ref="K3:M3"/>
    <mergeCell ref="H2:J2"/>
    <mergeCell ref="H3:J3"/>
    <mergeCell ref="E2:G3"/>
    <mergeCell ref="A2:A4"/>
  </mergeCells>
  <phoneticPr fontId="4"/>
  <pageMargins left="0.59055118110236227" right="0.59055118110236227" top="0.59055118110236227" bottom="0.39370078740157483" header="0.39370078740157483" footer="0.19685039370078741"/>
  <headerFooter alignWithMargins="0">
    <oddHeader>&amp;R&amp;"メイリオ,レギュラー"&amp;A</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view="pageBreakPreview" zoomScaleNormal="100" zoomScaleSheetLayoutView="100" workbookViewId="0">
      <pane xSplit="2" ySplit="2" topLeftCell="C3" activePane="bottomRight" state="frozen"/>
      <selection activeCell="F27" sqref="F27"/>
      <selection pane="topRight" activeCell="F27" sqref="F27"/>
      <selection pane="bottomLeft" activeCell="F27" sqref="F27"/>
      <selection pane="bottomRight" activeCell="H12" sqref="H12"/>
    </sheetView>
  </sheetViews>
  <sheetFormatPr defaultColWidth="9" defaultRowHeight="17.5"/>
  <cols>
    <col min="1" max="2" width="17.453125" style="567" bestFit="1" customWidth="1"/>
    <col min="3" max="3" width="9.08984375" style="567" customWidth="1"/>
    <col min="4" max="5" width="8.90625" style="567" customWidth="1"/>
    <col min="6" max="6" width="9.36328125" style="567" customWidth="1"/>
    <col min="7" max="7" width="9.26953125" style="567" customWidth="1"/>
    <col min="8" max="8" width="9.36328125" style="567" customWidth="1"/>
    <col min="9" max="9" width="8.90625" style="567" customWidth="1"/>
    <col min="10" max="10" width="8.36328125" style="575" customWidth="1"/>
    <col min="11" max="16384" width="9" style="567"/>
  </cols>
  <sheetData>
    <row r="1" spans="1:10" ht="18" thickBot="1">
      <c r="A1" s="785" t="s">
        <v>266</v>
      </c>
      <c r="B1" s="785"/>
      <c r="C1" s="785"/>
      <c r="D1" s="785"/>
      <c r="E1" s="562"/>
      <c r="F1" s="562"/>
      <c r="G1" s="562"/>
      <c r="H1" s="562"/>
      <c r="I1" s="561" t="s">
        <v>333</v>
      </c>
      <c r="J1" s="561" t="s">
        <v>333</v>
      </c>
    </row>
    <row r="2" spans="1:10" ht="18" thickBot="1">
      <c r="A2" s="783" t="s">
        <v>207</v>
      </c>
      <c r="B2" s="784"/>
      <c r="C2" s="573" t="s">
        <v>358</v>
      </c>
      <c r="D2" s="573" t="s">
        <v>359</v>
      </c>
      <c r="E2" s="573" t="s">
        <v>360</v>
      </c>
      <c r="F2" s="573" t="s">
        <v>361</v>
      </c>
      <c r="G2" s="573" t="s">
        <v>362</v>
      </c>
      <c r="H2" s="573" t="s">
        <v>363</v>
      </c>
      <c r="I2" s="573" t="s">
        <v>357</v>
      </c>
      <c r="J2" s="573" t="s">
        <v>356</v>
      </c>
    </row>
    <row r="3" spans="1:10" ht="18.75" customHeight="1">
      <c r="A3" s="786" t="s">
        <v>145</v>
      </c>
      <c r="B3" s="133" t="s">
        <v>152</v>
      </c>
      <c r="C3" s="138">
        <v>714</v>
      </c>
      <c r="D3" s="137">
        <v>639</v>
      </c>
      <c r="E3" s="137">
        <v>625</v>
      </c>
      <c r="F3" s="137">
        <v>596</v>
      </c>
      <c r="G3" s="137">
        <v>588</v>
      </c>
      <c r="H3" s="137">
        <v>592</v>
      </c>
      <c r="I3" s="556">
        <v>589</v>
      </c>
      <c r="J3" s="556">
        <v>560</v>
      </c>
    </row>
    <row r="4" spans="1:10">
      <c r="A4" s="787"/>
      <c r="B4" s="50" t="s">
        <v>151</v>
      </c>
      <c r="C4" s="139">
        <v>559</v>
      </c>
      <c r="D4" s="134">
        <v>522</v>
      </c>
      <c r="E4" s="134">
        <v>511</v>
      </c>
      <c r="F4" s="134">
        <v>512</v>
      </c>
      <c r="G4" s="134">
        <v>518</v>
      </c>
      <c r="H4" s="134">
        <v>507</v>
      </c>
      <c r="I4" s="557">
        <v>483</v>
      </c>
      <c r="J4" s="557">
        <v>487</v>
      </c>
    </row>
    <row r="5" spans="1:10" ht="18.75" customHeight="1">
      <c r="A5" s="787"/>
      <c r="B5" s="50" t="s">
        <v>150</v>
      </c>
      <c r="C5" s="140">
        <v>78.2</v>
      </c>
      <c r="D5" s="135">
        <v>81.69</v>
      </c>
      <c r="E5" s="136">
        <v>81.7</v>
      </c>
      <c r="F5" s="136">
        <v>85.9</v>
      </c>
      <c r="G5" s="136">
        <v>88.1</v>
      </c>
      <c r="H5" s="136">
        <v>85.6</v>
      </c>
      <c r="I5" s="568">
        <v>82</v>
      </c>
      <c r="J5" s="591">
        <f>J4/J3*100</f>
        <v>86.964285714285722</v>
      </c>
    </row>
    <row r="6" spans="1:10" ht="18.75" customHeight="1">
      <c r="A6" s="787" t="s">
        <v>155</v>
      </c>
      <c r="B6" s="50" t="s">
        <v>152</v>
      </c>
      <c r="C6" s="139">
        <v>67</v>
      </c>
      <c r="D6" s="134">
        <v>63</v>
      </c>
      <c r="E6" s="134">
        <v>85</v>
      </c>
      <c r="F6" s="134">
        <v>81</v>
      </c>
      <c r="G6" s="134">
        <v>79</v>
      </c>
      <c r="H6" s="134">
        <v>77</v>
      </c>
      <c r="I6" s="557">
        <v>77</v>
      </c>
      <c r="J6" s="557">
        <v>77</v>
      </c>
    </row>
    <row r="7" spans="1:10">
      <c r="A7" s="787"/>
      <c r="B7" s="50" t="s">
        <v>151</v>
      </c>
      <c r="C7" s="139">
        <v>47</v>
      </c>
      <c r="D7" s="134">
        <v>58</v>
      </c>
      <c r="E7" s="134">
        <v>53</v>
      </c>
      <c r="F7" s="134">
        <v>54</v>
      </c>
      <c r="G7" s="134">
        <v>56</v>
      </c>
      <c r="H7" s="134">
        <v>61</v>
      </c>
      <c r="I7" s="557">
        <v>65</v>
      </c>
      <c r="J7" s="557">
        <v>57</v>
      </c>
    </row>
    <row r="8" spans="1:10" ht="18.75" customHeight="1">
      <c r="A8" s="787"/>
      <c r="B8" s="50" t="s">
        <v>150</v>
      </c>
      <c r="C8" s="141">
        <v>70.099999999999994</v>
      </c>
      <c r="D8" s="136">
        <v>92.06</v>
      </c>
      <c r="E8" s="136">
        <v>62.3</v>
      </c>
      <c r="F8" s="136">
        <v>66.7</v>
      </c>
      <c r="G8" s="136">
        <v>70.900000000000006</v>
      </c>
      <c r="H8" s="136">
        <v>79.2</v>
      </c>
      <c r="I8" s="558">
        <v>84.4</v>
      </c>
      <c r="J8" s="591">
        <f>J7/J6*100</f>
        <v>74.025974025974023</v>
      </c>
    </row>
    <row r="9" spans="1:10" ht="18.75" customHeight="1">
      <c r="A9" s="787" t="s">
        <v>154</v>
      </c>
      <c r="B9" s="50" t="s">
        <v>152</v>
      </c>
      <c r="C9" s="139">
        <v>29</v>
      </c>
      <c r="D9" s="134">
        <v>26</v>
      </c>
      <c r="E9" s="134">
        <v>26</v>
      </c>
      <c r="F9" s="134">
        <v>23</v>
      </c>
      <c r="G9" s="134">
        <v>22</v>
      </c>
      <c r="H9" s="134">
        <v>21</v>
      </c>
      <c r="I9" s="557">
        <v>22</v>
      </c>
      <c r="J9" s="557">
        <v>24</v>
      </c>
    </row>
    <row r="10" spans="1:10">
      <c r="A10" s="787"/>
      <c r="B10" s="50" t="s">
        <v>151</v>
      </c>
      <c r="C10" s="139">
        <v>24</v>
      </c>
      <c r="D10" s="134">
        <v>22</v>
      </c>
      <c r="E10" s="134">
        <v>22</v>
      </c>
      <c r="F10" s="134">
        <v>16</v>
      </c>
      <c r="G10" s="134">
        <v>18</v>
      </c>
      <c r="H10" s="134">
        <v>19</v>
      </c>
      <c r="I10" s="557">
        <v>23</v>
      </c>
      <c r="J10" s="557">
        <v>27</v>
      </c>
    </row>
    <row r="11" spans="1:10" ht="18.75" customHeight="1">
      <c r="A11" s="787"/>
      <c r="B11" s="50" t="s">
        <v>150</v>
      </c>
      <c r="C11" s="140">
        <v>82.7</v>
      </c>
      <c r="D11" s="135">
        <v>84.61</v>
      </c>
      <c r="E11" s="136">
        <v>84.61</v>
      </c>
      <c r="F11" s="136">
        <v>69.599999999999994</v>
      </c>
      <c r="G11" s="136">
        <v>81.8</v>
      </c>
      <c r="H11" s="136">
        <v>90.5</v>
      </c>
      <c r="I11" s="558">
        <v>104.5</v>
      </c>
      <c r="J11" s="591">
        <f>J10/J9*100</f>
        <v>112.5</v>
      </c>
    </row>
    <row r="12" spans="1:10" ht="18.75" customHeight="1">
      <c r="A12" s="787" t="s">
        <v>153</v>
      </c>
      <c r="B12" s="50" t="s">
        <v>152</v>
      </c>
      <c r="C12" s="368" t="s">
        <v>324</v>
      </c>
      <c r="D12" s="369" t="s">
        <v>325</v>
      </c>
      <c r="E12" s="369" t="s">
        <v>325</v>
      </c>
      <c r="F12" s="369" t="s">
        <v>325</v>
      </c>
      <c r="G12" s="369" t="s">
        <v>325</v>
      </c>
      <c r="H12" s="134">
        <v>48</v>
      </c>
      <c r="I12" s="557">
        <v>48</v>
      </c>
      <c r="J12" s="557">
        <v>45</v>
      </c>
    </row>
    <row r="13" spans="1:10">
      <c r="A13" s="787"/>
      <c r="B13" s="50" t="s">
        <v>151</v>
      </c>
      <c r="C13" s="368" t="s">
        <v>324</v>
      </c>
      <c r="D13" s="369" t="s">
        <v>325</v>
      </c>
      <c r="E13" s="369" t="s">
        <v>325</v>
      </c>
      <c r="F13" s="369" t="s">
        <v>325</v>
      </c>
      <c r="G13" s="369" t="s">
        <v>325</v>
      </c>
      <c r="H13" s="134">
        <v>8</v>
      </c>
      <c r="I13" s="557">
        <v>23</v>
      </c>
      <c r="J13" s="557">
        <v>28</v>
      </c>
    </row>
    <row r="14" spans="1:10" ht="19.5" customHeight="1" thickBot="1">
      <c r="A14" s="788"/>
      <c r="B14" s="142" t="s">
        <v>150</v>
      </c>
      <c r="C14" s="370" t="s">
        <v>324</v>
      </c>
      <c r="D14" s="371" t="s">
        <v>325</v>
      </c>
      <c r="E14" s="371" t="s">
        <v>325</v>
      </c>
      <c r="F14" s="371" t="s">
        <v>325</v>
      </c>
      <c r="G14" s="371" t="s">
        <v>337</v>
      </c>
      <c r="H14" s="560">
        <v>16.7</v>
      </c>
      <c r="I14" s="559">
        <v>47.9</v>
      </c>
      <c r="J14" s="591">
        <f>J13/J12*100</f>
        <v>62.222222222222221</v>
      </c>
    </row>
    <row r="15" spans="1:10">
      <c r="A15" s="781" t="s">
        <v>30</v>
      </c>
      <c r="B15" s="781"/>
      <c r="C15" s="781"/>
      <c r="D15" s="781"/>
      <c r="E15" s="781"/>
      <c r="F15" s="781"/>
      <c r="G15" s="781"/>
      <c r="H15" s="781"/>
    </row>
    <row r="16" spans="1:10">
      <c r="A16" s="781" t="s">
        <v>346</v>
      </c>
      <c r="B16" s="781"/>
      <c r="C16" s="781"/>
      <c r="D16" s="781"/>
      <c r="E16" s="781"/>
      <c r="F16" s="781"/>
      <c r="G16" s="781"/>
      <c r="H16" s="781"/>
    </row>
  </sheetData>
  <mergeCells count="8">
    <mergeCell ref="A2:B2"/>
    <mergeCell ref="A15:H15"/>
    <mergeCell ref="A16:H16"/>
    <mergeCell ref="A1:D1"/>
    <mergeCell ref="A3:A5"/>
    <mergeCell ref="A12:A14"/>
    <mergeCell ref="A9:A11"/>
    <mergeCell ref="A6:A8"/>
  </mergeCells>
  <phoneticPr fontId="4"/>
  <pageMargins left="0.59055118110236227" right="0.59055118110236227" top="0.59055118110236227" bottom="0.39370078740157483" header="0.39370078740157483" footer="0.19685039370078741"/>
  <headerFooter alignWithMargins="0">
    <oddHeader>&amp;R&amp;"メイリオ,レギュラー"&amp;A</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showGridLines="0" view="pageBreakPreview" zoomScaleNormal="100" zoomScaleSheetLayoutView="100" workbookViewId="0">
      <pane xSplit="2" ySplit="3" topLeftCell="C4" activePane="bottomRight" state="frozen"/>
      <selection activeCell="F27" sqref="F27"/>
      <selection pane="topRight" activeCell="F27" sqref="F27"/>
      <selection pane="bottomLeft" activeCell="F27" sqref="F27"/>
      <selection pane="bottomRight" activeCell="A30" sqref="A30:H30"/>
    </sheetView>
  </sheetViews>
  <sheetFormatPr defaultColWidth="9" defaultRowHeight="17.5"/>
  <cols>
    <col min="1" max="1" width="9.7265625" style="587" customWidth="1"/>
    <col min="2" max="2" width="23" style="587" customWidth="1"/>
    <col min="3" max="7" width="8.7265625" style="587" customWidth="1"/>
    <col min="8" max="8" width="12.6328125" style="587" customWidth="1"/>
    <col min="9" max="16384" width="9" style="587"/>
  </cols>
  <sheetData>
    <row r="1" spans="1:8" ht="18" thickBot="1">
      <c r="A1" s="130" t="s">
        <v>411</v>
      </c>
      <c r="B1" s="130"/>
      <c r="C1" s="130"/>
      <c r="D1" s="130"/>
      <c r="E1" s="130"/>
      <c r="F1" s="131"/>
      <c r="H1" s="131" t="s">
        <v>364</v>
      </c>
    </row>
    <row r="2" spans="1:8">
      <c r="A2" s="791" t="s">
        <v>206</v>
      </c>
      <c r="B2" s="792"/>
      <c r="C2" s="791" t="s">
        <v>228</v>
      </c>
      <c r="D2" s="803"/>
      <c r="E2" s="804"/>
      <c r="F2" s="791" t="s">
        <v>208</v>
      </c>
      <c r="G2" s="803"/>
      <c r="H2" s="792"/>
    </row>
    <row r="3" spans="1:8" ht="70.5" thickBot="1">
      <c r="A3" s="793"/>
      <c r="B3" s="794"/>
      <c r="C3" s="588" t="s">
        <v>225</v>
      </c>
      <c r="D3" s="329" t="s">
        <v>226</v>
      </c>
      <c r="E3" s="502" t="s">
        <v>227</v>
      </c>
      <c r="F3" s="588" t="s">
        <v>22</v>
      </c>
      <c r="G3" s="330" t="s">
        <v>229</v>
      </c>
      <c r="H3" s="331" t="s">
        <v>230</v>
      </c>
    </row>
    <row r="4" spans="1:8" ht="18" thickBot="1">
      <c r="A4" s="795" t="s">
        <v>222</v>
      </c>
      <c r="B4" s="796"/>
      <c r="C4" s="499">
        <f>SUM(C5,C23)</f>
        <v>241</v>
      </c>
      <c r="D4" s="500">
        <f>SUM(D5,D23)</f>
        <v>105</v>
      </c>
      <c r="E4" s="503">
        <f t="shared" ref="E4:H4" si="0">SUM(E5,E11,E17,E23)</f>
        <v>248</v>
      </c>
      <c r="F4" s="499">
        <f t="shared" si="0"/>
        <v>125</v>
      </c>
      <c r="G4" s="500">
        <f t="shared" si="0"/>
        <v>119</v>
      </c>
      <c r="H4" s="501">
        <f t="shared" si="0"/>
        <v>6</v>
      </c>
    </row>
    <row r="5" spans="1:8" ht="18" thickTop="1">
      <c r="A5" s="798" t="s">
        <v>165</v>
      </c>
      <c r="B5" s="495" t="s">
        <v>22</v>
      </c>
      <c r="C5" s="496">
        <f>SUM(C6:C10)</f>
        <v>236</v>
      </c>
      <c r="D5" s="497">
        <f t="shared" ref="D5:H5" si="1">SUM(D6:D10)</f>
        <v>100</v>
      </c>
      <c r="E5" s="504">
        <f t="shared" si="1"/>
        <v>136</v>
      </c>
      <c r="F5" s="496">
        <f t="shared" si="1"/>
        <v>114</v>
      </c>
      <c r="G5" s="497">
        <f t="shared" si="1"/>
        <v>108</v>
      </c>
      <c r="H5" s="498">
        <f t="shared" si="1"/>
        <v>6</v>
      </c>
    </row>
    <row r="6" spans="1:8">
      <c r="A6" s="798"/>
      <c r="B6" s="341" t="s">
        <v>219</v>
      </c>
      <c r="C6" s="345">
        <v>84</v>
      </c>
      <c r="D6" s="45">
        <v>34</v>
      </c>
      <c r="E6" s="505">
        <v>50</v>
      </c>
      <c r="F6" s="508">
        <v>34</v>
      </c>
      <c r="G6" s="25">
        <v>32</v>
      </c>
      <c r="H6" s="46">
        <v>2</v>
      </c>
    </row>
    <row r="7" spans="1:8">
      <c r="A7" s="798"/>
      <c r="B7" s="341" t="s">
        <v>161</v>
      </c>
      <c r="C7" s="345">
        <v>51</v>
      </c>
      <c r="D7" s="45">
        <v>19</v>
      </c>
      <c r="E7" s="505">
        <v>32</v>
      </c>
      <c r="F7" s="508">
        <v>24</v>
      </c>
      <c r="G7" s="45">
        <v>24</v>
      </c>
      <c r="H7" s="46">
        <v>0</v>
      </c>
    </row>
    <row r="8" spans="1:8">
      <c r="A8" s="798"/>
      <c r="B8" s="341" t="s">
        <v>223</v>
      </c>
      <c r="C8" s="345">
        <v>33</v>
      </c>
      <c r="D8" s="45">
        <v>12</v>
      </c>
      <c r="E8" s="505">
        <v>21</v>
      </c>
      <c r="F8" s="508">
        <v>13</v>
      </c>
      <c r="G8" s="45">
        <v>10</v>
      </c>
      <c r="H8" s="46">
        <v>3</v>
      </c>
    </row>
    <row r="9" spans="1:8">
      <c r="A9" s="798"/>
      <c r="B9" s="341" t="s">
        <v>215</v>
      </c>
      <c r="C9" s="345">
        <v>22</v>
      </c>
      <c r="D9" s="45">
        <v>7</v>
      </c>
      <c r="E9" s="505">
        <v>15</v>
      </c>
      <c r="F9" s="508">
        <v>7</v>
      </c>
      <c r="G9" s="45">
        <v>6</v>
      </c>
      <c r="H9" s="46">
        <v>1</v>
      </c>
    </row>
    <row r="10" spans="1:8" ht="18" thickBot="1">
      <c r="A10" s="799"/>
      <c r="B10" s="342" t="s">
        <v>224</v>
      </c>
      <c r="C10" s="346">
        <v>46</v>
      </c>
      <c r="D10" s="127">
        <v>28</v>
      </c>
      <c r="E10" s="506">
        <v>18</v>
      </c>
      <c r="F10" s="508">
        <v>36</v>
      </c>
      <c r="G10" s="127">
        <v>36</v>
      </c>
      <c r="H10" s="128">
        <v>0</v>
      </c>
    </row>
    <row r="11" spans="1:8">
      <c r="A11" s="797" t="s">
        <v>164</v>
      </c>
      <c r="B11" s="340" t="s">
        <v>22</v>
      </c>
      <c r="C11" s="343">
        <f>SUM(C12:C16)</f>
        <v>12</v>
      </c>
      <c r="D11" s="339">
        <f t="shared" ref="D11:H11" si="2">SUM(D12:D16)</f>
        <v>4</v>
      </c>
      <c r="E11" s="507">
        <f t="shared" si="2"/>
        <v>8</v>
      </c>
      <c r="F11" s="343">
        <f t="shared" si="2"/>
        <v>4</v>
      </c>
      <c r="G11" s="339">
        <f t="shared" si="2"/>
        <v>4</v>
      </c>
      <c r="H11" s="344">
        <f t="shared" si="2"/>
        <v>0</v>
      </c>
    </row>
    <row r="12" spans="1:8">
      <c r="A12" s="798"/>
      <c r="B12" s="341" t="s">
        <v>219</v>
      </c>
      <c r="C12" s="345">
        <v>2</v>
      </c>
      <c r="D12" s="45">
        <v>1</v>
      </c>
      <c r="E12" s="505">
        <v>1</v>
      </c>
      <c r="F12" s="345">
        <v>1</v>
      </c>
      <c r="G12" s="45">
        <v>1</v>
      </c>
      <c r="H12" s="46">
        <v>0</v>
      </c>
    </row>
    <row r="13" spans="1:8">
      <c r="A13" s="798"/>
      <c r="B13" s="341" t="s">
        <v>161</v>
      </c>
      <c r="C13" s="345">
        <v>3</v>
      </c>
      <c r="D13" s="45">
        <v>1</v>
      </c>
      <c r="E13" s="505">
        <v>2</v>
      </c>
      <c r="F13" s="345">
        <v>1</v>
      </c>
      <c r="G13" s="45">
        <v>1</v>
      </c>
      <c r="H13" s="46">
        <v>0</v>
      </c>
    </row>
    <row r="14" spans="1:8">
      <c r="A14" s="798"/>
      <c r="B14" s="341" t="s">
        <v>223</v>
      </c>
      <c r="C14" s="345">
        <v>2</v>
      </c>
      <c r="D14" s="45">
        <v>1</v>
      </c>
      <c r="E14" s="505">
        <v>1</v>
      </c>
      <c r="F14" s="345">
        <v>1</v>
      </c>
      <c r="G14" s="45">
        <v>1</v>
      </c>
      <c r="H14" s="46">
        <v>0</v>
      </c>
    </row>
    <row r="15" spans="1:8">
      <c r="A15" s="798"/>
      <c r="B15" s="341" t="s">
        <v>215</v>
      </c>
      <c r="C15" s="345">
        <v>1</v>
      </c>
      <c r="D15" s="45">
        <v>0</v>
      </c>
      <c r="E15" s="505">
        <v>1</v>
      </c>
      <c r="F15" s="345">
        <v>0</v>
      </c>
      <c r="G15" s="45">
        <v>0</v>
      </c>
      <c r="H15" s="46">
        <v>0</v>
      </c>
    </row>
    <row r="16" spans="1:8" ht="18" thickBot="1">
      <c r="A16" s="799"/>
      <c r="B16" s="342" t="s">
        <v>224</v>
      </c>
      <c r="C16" s="346">
        <v>4</v>
      </c>
      <c r="D16" s="127">
        <v>1</v>
      </c>
      <c r="E16" s="505">
        <v>3</v>
      </c>
      <c r="F16" s="345">
        <v>1</v>
      </c>
      <c r="G16" s="127">
        <v>1</v>
      </c>
      <c r="H16" s="128">
        <v>0</v>
      </c>
    </row>
    <row r="17" spans="1:8">
      <c r="A17" s="800" t="s">
        <v>163</v>
      </c>
      <c r="B17" s="340" t="s">
        <v>22</v>
      </c>
      <c r="C17" s="343">
        <f>SUM(C18:C22)</f>
        <v>104</v>
      </c>
      <c r="D17" s="339">
        <f t="shared" ref="D17:H17" si="3">SUM(D18:D22)</f>
        <v>0</v>
      </c>
      <c r="E17" s="507">
        <f t="shared" si="3"/>
        <v>104</v>
      </c>
      <c r="F17" s="343">
        <f t="shared" si="3"/>
        <v>0</v>
      </c>
      <c r="G17" s="339">
        <f t="shared" si="3"/>
        <v>0</v>
      </c>
      <c r="H17" s="344">
        <f t="shared" si="3"/>
        <v>0</v>
      </c>
    </row>
    <row r="18" spans="1:8">
      <c r="A18" s="801"/>
      <c r="B18" s="341" t="s">
        <v>219</v>
      </c>
      <c r="C18" s="345">
        <v>39</v>
      </c>
      <c r="D18" s="45">
        <v>0</v>
      </c>
      <c r="E18" s="505">
        <v>39</v>
      </c>
      <c r="F18" s="345">
        <v>0</v>
      </c>
      <c r="G18" s="45">
        <v>0</v>
      </c>
      <c r="H18" s="46">
        <v>0</v>
      </c>
    </row>
    <row r="19" spans="1:8">
      <c r="A19" s="801"/>
      <c r="B19" s="341" t="s">
        <v>161</v>
      </c>
      <c r="C19" s="345">
        <v>23</v>
      </c>
      <c r="D19" s="45">
        <v>0</v>
      </c>
      <c r="E19" s="505">
        <v>23</v>
      </c>
      <c r="F19" s="345">
        <v>0</v>
      </c>
      <c r="G19" s="45">
        <v>0</v>
      </c>
      <c r="H19" s="46">
        <v>0</v>
      </c>
    </row>
    <row r="20" spans="1:8">
      <c r="A20" s="801"/>
      <c r="B20" s="341" t="s">
        <v>223</v>
      </c>
      <c r="C20" s="345">
        <v>16</v>
      </c>
      <c r="D20" s="45">
        <v>0</v>
      </c>
      <c r="E20" s="505">
        <v>16</v>
      </c>
      <c r="F20" s="345">
        <v>0</v>
      </c>
      <c r="G20" s="45">
        <v>0</v>
      </c>
      <c r="H20" s="46">
        <v>0</v>
      </c>
    </row>
    <row r="21" spans="1:8">
      <c r="A21" s="801"/>
      <c r="B21" s="341" t="s">
        <v>215</v>
      </c>
      <c r="C21" s="345">
        <v>2</v>
      </c>
      <c r="D21" s="45">
        <v>0</v>
      </c>
      <c r="E21" s="505">
        <v>2</v>
      </c>
      <c r="F21" s="345">
        <v>0</v>
      </c>
      <c r="G21" s="45">
        <v>0</v>
      </c>
      <c r="H21" s="46">
        <v>0</v>
      </c>
    </row>
    <row r="22" spans="1:8" ht="18" thickBot="1">
      <c r="A22" s="802"/>
      <c r="B22" s="342" t="s">
        <v>224</v>
      </c>
      <c r="C22" s="346">
        <v>24</v>
      </c>
      <c r="D22" s="127">
        <v>0</v>
      </c>
      <c r="E22" s="506">
        <v>24</v>
      </c>
      <c r="F22" s="346">
        <v>0</v>
      </c>
      <c r="G22" s="127">
        <v>0</v>
      </c>
      <c r="H22" s="128">
        <v>0</v>
      </c>
    </row>
    <row r="23" spans="1:8">
      <c r="A23" s="797" t="s">
        <v>162</v>
      </c>
      <c r="B23" s="340" t="s">
        <v>22</v>
      </c>
      <c r="C23" s="343">
        <f>SUM(C24:C28)</f>
        <v>5</v>
      </c>
      <c r="D23" s="339">
        <f t="shared" ref="D23:H23" si="4">SUM(D24:D28)</f>
        <v>5</v>
      </c>
      <c r="E23" s="507">
        <f t="shared" si="4"/>
        <v>0</v>
      </c>
      <c r="F23" s="343">
        <f t="shared" si="4"/>
        <v>7</v>
      </c>
      <c r="G23" s="339">
        <f t="shared" si="4"/>
        <v>7</v>
      </c>
      <c r="H23" s="344">
        <f t="shared" si="4"/>
        <v>0</v>
      </c>
    </row>
    <row r="24" spans="1:8">
      <c r="A24" s="798"/>
      <c r="B24" s="341" t="s">
        <v>219</v>
      </c>
      <c r="C24" s="345">
        <v>0</v>
      </c>
      <c r="D24" s="45">
        <v>0</v>
      </c>
      <c r="E24" s="505">
        <v>0</v>
      </c>
      <c r="F24" s="345">
        <v>0</v>
      </c>
      <c r="G24" s="45">
        <v>0</v>
      </c>
      <c r="H24" s="46">
        <v>0</v>
      </c>
    </row>
    <row r="25" spans="1:8">
      <c r="A25" s="798"/>
      <c r="B25" s="341" t="s">
        <v>161</v>
      </c>
      <c r="C25" s="345">
        <v>5</v>
      </c>
      <c r="D25" s="45">
        <v>5</v>
      </c>
      <c r="E25" s="505">
        <v>0</v>
      </c>
      <c r="F25" s="345">
        <v>7</v>
      </c>
      <c r="G25" s="45">
        <v>7</v>
      </c>
      <c r="H25" s="46">
        <v>0</v>
      </c>
    </row>
    <row r="26" spans="1:8">
      <c r="A26" s="798"/>
      <c r="B26" s="341" t="s">
        <v>223</v>
      </c>
      <c r="C26" s="345">
        <v>0</v>
      </c>
      <c r="D26" s="45">
        <v>0</v>
      </c>
      <c r="E26" s="505">
        <v>0</v>
      </c>
      <c r="F26" s="345">
        <v>0</v>
      </c>
      <c r="G26" s="45">
        <v>0</v>
      </c>
      <c r="H26" s="46">
        <v>0</v>
      </c>
    </row>
    <row r="27" spans="1:8">
      <c r="A27" s="798"/>
      <c r="B27" s="341" t="s">
        <v>215</v>
      </c>
      <c r="C27" s="345">
        <v>0</v>
      </c>
      <c r="D27" s="45">
        <v>0</v>
      </c>
      <c r="E27" s="505">
        <v>0</v>
      </c>
      <c r="F27" s="345">
        <v>0</v>
      </c>
      <c r="G27" s="45">
        <v>0</v>
      </c>
      <c r="H27" s="46">
        <v>0</v>
      </c>
    </row>
    <row r="28" spans="1:8" ht="18" thickBot="1">
      <c r="A28" s="799"/>
      <c r="B28" s="342" t="s">
        <v>224</v>
      </c>
      <c r="C28" s="346">
        <v>0</v>
      </c>
      <c r="D28" s="127">
        <v>0</v>
      </c>
      <c r="E28" s="506">
        <v>0</v>
      </c>
      <c r="F28" s="346">
        <v>0</v>
      </c>
      <c r="G28" s="127">
        <v>0</v>
      </c>
      <c r="H28" s="128">
        <v>0</v>
      </c>
    </row>
    <row r="29" spans="1:8">
      <c r="A29" s="789" t="s">
        <v>214</v>
      </c>
      <c r="B29" s="789"/>
      <c r="C29" s="789"/>
      <c r="D29" s="789"/>
      <c r="E29" s="789"/>
      <c r="F29" s="789"/>
      <c r="G29" s="789"/>
      <c r="H29" s="789"/>
    </row>
    <row r="30" spans="1:8">
      <c r="A30" s="790" t="s">
        <v>277</v>
      </c>
      <c r="B30" s="790"/>
      <c r="C30" s="790"/>
      <c r="D30" s="790"/>
      <c r="E30" s="790"/>
      <c r="F30" s="790"/>
      <c r="G30" s="790"/>
      <c r="H30" s="790"/>
    </row>
  </sheetData>
  <mergeCells count="10">
    <mergeCell ref="A29:H29"/>
    <mergeCell ref="A30:H30"/>
    <mergeCell ref="A2:B3"/>
    <mergeCell ref="A4:B4"/>
    <mergeCell ref="A23:A28"/>
    <mergeCell ref="A17:A22"/>
    <mergeCell ref="A11:A16"/>
    <mergeCell ref="A5:A10"/>
    <mergeCell ref="C2:E2"/>
    <mergeCell ref="F2:H2"/>
  </mergeCells>
  <phoneticPr fontId="4"/>
  <pageMargins left="0.59055118110236227" right="0.59055118110236227" top="0.59055118110236227" bottom="0.39370078740157483" header="0.39370078740157483" footer="0.19685039370078741"/>
  <headerFooter alignWithMargins="0">
    <oddHeader>&amp;R&amp;"メイリオ,レギュラー"&amp;A</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view="pageBreakPreview" zoomScaleNormal="100" zoomScaleSheetLayoutView="100" workbookViewId="0">
      <pane xSplit="1" ySplit="2" topLeftCell="B3" activePane="bottomRight" state="frozen"/>
      <selection activeCell="F27" sqref="F27"/>
      <selection pane="topRight" activeCell="F27" sqref="F27"/>
      <selection pane="bottomLeft" activeCell="F27" sqref="F27"/>
      <selection pane="bottomRight" activeCell="G9" sqref="G9"/>
    </sheetView>
  </sheetViews>
  <sheetFormatPr defaultColWidth="9" defaultRowHeight="17.5"/>
  <cols>
    <col min="1" max="1" width="23.7265625" style="587" bestFit="1" customWidth="1"/>
    <col min="2" max="3" width="19.453125" style="587" bestFit="1" customWidth="1"/>
    <col min="4" max="4" width="15.36328125" style="587" bestFit="1" customWidth="1"/>
    <col min="5" max="16384" width="9" style="587"/>
  </cols>
  <sheetData>
    <row r="1" spans="1:4" ht="18" thickBot="1">
      <c r="A1" s="805" t="s">
        <v>265</v>
      </c>
      <c r="B1" s="805"/>
      <c r="C1" s="805"/>
      <c r="D1" s="82" t="s">
        <v>365</v>
      </c>
    </row>
    <row r="2" spans="1:4" ht="19.5" customHeight="1" thickBot="1">
      <c r="A2" s="354" t="s">
        <v>323</v>
      </c>
      <c r="B2" s="356" t="s">
        <v>197</v>
      </c>
      <c r="C2" s="332" t="s">
        <v>196</v>
      </c>
      <c r="D2" s="333" t="s">
        <v>218</v>
      </c>
    </row>
    <row r="3" spans="1:4" ht="18" thickBot="1">
      <c r="A3" s="514" t="s">
        <v>67</v>
      </c>
      <c r="B3" s="397">
        <f>SUM(B4:B8)</f>
        <v>64</v>
      </c>
      <c r="C3" s="500">
        <f>SUM(C4:C8)</f>
        <v>75</v>
      </c>
      <c r="D3" s="501">
        <f>SUM(D4:D8)</f>
        <v>1129</v>
      </c>
    </row>
    <row r="4" spans="1:4" ht="18.75" customHeight="1" thickTop="1">
      <c r="A4" s="510" t="s">
        <v>220</v>
      </c>
      <c r="B4" s="48">
        <v>19</v>
      </c>
      <c r="C4" s="47">
        <v>25</v>
      </c>
      <c r="D4" s="129">
        <v>403</v>
      </c>
    </row>
    <row r="5" spans="1:4" ht="18.75" customHeight="1">
      <c r="A5" s="511" t="s">
        <v>195</v>
      </c>
      <c r="B5" s="509">
        <v>12</v>
      </c>
      <c r="C5" s="45">
        <v>13</v>
      </c>
      <c r="D5" s="46">
        <v>220</v>
      </c>
    </row>
    <row r="6" spans="1:4" ht="18.75" customHeight="1">
      <c r="A6" s="511" t="s">
        <v>221</v>
      </c>
      <c r="B6" s="509">
        <v>9</v>
      </c>
      <c r="C6" s="45">
        <v>9</v>
      </c>
      <c r="D6" s="46">
        <v>134</v>
      </c>
    </row>
    <row r="7" spans="1:4" ht="18.75" customHeight="1">
      <c r="A7" s="511" t="s">
        <v>216</v>
      </c>
      <c r="B7" s="509">
        <v>8</v>
      </c>
      <c r="C7" s="45">
        <v>9</v>
      </c>
      <c r="D7" s="46">
        <v>74</v>
      </c>
    </row>
    <row r="8" spans="1:4" ht="18.75" customHeight="1" thickBot="1">
      <c r="A8" s="512" t="s">
        <v>217</v>
      </c>
      <c r="B8" s="513">
        <v>16</v>
      </c>
      <c r="C8" s="127">
        <v>19</v>
      </c>
      <c r="D8" s="128">
        <v>298</v>
      </c>
    </row>
    <row r="9" spans="1:4">
      <c r="A9" s="806" t="s">
        <v>30</v>
      </c>
      <c r="B9" s="806"/>
      <c r="C9" s="806"/>
      <c r="D9" s="806"/>
    </row>
  </sheetData>
  <mergeCells count="2">
    <mergeCell ref="A1:C1"/>
    <mergeCell ref="A9:D9"/>
  </mergeCells>
  <phoneticPr fontId="4"/>
  <pageMargins left="0.59055118110236227" right="0.59055118110236227" top="0.59055118110236227" bottom="0.39370078740157483" header="0.39370078740157483" footer="0.19685039370078741"/>
  <headerFooter alignWithMargins="0">
    <oddHeader>&amp;R&amp;"メイリオ,レギュラー"&amp;A</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showGridLines="0" view="pageBreakPreview" zoomScaleNormal="100" zoomScaleSheetLayoutView="100" workbookViewId="0">
      <pane xSplit="1" ySplit="2" topLeftCell="B3" activePane="bottomRight" state="frozen"/>
      <selection activeCell="F27" sqref="F27"/>
      <selection pane="topRight" activeCell="F27" sqref="F27"/>
      <selection pane="bottomLeft" activeCell="F27" sqref="F27"/>
      <selection pane="bottomRight" activeCell="I7" sqref="I7"/>
    </sheetView>
  </sheetViews>
  <sheetFormatPr defaultColWidth="9" defaultRowHeight="17.5"/>
  <cols>
    <col min="1" max="1" width="29.90625" style="3" customWidth="1"/>
    <col min="2" max="2" width="8" style="3" customWidth="1"/>
    <col min="3" max="3" width="8.453125" style="3" customWidth="1"/>
    <col min="4" max="5" width="8" style="3" customWidth="1"/>
    <col min="6" max="6" width="9" style="3"/>
    <col min="7" max="7" width="10.7265625" style="3" customWidth="1"/>
    <col min="8" max="16384" width="9" style="3"/>
  </cols>
  <sheetData>
    <row r="1" spans="1:7" ht="18" thickBot="1">
      <c r="A1" s="80" t="s">
        <v>264</v>
      </c>
      <c r="D1" s="126"/>
      <c r="F1" s="125"/>
      <c r="G1" s="125" t="s">
        <v>412</v>
      </c>
    </row>
    <row r="2" spans="1:7" ht="18" thickBot="1">
      <c r="A2" s="516" t="s">
        <v>206</v>
      </c>
      <c r="B2" s="515" t="s">
        <v>371</v>
      </c>
      <c r="C2" s="334" t="s">
        <v>370</v>
      </c>
      <c r="D2" s="334" t="s">
        <v>369</v>
      </c>
      <c r="E2" s="334" t="s">
        <v>368</v>
      </c>
      <c r="F2" s="574" t="s">
        <v>367</v>
      </c>
      <c r="G2" s="574" t="s">
        <v>366</v>
      </c>
    </row>
    <row r="3" spans="1:7">
      <c r="A3" s="510" t="s">
        <v>194</v>
      </c>
      <c r="B3" s="48">
        <v>13</v>
      </c>
      <c r="C3" s="47">
        <v>15</v>
      </c>
      <c r="D3" s="47">
        <v>35</v>
      </c>
      <c r="E3" s="47">
        <v>31</v>
      </c>
      <c r="F3" s="563">
        <v>18</v>
      </c>
      <c r="G3" s="563">
        <v>26</v>
      </c>
    </row>
    <row r="4" spans="1:7">
      <c r="A4" s="511" t="s">
        <v>193</v>
      </c>
      <c r="B4" s="509">
        <v>21</v>
      </c>
      <c r="C4" s="45">
        <v>10</v>
      </c>
      <c r="D4" s="45">
        <v>15</v>
      </c>
      <c r="E4" s="45">
        <v>20</v>
      </c>
      <c r="F4" s="564">
        <v>12</v>
      </c>
      <c r="G4" s="564">
        <v>17</v>
      </c>
    </row>
    <row r="5" spans="1:7">
      <c r="A5" s="511" t="s">
        <v>192</v>
      </c>
      <c r="B5" s="509">
        <v>194</v>
      </c>
      <c r="C5" s="45">
        <v>205</v>
      </c>
      <c r="D5" s="45">
        <v>211</v>
      </c>
      <c r="E5" s="45">
        <v>222</v>
      </c>
      <c r="F5" s="564">
        <v>226</v>
      </c>
      <c r="G5" s="564">
        <v>241</v>
      </c>
    </row>
    <row r="6" spans="1:7" ht="18" thickBot="1">
      <c r="A6" s="512" t="s">
        <v>191</v>
      </c>
      <c r="B6" s="513">
        <v>72</v>
      </c>
      <c r="C6" s="127">
        <v>76</v>
      </c>
      <c r="D6" s="127">
        <v>96</v>
      </c>
      <c r="E6" s="127">
        <v>107</v>
      </c>
      <c r="F6" s="565">
        <v>98</v>
      </c>
      <c r="G6" s="565">
        <v>118</v>
      </c>
    </row>
    <row r="7" spans="1:7" ht="24.75" customHeight="1">
      <c r="A7" s="807" t="s">
        <v>214</v>
      </c>
      <c r="B7" s="807"/>
      <c r="C7" s="807"/>
      <c r="D7" s="807"/>
      <c r="E7" s="807"/>
      <c r="F7" s="807"/>
    </row>
    <row r="8" spans="1:7">
      <c r="A8" s="808" t="s">
        <v>413</v>
      </c>
      <c r="B8" s="808"/>
      <c r="C8" s="808"/>
      <c r="D8" s="808"/>
      <c r="E8" s="808"/>
      <c r="F8" s="808"/>
    </row>
  </sheetData>
  <mergeCells count="2">
    <mergeCell ref="A7:F7"/>
    <mergeCell ref="A8:F8"/>
  </mergeCells>
  <phoneticPr fontId="4"/>
  <pageMargins left="0.59055118110236227" right="0.59055118110236227" top="0.59055118110236227" bottom="0.39370078740157483" header="0.39370078740157483" footer="0.19685039370078741"/>
  <headerFooter alignWithMargins="0">
    <oddHeader>&amp;R&amp;"メイリオ,レギュラー"&amp;A</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0"/>
  <sheetViews>
    <sheetView showGridLines="0" view="pageBreakPreview" zoomScaleNormal="100" zoomScaleSheetLayoutView="100" workbookViewId="0">
      <pane xSplit="2" ySplit="3" topLeftCell="C4" activePane="bottomRight" state="frozen"/>
      <selection activeCell="F27" sqref="F27"/>
      <selection pane="topRight" activeCell="F27" sqref="F27"/>
      <selection pane="bottomLeft" activeCell="F27" sqref="F27"/>
      <selection pane="bottomRight" activeCell="L5" sqref="L5"/>
    </sheetView>
  </sheetViews>
  <sheetFormatPr defaultColWidth="9" defaultRowHeight="17.5"/>
  <cols>
    <col min="1" max="1" width="6.90625" style="23" customWidth="1"/>
    <col min="2" max="2" width="25.7265625" style="23" bestFit="1" customWidth="1"/>
    <col min="3" max="13" width="9" style="23" customWidth="1"/>
    <col min="14" max="14" width="8" style="23" customWidth="1"/>
    <col min="15" max="16384" width="9" style="23"/>
  </cols>
  <sheetData>
    <row r="1" spans="1:23" ht="18" thickBot="1">
      <c r="A1" s="95" t="s">
        <v>263</v>
      </c>
      <c r="B1" s="96"/>
      <c r="C1" s="590"/>
      <c r="I1" s="30" t="s">
        <v>190</v>
      </c>
      <c r="J1" s="31"/>
      <c r="L1" s="590"/>
      <c r="M1" s="606" t="s">
        <v>365</v>
      </c>
    </row>
    <row r="2" spans="1:23" ht="18.75" customHeight="1">
      <c r="A2" s="810" t="s">
        <v>207</v>
      </c>
      <c r="B2" s="811"/>
      <c r="C2" s="709" t="s">
        <v>67</v>
      </c>
      <c r="D2" s="814" t="s">
        <v>25</v>
      </c>
      <c r="E2" s="713" t="s">
        <v>23</v>
      </c>
      <c r="F2" s="716" t="s">
        <v>189</v>
      </c>
      <c r="G2" s="714" t="s">
        <v>188</v>
      </c>
      <c r="H2" s="626" t="s">
        <v>319</v>
      </c>
      <c r="I2" s="627"/>
      <c r="J2" s="627"/>
      <c r="K2" s="627"/>
      <c r="L2" s="627"/>
      <c r="M2" s="628"/>
      <c r="N2" s="32"/>
    </row>
    <row r="3" spans="1:23" ht="35.5" thickBot="1">
      <c r="A3" s="812"/>
      <c r="B3" s="813"/>
      <c r="C3" s="710"/>
      <c r="D3" s="815"/>
      <c r="E3" s="629"/>
      <c r="F3" s="717"/>
      <c r="G3" s="715"/>
      <c r="H3" s="277" t="s">
        <v>318</v>
      </c>
      <c r="I3" s="586" t="s">
        <v>210</v>
      </c>
      <c r="J3" s="310" t="s">
        <v>60</v>
      </c>
      <c r="K3" s="586" t="s">
        <v>205</v>
      </c>
      <c r="L3" s="586" t="s">
        <v>187</v>
      </c>
      <c r="M3" s="589" t="s">
        <v>186</v>
      </c>
      <c r="N3" s="33"/>
      <c r="O3" s="34"/>
      <c r="P3" s="34"/>
      <c r="Q3" s="34"/>
      <c r="R3" s="34"/>
      <c r="S3" s="34"/>
      <c r="T3" s="34"/>
      <c r="U3" s="34"/>
      <c r="V3" s="34"/>
      <c r="W3" s="34"/>
    </row>
    <row r="4" spans="1:23" ht="37.5" customHeight="1">
      <c r="A4" s="816" t="s">
        <v>212</v>
      </c>
      <c r="B4" s="335" t="s">
        <v>185</v>
      </c>
      <c r="C4" s="300">
        <f>SUM(D4:H4)</f>
        <v>86</v>
      </c>
      <c r="D4" s="6">
        <v>29</v>
      </c>
      <c r="E4" s="6">
        <v>19</v>
      </c>
      <c r="F4" s="6">
        <v>10</v>
      </c>
      <c r="G4" s="4">
        <v>2</v>
      </c>
      <c r="H4" s="300">
        <f>SUM(I4:M4)</f>
        <v>26</v>
      </c>
      <c r="I4" s="6">
        <v>5</v>
      </c>
      <c r="J4" s="124">
        <v>9</v>
      </c>
      <c r="K4" s="6">
        <v>3</v>
      </c>
      <c r="L4" s="6">
        <v>3</v>
      </c>
      <c r="M4" s="37">
        <v>6</v>
      </c>
      <c r="N4" s="36"/>
    </row>
    <row r="5" spans="1:23" ht="37.5" customHeight="1">
      <c r="A5" s="817"/>
      <c r="B5" s="335" t="s">
        <v>184</v>
      </c>
      <c r="C5" s="300">
        <f>SUM(D5:H5)</f>
        <v>71</v>
      </c>
      <c r="D5" s="6">
        <v>31</v>
      </c>
      <c r="E5" s="6">
        <v>16</v>
      </c>
      <c r="F5" s="6">
        <v>4</v>
      </c>
      <c r="G5" s="4">
        <v>3</v>
      </c>
      <c r="H5" s="338">
        <f>SUM(I5:M5)</f>
        <v>17</v>
      </c>
      <c r="I5" s="6">
        <v>4</v>
      </c>
      <c r="J5" s="6">
        <v>5</v>
      </c>
      <c r="K5" s="6">
        <v>1</v>
      </c>
      <c r="L5" s="6">
        <v>3</v>
      </c>
      <c r="M5" s="37">
        <v>4</v>
      </c>
      <c r="N5" s="36"/>
      <c r="P5" s="590"/>
    </row>
    <row r="6" spans="1:23" ht="37.5" customHeight="1">
      <c r="A6" s="818"/>
      <c r="B6" s="335" t="s">
        <v>183</v>
      </c>
      <c r="C6" s="300">
        <f>SUM(D6:H6)</f>
        <v>326</v>
      </c>
      <c r="D6" s="6">
        <v>77</v>
      </c>
      <c r="E6" s="6">
        <v>75</v>
      </c>
      <c r="F6" s="6">
        <v>33</v>
      </c>
      <c r="G6" s="4">
        <v>18</v>
      </c>
      <c r="H6" s="338">
        <f>SUM(I6:M6)</f>
        <v>123</v>
      </c>
      <c r="I6" s="6">
        <v>34</v>
      </c>
      <c r="J6" s="6">
        <v>31</v>
      </c>
      <c r="K6" s="6">
        <v>14</v>
      </c>
      <c r="L6" s="6">
        <v>7</v>
      </c>
      <c r="M6" s="4">
        <v>37</v>
      </c>
      <c r="N6" s="38"/>
    </row>
    <row r="7" spans="1:23" ht="37.5" customHeight="1">
      <c r="A7" s="819" t="s">
        <v>213</v>
      </c>
      <c r="B7" s="335" t="s">
        <v>182</v>
      </c>
      <c r="C7" s="300">
        <f>SUM(D7:H7)</f>
        <v>569</v>
      </c>
      <c r="D7" s="6">
        <v>196</v>
      </c>
      <c r="E7" s="6">
        <v>168</v>
      </c>
      <c r="F7" s="6">
        <v>66</v>
      </c>
      <c r="G7" s="4">
        <v>33</v>
      </c>
      <c r="H7" s="338">
        <f>SUM(I7:M7)</f>
        <v>106</v>
      </c>
      <c r="I7" s="6">
        <v>33</v>
      </c>
      <c r="J7" s="6">
        <v>26</v>
      </c>
      <c r="K7" s="6">
        <v>12</v>
      </c>
      <c r="L7" s="6">
        <v>7</v>
      </c>
      <c r="M7" s="4">
        <v>28</v>
      </c>
      <c r="N7" s="39"/>
    </row>
    <row r="8" spans="1:23" ht="37.5" customHeight="1" thickBot="1">
      <c r="A8" s="820"/>
      <c r="B8" s="336" t="s">
        <v>181</v>
      </c>
      <c r="C8" s="337">
        <f>SUM(D8:H8)</f>
        <v>407</v>
      </c>
      <c r="D8" s="41">
        <v>62</v>
      </c>
      <c r="E8" s="41">
        <v>60</v>
      </c>
      <c r="F8" s="41">
        <v>28</v>
      </c>
      <c r="G8" s="42">
        <v>16</v>
      </c>
      <c r="H8" s="337">
        <f>SUM(I8:M8)</f>
        <v>241</v>
      </c>
      <c r="I8" s="41">
        <v>84</v>
      </c>
      <c r="J8" s="41">
        <v>56</v>
      </c>
      <c r="K8" s="41">
        <v>33</v>
      </c>
      <c r="L8" s="41">
        <v>22</v>
      </c>
      <c r="M8" s="42">
        <v>46</v>
      </c>
      <c r="N8" s="2"/>
    </row>
    <row r="9" spans="1:23" s="538" customFormat="1" ht="26.25" customHeight="1">
      <c r="A9" s="809" t="s">
        <v>30</v>
      </c>
      <c r="B9" s="809"/>
      <c r="C9" s="22"/>
      <c r="D9" s="22"/>
      <c r="E9" s="22"/>
      <c r="F9" s="22"/>
      <c r="G9" s="22"/>
    </row>
    <row r="10" spans="1:23" s="43" customFormat="1"/>
  </sheetData>
  <mergeCells count="10">
    <mergeCell ref="H2:M2"/>
    <mergeCell ref="A9:B9"/>
    <mergeCell ref="A2:B3"/>
    <mergeCell ref="C2:C3"/>
    <mergeCell ref="D2:D3"/>
    <mergeCell ref="E2:E3"/>
    <mergeCell ref="F2:F3"/>
    <mergeCell ref="G2:G3"/>
    <mergeCell ref="A4:A6"/>
    <mergeCell ref="A7:A8"/>
  </mergeCells>
  <phoneticPr fontId="4"/>
  <pageMargins left="0.59055118110236227" right="0.59055118110236227" top="0.59055118110236227" bottom="0.39370078740157483" header="0.39370078740157483" footer="0.19685039370078741"/>
  <headerFooter alignWithMargins="0">
    <oddHeader>&amp;R&amp;"メイリオ,レギュラー"&amp;A</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
  <sheetViews>
    <sheetView workbookViewId="0">
      <selection activeCell="N11" sqref="N11"/>
    </sheetView>
  </sheetViews>
  <sheetFormatPr defaultColWidth="9" defaultRowHeight="17.5"/>
  <cols>
    <col min="1" max="1" width="17.453125" style="3" bestFit="1" customWidth="1"/>
    <col min="2" max="2" width="11.26953125" style="3" bestFit="1" customWidth="1"/>
    <col min="3" max="3" width="9.26953125" style="3" bestFit="1" customWidth="1"/>
    <col min="4" max="4" width="11.26953125" style="3" bestFit="1" customWidth="1"/>
    <col min="5" max="5" width="9.26953125" style="3" bestFit="1" customWidth="1"/>
    <col min="6" max="6" width="11.26953125" style="3" bestFit="1" customWidth="1"/>
    <col min="7" max="7" width="9.26953125" style="3" bestFit="1" customWidth="1"/>
    <col min="8" max="8" width="11.26953125" style="3" bestFit="1" customWidth="1"/>
    <col min="9" max="9" width="9.26953125" style="3" bestFit="1" customWidth="1"/>
    <col min="10" max="10" width="11.26953125" style="3" customWidth="1"/>
    <col min="11" max="11" width="9" style="3"/>
    <col min="12" max="12" width="11.26953125" style="3" customWidth="1"/>
    <col min="13" max="13" width="9.7265625" style="3" customWidth="1"/>
    <col min="14" max="16384" width="9" style="3"/>
  </cols>
  <sheetData>
    <row r="1" spans="1:13" ht="18" thickBot="1">
      <c r="A1" s="826" t="s">
        <v>414</v>
      </c>
      <c r="B1" s="826"/>
      <c r="C1" s="826"/>
      <c r="D1" s="826"/>
      <c r="E1" s="826"/>
      <c r="F1" s="826"/>
      <c r="G1" s="826"/>
      <c r="H1" s="826"/>
      <c r="I1" s="826"/>
    </row>
    <row r="2" spans="1:13">
      <c r="A2" s="827" t="s">
        <v>415</v>
      </c>
      <c r="B2" s="821" t="s">
        <v>374</v>
      </c>
      <c r="C2" s="822"/>
      <c r="D2" s="821" t="s">
        <v>375</v>
      </c>
      <c r="E2" s="822"/>
      <c r="F2" s="821" t="s">
        <v>376</v>
      </c>
      <c r="G2" s="822"/>
      <c r="H2" s="821" t="s">
        <v>377</v>
      </c>
      <c r="I2" s="822"/>
      <c r="J2" s="821" t="s">
        <v>373</v>
      </c>
      <c r="K2" s="822"/>
      <c r="L2" s="821" t="s">
        <v>372</v>
      </c>
      <c r="M2" s="822"/>
    </row>
    <row r="3" spans="1:13" ht="35.5" thickBot="1">
      <c r="A3" s="828"/>
      <c r="B3" s="347" t="s">
        <v>209</v>
      </c>
      <c r="C3" s="348" t="s">
        <v>180</v>
      </c>
      <c r="D3" s="349" t="s">
        <v>209</v>
      </c>
      <c r="E3" s="350" t="s">
        <v>180</v>
      </c>
      <c r="F3" s="347" t="s">
        <v>209</v>
      </c>
      <c r="G3" s="348" t="s">
        <v>180</v>
      </c>
      <c r="H3" s="349" t="s">
        <v>209</v>
      </c>
      <c r="I3" s="348" t="s">
        <v>180</v>
      </c>
      <c r="J3" s="349" t="s">
        <v>209</v>
      </c>
      <c r="K3" s="351" t="s">
        <v>180</v>
      </c>
      <c r="L3" s="349" t="s">
        <v>209</v>
      </c>
      <c r="M3" s="351" t="s">
        <v>180</v>
      </c>
    </row>
    <row r="4" spans="1:13" ht="18.75" customHeight="1">
      <c r="A4" s="823" t="s">
        <v>416</v>
      </c>
      <c r="B4" s="518" t="s">
        <v>146</v>
      </c>
      <c r="C4" s="519" t="s">
        <v>179</v>
      </c>
      <c r="D4" s="520" t="s">
        <v>146</v>
      </c>
      <c r="E4" s="521" t="s">
        <v>179</v>
      </c>
      <c r="F4" s="518" t="s">
        <v>146</v>
      </c>
      <c r="G4" s="519" t="s">
        <v>179</v>
      </c>
      <c r="H4" s="520" t="s">
        <v>146</v>
      </c>
      <c r="I4" s="519" t="s">
        <v>179</v>
      </c>
      <c r="J4" s="520" t="s">
        <v>146</v>
      </c>
      <c r="K4" s="522" t="s">
        <v>179</v>
      </c>
      <c r="L4" s="520" t="s">
        <v>146</v>
      </c>
      <c r="M4" s="522" t="s">
        <v>179</v>
      </c>
    </row>
    <row r="5" spans="1:13" ht="18" thickBot="1">
      <c r="A5" s="824"/>
      <c r="B5" s="517">
        <f t="shared" ref="B5:M5" si="0">SUM(B6:B11)</f>
        <v>18</v>
      </c>
      <c r="C5" s="517">
        <f t="shared" si="0"/>
        <v>375</v>
      </c>
      <c r="D5" s="517">
        <f t="shared" si="0"/>
        <v>50</v>
      </c>
      <c r="E5" s="517">
        <f t="shared" si="0"/>
        <v>1064</v>
      </c>
      <c r="F5" s="517">
        <f t="shared" si="0"/>
        <v>81</v>
      </c>
      <c r="G5" s="517">
        <f t="shared" si="0"/>
        <v>2153</v>
      </c>
      <c r="H5" s="517">
        <f t="shared" si="0"/>
        <v>155</v>
      </c>
      <c r="I5" s="581">
        <f t="shared" si="0"/>
        <v>2624</v>
      </c>
      <c r="J5" s="582">
        <f t="shared" si="0"/>
        <v>166</v>
      </c>
      <c r="K5" s="526">
        <f t="shared" si="0"/>
        <v>1944</v>
      </c>
      <c r="L5" s="582">
        <f t="shared" si="0"/>
        <v>193</v>
      </c>
      <c r="M5" s="526">
        <f t="shared" si="0"/>
        <v>1836</v>
      </c>
    </row>
    <row r="6" spans="1:13" ht="18" thickTop="1">
      <c r="A6" s="523" t="s">
        <v>178</v>
      </c>
      <c r="B6" s="83">
        <v>3</v>
      </c>
      <c r="C6" s="84">
        <v>41</v>
      </c>
      <c r="D6" s="85">
        <v>16</v>
      </c>
      <c r="E6" s="86">
        <v>265</v>
      </c>
      <c r="F6" s="86">
        <v>9</v>
      </c>
      <c r="G6" s="87">
        <v>172</v>
      </c>
      <c r="H6" s="85">
        <v>21</v>
      </c>
      <c r="I6" s="87">
        <v>448</v>
      </c>
      <c r="J6" s="85">
        <v>33</v>
      </c>
      <c r="K6" s="88">
        <v>581</v>
      </c>
      <c r="L6" s="85">
        <v>30</v>
      </c>
      <c r="M6" s="88">
        <v>407</v>
      </c>
    </row>
    <row r="7" spans="1:13">
      <c r="A7" s="524" t="s">
        <v>177</v>
      </c>
      <c r="B7" s="83">
        <v>5</v>
      </c>
      <c r="C7" s="84">
        <v>53</v>
      </c>
      <c r="D7" s="85">
        <v>2</v>
      </c>
      <c r="E7" s="86">
        <v>69</v>
      </c>
      <c r="F7" s="86">
        <v>9</v>
      </c>
      <c r="G7" s="87">
        <v>172</v>
      </c>
      <c r="H7" s="85">
        <v>7</v>
      </c>
      <c r="I7" s="87">
        <v>37</v>
      </c>
      <c r="J7" s="85">
        <v>10</v>
      </c>
      <c r="K7" s="88">
        <v>99</v>
      </c>
      <c r="L7" s="85">
        <v>9</v>
      </c>
      <c r="M7" s="88">
        <v>117</v>
      </c>
    </row>
    <row r="8" spans="1:13">
      <c r="A8" s="524" t="s">
        <v>176</v>
      </c>
      <c r="B8" s="83">
        <v>6</v>
      </c>
      <c r="C8" s="84">
        <v>245</v>
      </c>
      <c r="D8" s="85">
        <v>20</v>
      </c>
      <c r="E8" s="86">
        <v>343</v>
      </c>
      <c r="F8" s="86">
        <v>25</v>
      </c>
      <c r="G8" s="87">
        <v>904</v>
      </c>
      <c r="H8" s="85">
        <v>73</v>
      </c>
      <c r="I8" s="87">
        <v>848</v>
      </c>
      <c r="J8" s="85">
        <v>80</v>
      </c>
      <c r="K8" s="88">
        <v>647</v>
      </c>
      <c r="L8" s="85">
        <v>101</v>
      </c>
      <c r="M8" s="88">
        <v>685</v>
      </c>
    </row>
    <row r="9" spans="1:13">
      <c r="A9" s="524" t="s">
        <v>175</v>
      </c>
      <c r="B9" s="89">
        <v>0</v>
      </c>
      <c r="C9" s="90">
        <v>0</v>
      </c>
      <c r="D9" s="91">
        <v>5</v>
      </c>
      <c r="E9" s="91">
        <v>291</v>
      </c>
      <c r="F9" s="86">
        <v>14</v>
      </c>
      <c r="G9" s="87">
        <v>377</v>
      </c>
      <c r="H9" s="85">
        <v>27</v>
      </c>
      <c r="I9" s="87">
        <v>711</v>
      </c>
      <c r="J9" s="85">
        <v>18</v>
      </c>
      <c r="K9" s="88">
        <v>358</v>
      </c>
      <c r="L9" s="85">
        <v>13</v>
      </c>
      <c r="M9" s="88">
        <v>218</v>
      </c>
    </row>
    <row r="10" spans="1:13">
      <c r="A10" s="524" t="s">
        <v>174</v>
      </c>
      <c r="B10" s="89">
        <v>2</v>
      </c>
      <c r="C10" s="90">
        <v>10</v>
      </c>
      <c r="D10" s="91">
        <v>1</v>
      </c>
      <c r="E10" s="91">
        <v>4</v>
      </c>
      <c r="F10" s="92">
        <v>10</v>
      </c>
      <c r="G10" s="93">
        <v>362</v>
      </c>
      <c r="H10" s="91">
        <v>10</v>
      </c>
      <c r="I10" s="93">
        <v>83</v>
      </c>
      <c r="J10" s="91">
        <v>15</v>
      </c>
      <c r="K10" s="94">
        <v>97</v>
      </c>
      <c r="L10" s="91">
        <v>20</v>
      </c>
      <c r="M10" s="94">
        <v>211</v>
      </c>
    </row>
    <row r="11" spans="1:13" ht="18" thickBot="1">
      <c r="A11" s="525" t="s">
        <v>31</v>
      </c>
      <c r="B11" s="117">
        <v>2</v>
      </c>
      <c r="C11" s="118">
        <v>26</v>
      </c>
      <c r="D11" s="119">
        <v>6</v>
      </c>
      <c r="E11" s="119">
        <v>92</v>
      </c>
      <c r="F11" s="120">
        <v>14</v>
      </c>
      <c r="G11" s="121">
        <v>166</v>
      </c>
      <c r="H11" s="119">
        <v>17</v>
      </c>
      <c r="I11" s="121">
        <v>497</v>
      </c>
      <c r="J11" s="119">
        <v>10</v>
      </c>
      <c r="K11" s="122">
        <v>162</v>
      </c>
      <c r="L11" s="119">
        <v>20</v>
      </c>
      <c r="M11" s="122">
        <v>198</v>
      </c>
    </row>
    <row r="12" spans="1:13">
      <c r="A12" s="825" t="s">
        <v>30</v>
      </c>
      <c r="B12" s="825"/>
      <c r="C12" s="825"/>
      <c r="D12" s="825"/>
      <c r="E12" s="825"/>
      <c r="F12" s="825"/>
      <c r="G12" s="825"/>
      <c r="H12" s="825"/>
      <c r="I12" s="825"/>
    </row>
    <row r="13" spans="1:13">
      <c r="A13" s="29"/>
    </row>
  </sheetData>
  <mergeCells count="10">
    <mergeCell ref="L2:M2"/>
    <mergeCell ref="J2:K2"/>
    <mergeCell ref="A4:A5"/>
    <mergeCell ref="A12:I12"/>
    <mergeCell ref="A1:I1"/>
    <mergeCell ref="A2:A3"/>
    <mergeCell ref="B2:C2"/>
    <mergeCell ref="D2:E2"/>
    <mergeCell ref="F2:G2"/>
    <mergeCell ref="H2:I2"/>
  </mergeCells>
  <phoneticPr fontId="4"/>
  <pageMargins left="0.25" right="0.25"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view="pageBreakPreview" zoomScaleNormal="100" zoomScaleSheetLayoutView="100" workbookViewId="0">
      <pane xSplit="1" ySplit="2" topLeftCell="B3" activePane="bottomRight" state="frozen"/>
      <selection activeCell="F27" sqref="F27"/>
      <selection pane="topRight" activeCell="F27" sqref="F27"/>
      <selection pane="bottomLeft" activeCell="F27" sqref="F27"/>
      <selection pane="bottomRight" activeCell="A28" sqref="A28"/>
    </sheetView>
  </sheetViews>
  <sheetFormatPr defaultColWidth="9" defaultRowHeight="13"/>
  <cols>
    <col min="1" max="7" width="10.6328125" customWidth="1"/>
  </cols>
  <sheetData>
    <row r="1" spans="1:7" ht="18" thickBot="1">
      <c r="A1" s="80" t="s">
        <v>262</v>
      </c>
      <c r="B1" s="81"/>
      <c r="C1" s="81"/>
      <c r="D1" s="81"/>
      <c r="E1" s="81"/>
      <c r="F1" s="81"/>
      <c r="G1" s="82" t="s">
        <v>173</v>
      </c>
    </row>
    <row r="2" spans="1:7" ht="18" thickBot="1">
      <c r="A2" s="354" t="s">
        <v>172</v>
      </c>
      <c r="B2" s="355" t="s">
        <v>171</v>
      </c>
      <c r="C2" s="356" t="s">
        <v>169</v>
      </c>
      <c r="D2" s="356" t="s">
        <v>90</v>
      </c>
      <c r="E2" s="356" t="s">
        <v>65</v>
      </c>
      <c r="F2" s="356" t="s">
        <v>64</v>
      </c>
      <c r="G2" s="333" t="s">
        <v>63</v>
      </c>
    </row>
    <row r="3" spans="1:7" ht="18" thickBot="1">
      <c r="A3" s="366" t="s">
        <v>372</v>
      </c>
      <c r="B3" s="566">
        <f t="shared" ref="B3:B25" si="0">SUM(C3:G3)</f>
        <v>19387</v>
      </c>
      <c r="C3" s="111">
        <v>6704</v>
      </c>
      <c r="D3" s="111">
        <v>7051</v>
      </c>
      <c r="E3" s="111">
        <v>3368</v>
      </c>
      <c r="F3" s="111">
        <v>1502</v>
      </c>
      <c r="G3" s="123">
        <v>762</v>
      </c>
    </row>
    <row r="4" spans="1:7" ht="17.5">
      <c r="A4" s="366" t="s">
        <v>373</v>
      </c>
      <c r="B4" s="566">
        <f t="shared" si="0"/>
        <v>16931</v>
      </c>
      <c r="C4" s="111">
        <v>5348</v>
      </c>
      <c r="D4" s="111">
        <v>6403</v>
      </c>
      <c r="E4" s="111">
        <v>3063</v>
      </c>
      <c r="F4" s="111">
        <v>1398</v>
      </c>
      <c r="G4" s="123">
        <v>719</v>
      </c>
    </row>
    <row r="5" spans="1:7" ht="18" thickBot="1">
      <c r="A5" s="367" t="s">
        <v>377</v>
      </c>
      <c r="B5" s="352">
        <f t="shared" si="0"/>
        <v>13102</v>
      </c>
      <c r="C5" s="111">
        <v>4190</v>
      </c>
      <c r="D5" s="111">
        <v>4825</v>
      </c>
      <c r="E5" s="111">
        <v>2368</v>
      </c>
      <c r="F5" s="111">
        <v>1108</v>
      </c>
      <c r="G5" s="123">
        <v>611</v>
      </c>
    </row>
    <row r="6" spans="1:7" ht="18" thickBot="1">
      <c r="A6" s="367" t="s">
        <v>376</v>
      </c>
      <c r="B6" s="352">
        <f t="shared" si="0"/>
        <v>11451</v>
      </c>
      <c r="C6" s="111">
        <v>3514</v>
      </c>
      <c r="D6" s="111">
        <v>4132</v>
      </c>
      <c r="E6" s="111">
        <v>2134</v>
      </c>
      <c r="F6" s="111">
        <v>1036</v>
      </c>
      <c r="G6" s="112">
        <v>635</v>
      </c>
    </row>
    <row r="7" spans="1:7" ht="18" thickBot="1">
      <c r="A7" s="367" t="s">
        <v>375</v>
      </c>
      <c r="B7" s="352">
        <f t="shared" si="0"/>
        <v>10489</v>
      </c>
      <c r="C7" s="111">
        <v>3135</v>
      </c>
      <c r="D7" s="111">
        <v>3892</v>
      </c>
      <c r="E7" s="111">
        <v>1920</v>
      </c>
      <c r="F7" s="111">
        <v>970</v>
      </c>
      <c r="G7" s="112">
        <v>572</v>
      </c>
    </row>
    <row r="8" spans="1:7" ht="18" thickBot="1">
      <c r="A8" s="367" t="s">
        <v>374</v>
      </c>
      <c r="B8" s="352">
        <f t="shared" si="0"/>
        <v>7035</v>
      </c>
      <c r="C8" s="111">
        <v>2707</v>
      </c>
      <c r="D8" s="111">
        <v>1072</v>
      </c>
      <c r="E8" s="111">
        <v>1792</v>
      </c>
      <c r="F8" s="111">
        <v>848</v>
      </c>
      <c r="G8" s="112">
        <v>616</v>
      </c>
    </row>
    <row r="9" spans="1:7" ht="18" thickBot="1">
      <c r="A9" s="367" t="s">
        <v>381</v>
      </c>
      <c r="B9" s="352">
        <f t="shared" si="0"/>
        <v>6436</v>
      </c>
      <c r="C9" s="83">
        <v>2484</v>
      </c>
      <c r="D9" s="83">
        <v>1159</v>
      </c>
      <c r="E9" s="83">
        <v>1576</v>
      </c>
      <c r="F9" s="83">
        <v>730</v>
      </c>
      <c r="G9" s="46">
        <v>487</v>
      </c>
    </row>
    <row r="10" spans="1:7" ht="18" thickBot="1">
      <c r="A10" s="367" t="s">
        <v>382</v>
      </c>
      <c r="B10" s="352">
        <f t="shared" si="0"/>
        <v>5571</v>
      </c>
      <c r="C10" s="83">
        <v>2282</v>
      </c>
      <c r="D10" s="83">
        <v>929</v>
      </c>
      <c r="E10" s="83">
        <v>1237</v>
      </c>
      <c r="F10" s="83">
        <v>648</v>
      </c>
      <c r="G10" s="113">
        <v>475</v>
      </c>
    </row>
    <row r="11" spans="1:7" ht="18" thickBot="1">
      <c r="A11" s="367" t="s">
        <v>383</v>
      </c>
      <c r="B11" s="352">
        <f t="shared" si="0"/>
        <v>4914</v>
      </c>
      <c r="C11" s="114">
        <v>1747</v>
      </c>
      <c r="D11" s="114">
        <v>820</v>
      </c>
      <c r="E11" s="114">
        <v>1320</v>
      </c>
      <c r="F11" s="114">
        <v>641</v>
      </c>
      <c r="G11" s="107">
        <v>386</v>
      </c>
    </row>
    <row r="12" spans="1:7" ht="18" thickBot="1">
      <c r="A12" s="367" t="s">
        <v>384</v>
      </c>
      <c r="B12" s="352">
        <f t="shared" si="0"/>
        <v>4303</v>
      </c>
      <c r="C12" s="114">
        <v>1853</v>
      </c>
      <c r="D12" s="114">
        <v>626</v>
      </c>
      <c r="E12" s="114">
        <v>1047</v>
      </c>
      <c r="F12" s="114">
        <v>487</v>
      </c>
      <c r="G12" s="107">
        <v>290</v>
      </c>
    </row>
    <row r="13" spans="1:7" ht="18" thickBot="1">
      <c r="A13" s="367" t="s">
        <v>385</v>
      </c>
      <c r="B13" s="352">
        <f t="shared" si="0"/>
        <v>3387</v>
      </c>
      <c r="C13" s="114">
        <v>1642</v>
      </c>
      <c r="D13" s="114">
        <v>720</v>
      </c>
      <c r="E13" s="114">
        <v>751</v>
      </c>
      <c r="F13" s="28" t="s">
        <v>425</v>
      </c>
      <c r="G13" s="107">
        <v>274</v>
      </c>
    </row>
    <row r="14" spans="1:7" ht="18" thickBot="1">
      <c r="A14" s="367" t="s">
        <v>386</v>
      </c>
      <c r="B14" s="352">
        <f t="shared" si="0"/>
        <v>3419</v>
      </c>
      <c r="C14" s="114">
        <v>1764</v>
      </c>
      <c r="D14" s="114">
        <v>631</v>
      </c>
      <c r="E14" s="114">
        <v>724</v>
      </c>
      <c r="F14" s="28" t="s">
        <v>322</v>
      </c>
      <c r="G14" s="46">
        <v>300</v>
      </c>
    </row>
    <row r="15" spans="1:7" ht="18" thickBot="1">
      <c r="A15" s="367" t="s">
        <v>387</v>
      </c>
      <c r="B15" s="352">
        <f t="shared" si="0"/>
        <v>2974</v>
      </c>
      <c r="C15" s="114">
        <v>1438</v>
      </c>
      <c r="D15" s="114">
        <v>701</v>
      </c>
      <c r="E15" s="114">
        <v>493</v>
      </c>
      <c r="F15" s="28" t="s">
        <v>322</v>
      </c>
      <c r="G15" s="46">
        <v>342</v>
      </c>
    </row>
    <row r="16" spans="1:7" ht="18" thickBot="1">
      <c r="A16" s="367" t="s">
        <v>388</v>
      </c>
      <c r="B16" s="352">
        <f t="shared" si="0"/>
        <v>2878</v>
      </c>
      <c r="C16" s="114">
        <v>1339</v>
      </c>
      <c r="D16" s="114">
        <v>683</v>
      </c>
      <c r="E16" s="114">
        <v>564</v>
      </c>
      <c r="F16" s="28" t="s">
        <v>426</v>
      </c>
      <c r="G16" s="46">
        <v>292</v>
      </c>
    </row>
    <row r="17" spans="1:7" ht="18" thickBot="1">
      <c r="A17" s="367" t="s">
        <v>389</v>
      </c>
      <c r="B17" s="352">
        <f t="shared" si="0"/>
        <v>2381</v>
      </c>
      <c r="C17" s="114">
        <v>1239</v>
      </c>
      <c r="D17" s="114">
        <v>677</v>
      </c>
      <c r="E17" s="114">
        <v>465</v>
      </c>
      <c r="F17" s="28" t="s">
        <v>322</v>
      </c>
      <c r="G17" s="107" t="s">
        <v>322</v>
      </c>
    </row>
    <row r="18" spans="1:7" ht="18" thickBot="1">
      <c r="A18" s="367" t="s">
        <v>390</v>
      </c>
      <c r="B18" s="352">
        <f t="shared" si="0"/>
        <v>2797</v>
      </c>
      <c r="C18" s="115">
        <v>1512</v>
      </c>
      <c r="D18" s="114">
        <v>837</v>
      </c>
      <c r="E18" s="114">
        <v>448</v>
      </c>
      <c r="F18" s="28" t="s">
        <v>322</v>
      </c>
      <c r="G18" s="107" t="s">
        <v>322</v>
      </c>
    </row>
    <row r="19" spans="1:7" ht="18" thickBot="1">
      <c r="A19" s="367" t="s">
        <v>391</v>
      </c>
      <c r="B19" s="352">
        <f t="shared" si="0"/>
        <v>2058</v>
      </c>
      <c r="C19" s="115">
        <v>1121</v>
      </c>
      <c r="D19" s="114">
        <v>557</v>
      </c>
      <c r="E19" s="114">
        <v>380</v>
      </c>
      <c r="F19" s="28" t="s">
        <v>322</v>
      </c>
      <c r="G19" s="107" t="s">
        <v>322</v>
      </c>
    </row>
    <row r="20" spans="1:7" ht="18" thickBot="1">
      <c r="A20" s="367" t="s">
        <v>392</v>
      </c>
      <c r="B20" s="352">
        <f t="shared" si="0"/>
        <v>1746</v>
      </c>
      <c r="C20" s="114">
        <v>862</v>
      </c>
      <c r="D20" s="114">
        <v>550</v>
      </c>
      <c r="E20" s="114">
        <v>334</v>
      </c>
      <c r="F20" s="28" t="s">
        <v>322</v>
      </c>
      <c r="G20" s="107" t="s">
        <v>322</v>
      </c>
    </row>
    <row r="21" spans="1:7" ht="18" thickBot="1">
      <c r="A21" s="367" t="s">
        <v>393</v>
      </c>
      <c r="B21" s="352">
        <f t="shared" si="0"/>
        <v>1909</v>
      </c>
      <c r="C21" s="48">
        <v>865</v>
      </c>
      <c r="D21" s="48">
        <v>609</v>
      </c>
      <c r="E21" s="48">
        <v>435</v>
      </c>
      <c r="F21" s="28" t="s">
        <v>427</v>
      </c>
      <c r="G21" s="107" t="s">
        <v>322</v>
      </c>
    </row>
    <row r="22" spans="1:7" ht="18" thickBot="1">
      <c r="A22" s="367" t="s">
        <v>394</v>
      </c>
      <c r="B22" s="352">
        <f t="shared" si="0"/>
        <v>1394</v>
      </c>
      <c r="C22" s="48">
        <v>519</v>
      </c>
      <c r="D22" s="48">
        <v>511</v>
      </c>
      <c r="E22" s="48">
        <v>364</v>
      </c>
      <c r="F22" s="28" t="s">
        <v>322</v>
      </c>
      <c r="G22" s="107" t="s">
        <v>426</v>
      </c>
    </row>
    <row r="23" spans="1:7" ht="18" thickBot="1">
      <c r="A23" s="367" t="s">
        <v>379</v>
      </c>
      <c r="B23" s="352">
        <f t="shared" si="0"/>
        <v>950</v>
      </c>
      <c r="C23" s="48">
        <v>384</v>
      </c>
      <c r="D23" s="48">
        <v>396</v>
      </c>
      <c r="E23" s="48">
        <v>170</v>
      </c>
      <c r="F23" s="28" t="s">
        <v>427</v>
      </c>
      <c r="G23" s="107" t="s">
        <v>322</v>
      </c>
    </row>
    <row r="24" spans="1:7" ht="18" thickBot="1">
      <c r="A24" s="367" t="s">
        <v>380</v>
      </c>
      <c r="B24" s="352">
        <f t="shared" si="0"/>
        <v>603</v>
      </c>
      <c r="C24" s="48">
        <v>222</v>
      </c>
      <c r="D24" s="48">
        <v>250</v>
      </c>
      <c r="E24" s="48">
        <v>131</v>
      </c>
      <c r="F24" s="28" t="s">
        <v>322</v>
      </c>
      <c r="G24" s="107" t="s">
        <v>427</v>
      </c>
    </row>
    <row r="25" spans="1:7" ht="18" thickBot="1">
      <c r="A25" s="367" t="s">
        <v>378</v>
      </c>
      <c r="B25" s="353">
        <f t="shared" si="0"/>
        <v>492</v>
      </c>
      <c r="C25" s="49">
        <v>150</v>
      </c>
      <c r="D25" s="49">
        <v>225</v>
      </c>
      <c r="E25" s="49">
        <v>117</v>
      </c>
      <c r="F25" s="108" t="s">
        <v>427</v>
      </c>
      <c r="G25" s="109" t="s">
        <v>425</v>
      </c>
    </row>
    <row r="26" spans="1:7" ht="17.5">
      <c r="A26" s="110" t="s">
        <v>30</v>
      </c>
      <c r="B26" s="610"/>
      <c r="C26" s="609"/>
      <c r="D26" s="609"/>
      <c r="E26" s="116"/>
      <c r="F26" s="116"/>
      <c r="G26" s="609"/>
    </row>
    <row r="27" spans="1:7" ht="17.5">
      <c r="A27" s="106" t="s">
        <v>275</v>
      </c>
      <c r="B27" s="608"/>
      <c r="C27" s="609"/>
      <c r="D27" s="609"/>
      <c r="E27" s="609"/>
      <c r="F27" s="609"/>
      <c r="G27" s="609"/>
    </row>
    <row r="28" spans="1:7" ht="17.5">
      <c r="A28" s="106" t="s">
        <v>276</v>
      </c>
      <c r="B28" s="608"/>
      <c r="C28" s="609"/>
      <c r="D28" s="609"/>
      <c r="E28" s="609"/>
      <c r="F28" s="609"/>
      <c r="G28" s="609"/>
    </row>
    <row r="29" spans="1:7" ht="17.5" hidden="1">
      <c r="A29" s="105"/>
      <c r="B29" s="609"/>
      <c r="C29" s="609"/>
      <c r="D29" s="609"/>
      <c r="E29" s="609"/>
      <c r="F29" s="609"/>
      <c r="G29" s="609"/>
    </row>
    <row r="30" spans="1:7" ht="17.5" hidden="1">
      <c r="A30" s="105"/>
      <c r="B30" s="609"/>
      <c r="C30" s="609"/>
      <c r="D30" s="609"/>
      <c r="E30" s="609"/>
      <c r="F30" s="609"/>
      <c r="G30" s="609"/>
    </row>
    <row r="31" spans="1:7" ht="17.5" hidden="1">
      <c r="A31" s="105"/>
      <c r="B31" s="609"/>
      <c r="C31" s="609"/>
      <c r="D31" s="609"/>
      <c r="E31" s="609"/>
      <c r="F31" s="609"/>
      <c r="G31" s="609"/>
    </row>
    <row r="32" spans="1:7" ht="17.5" hidden="1">
      <c r="A32" s="105"/>
      <c r="B32" s="609"/>
      <c r="C32" s="609"/>
      <c r="D32" s="609"/>
      <c r="E32" s="609"/>
      <c r="F32" s="609"/>
      <c r="G32" s="609"/>
    </row>
    <row r="33" hidden="1"/>
  </sheetData>
  <phoneticPr fontId="4"/>
  <pageMargins left="0.59055118110236227" right="0.59055118110236227" top="0.59055118110236227" bottom="0.39370078740157483" header="0.39370078740157483" footer="0.19685039370078741"/>
  <headerFooter alignWithMargins="0">
    <oddHeader>&amp;R&amp;"メイリオ,レギュラー"&amp;A</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showGridLines="0" view="pageBreakPreview" zoomScaleNormal="100" zoomScaleSheetLayoutView="100" workbookViewId="0">
      <pane xSplit="1" ySplit="3" topLeftCell="B4" activePane="bottomRight" state="frozen"/>
      <selection activeCell="F27" sqref="F27"/>
      <selection pane="topRight" activeCell="F27" sqref="F27"/>
      <selection pane="bottomLeft" activeCell="F27" sqref="F27"/>
      <selection pane="bottomRight" activeCell="L8" sqref="L8"/>
    </sheetView>
  </sheetViews>
  <sheetFormatPr defaultColWidth="9" defaultRowHeight="17.5"/>
  <cols>
    <col min="1" max="1" width="11.26953125" style="27" bestFit="1" customWidth="1"/>
    <col min="2" max="12" width="9.6328125" style="27" customWidth="1"/>
    <col min="13" max="13" width="8.90625" style="27" customWidth="1"/>
    <col min="14" max="16384" width="9" style="27"/>
  </cols>
  <sheetData>
    <row r="1" spans="1:13" ht="18" thickBot="1">
      <c r="A1" s="829" t="s">
        <v>261</v>
      </c>
      <c r="B1" s="829"/>
      <c r="C1" s="829"/>
      <c r="D1" s="829"/>
      <c r="E1" s="829"/>
      <c r="F1" s="829"/>
      <c r="K1" s="583"/>
      <c r="L1" s="607" t="s">
        <v>395</v>
      </c>
    </row>
    <row r="2" spans="1:13">
      <c r="A2" s="838" t="s">
        <v>170</v>
      </c>
      <c r="B2" s="709" t="s">
        <v>67</v>
      </c>
      <c r="C2" s="711" t="s">
        <v>90</v>
      </c>
      <c r="D2" s="713" t="s">
        <v>65</v>
      </c>
      <c r="E2" s="713" t="s">
        <v>64</v>
      </c>
      <c r="F2" s="833" t="s">
        <v>132</v>
      </c>
      <c r="G2" s="835" t="s">
        <v>169</v>
      </c>
      <c r="H2" s="836"/>
      <c r="I2" s="836"/>
      <c r="J2" s="836"/>
      <c r="K2" s="836"/>
      <c r="L2" s="837"/>
    </row>
    <row r="3" spans="1:13" ht="35.5" thickBot="1">
      <c r="A3" s="839"/>
      <c r="B3" s="840"/>
      <c r="C3" s="841"/>
      <c r="D3" s="842"/>
      <c r="E3" s="842"/>
      <c r="F3" s="834"/>
      <c r="G3" s="315" t="s">
        <v>318</v>
      </c>
      <c r="H3" s="311" t="s">
        <v>61</v>
      </c>
      <c r="I3" s="312" t="s">
        <v>60</v>
      </c>
      <c r="J3" s="312" t="s">
        <v>205</v>
      </c>
      <c r="K3" s="313" t="s">
        <v>58</v>
      </c>
      <c r="L3" s="314" t="s">
        <v>57</v>
      </c>
    </row>
    <row r="4" spans="1:13" ht="18" thickBot="1">
      <c r="A4" s="527" t="s">
        <v>56</v>
      </c>
      <c r="B4" s="528">
        <f t="shared" ref="B4:L4" si="0">SUM(B5:B8)</f>
        <v>19387</v>
      </c>
      <c r="C4" s="529">
        <f t="shared" si="0"/>
        <v>7051</v>
      </c>
      <c r="D4" s="530">
        <f t="shared" si="0"/>
        <v>3368</v>
      </c>
      <c r="E4" s="530">
        <f t="shared" si="0"/>
        <v>1502</v>
      </c>
      <c r="F4" s="531">
        <f t="shared" si="0"/>
        <v>762</v>
      </c>
      <c r="G4" s="528">
        <f t="shared" si="0"/>
        <v>6704</v>
      </c>
      <c r="H4" s="529">
        <f t="shared" si="0"/>
        <v>2224</v>
      </c>
      <c r="I4" s="530">
        <f t="shared" si="0"/>
        <v>1262</v>
      </c>
      <c r="J4" s="530">
        <f t="shared" si="0"/>
        <v>484</v>
      </c>
      <c r="K4" s="530">
        <f t="shared" si="0"/>
        <v>880</v>
      </c>
      <c r="L4" s="530">
        <f t="shared" si="0"/>
        <v>1854</v>
      </c>
      <c r="M4" s="69"/>
    </row>
    <row r="5" spans="1:13" ht="18" thickTop="1">
      <c r="A5" s="361" t="s">
        <v>168</v>
      </c>
      <c r="B5" s="362">
        <f>SUM(C5:G5)</f>
        <v>4049</v>
      </c>
      <c r="C5" s="168">
        <v>1675</v>
      </c>
      <c r="D5" s="363">
        <v>692</v>
      </c>
      <c r="E5" s="363">
        <v>284</v>
      </c>
      <c r="F5" s="364">
        <v>150</v>
      </c>
      <c r="G5" s="300">
        <f>SUM(H5:L5)</f>
        <v>1248</v>
      </c>
      <c r="H5" s="6">
        <v>386</v>
      </c>
      <c r="I5" s="365">
        <v>267</v>
      </c>
      <c r="J5" s="365">
        <v>91</v>
      </c>
      <c r="K5" s="365">
        <v>158</v>
      </c>
      <c r="L5" s="37">
        <v>346</v>
      </c>
      <c r="M5" s="69"/>
    </row>
    <row r="6" spans="1:13">
      <c r="A6" s="150" t="s">
        <v>272</v>
      </c>
      <c r="B6" s="359">
        <f>SUM(C6:G6)</f>
        <v>3163</v>
      </c>
      <c r="C6" s="152">
        <v>887</v>
      </c>
      <c r="D6" s="24">
        <v>515</v>
      </c>
      <c r="E6" s="24">
        <v>390</v>
      </c>
      <c r="F6" s="154">
        <v>152</v>
      </c>
      <c r="G6" s="338">
        <f>SUM(H6:L6)</f>
        <v>1219</v>
      </c>
      <c r="H6" s="274">
        <v>345</v>
      </c>
      <c r="I6" s="25">
        <v>254</v>
      </c>
      <c r="J6" s="25">
        <v>77</v>
      </c>
      <c r="K6" s="25">
        <v>176</v>
      </c>
      <c r="L6" s="35">
        <v>367</v>
      </c>
      <c r="M6" s="69"/>
    </row>
    <row r="7" spans="1:13">
      <c r="A7" s="150" t="s">
        <v>167</v>
      </c>
      <c r="B7" s="359">
        <f>SUM(C7:G7)</f>
        <v>12026</v>
      </c>
      <c r="C7" s="152">
        <v>4417</v>
      </c>
      <c r="D7" s="24">
        <v>2141</v>
      </c>
      <c r="E7" s="24">
        <v>822</v>
      </c>
      <c r="F7" s="154">
        <v>454</v>
      </c>
      <c r="G7" s="338">
        <f>SUM(H7:L7)</f>
        <v>4192</v>
      </c>
      <c r="H7" s="274">
        <v>1477</v>
      </c>
      <c r="I7" s="25">
        <v>734</v>
      </c>
      <c r="J7" s="25">
        <v>311</v>
      </c>
      <c r="K7" s="25">
        <v>535</v>
      </c>
      <c r="L7" s="35">
        <v>1135</v>
      </c>
      <c r="M7" s="69"/>
    </row>
    <row r="8" spans="1:13" ht="18" thickBot="1">
      <c r="A8" s="151" t="s">
        <v>166</v>
      </c>
      <c r="B8" s="360">
        <f>SUM(C8:G8)</f>
        <v>149</v>
      </c>
      <c r="C8" s="153">
        <v>72</v>
      </c>
      <c r="D8" s="149">
        <v>20</v>
      </c>
      <c r="E8" s="149">
        <v>6</v>
      </c>
      <c r="F8" s="155">
        <v>6</v>
      </c>
      <c r="G8" s="337">
        <f>SUM(H8:L8)</f>
        <v>45</v>
      </c>
      <c r="H8" s="275">
        <v>16</v>
      </c>
      <c r="I8" s="40">
        <v>7</v>
      </c>
      <c r="J8" s="40">
        <v>5</v>
      </c>
      <c r="K8" s="40">
        <v>11</v>
      </c>
      <c r="L8" s="143">
        <v>6</v>
      </c>
      <c r="M8" s="69"/>
    </row>
    <row r="9" spans="1:13">
      <c r="A9" s="832" t="s">
        <v>211</v>
      </c>
      <c r="B9" s="832"/>
      <c r="C9" s="832"/>
      <c r="D9" s="832"/>
      <c r="E9" s="832"/>
      <c r="F9" s="832"/>
      <c r="G9" s="832"/>
      <c r="H9" s="832"/>
      <c r="I9" s="832"/>
      <c r="J9" s="832"/>
      <c r="K9" s="832"/>
      <c r="L9" s="832"/>
    </row>
    <row r="10" spans="1:13">
      <c r="A10" s="830" t="s">
        <v>273</v>
      </c>
      <c r="B10" s="830"/>
      <c r="C10" s="830"/>
      <c r="D10" s="830"/>
      <c r="E10" s="830"/>
      <c r="F10" s="830"/>
      <c r="G10" s="830"/>
      <c r="H10" s="830"/>
      <c r="I10" s="830"/>
      <c r="J10" s="830"/>
      <c r="K10" s="830"/>
      <c r="L10" s="830"/>
    </row>
    <row r="11" spans="1:13" ht="18.75" customHeight="1">
      <c r="A11" s="831" t="s">
        <v>271</v>
      </c>
      <c r="B11" s="831"/>
      <c r="C11" s="831"/>
      <c r="D11" s="831"/>
      <c r="E11" s="831"/>
      <c r="F11" s="831"/>
      <c r="G11" s="831"/>
      <c r="H11" s="831"/>
      <c r="I11" s="831"/>
      <c r="J11" s="831"/>
      <c r="K11" s="831"/>
      <c r="L11" s="831"/>
    </row>
    <row r="12" spans="1:13">
      <c r="A12" s="830" t="s">
        <v>274</v>
      </c>
      <c r="B12" s="830"/>
      <c r="C12" s="830"/>
      <c r="D12" s="830"/>
      <c r="E12" s="830"/>
      <c r="F12" s="830"/>
      <c r="G12" s="830"/>
      <c r="H12" s="830"/>
      <c r="I12" s="830"/>
      <c r="J12" s="830"/>
      <c r="K12" s="830"/>
      <c r="L12" s="830"/>
    </row>
  </sheetData>
  <mergeCells count="12">
    <mergeCell ref="A1:F1"/>
    <mergeCell ref="A10:L10"/>
    <mergeCell ref="A12:L12"/>
    <mergeCell ref="A11:L11"/>
    <mergeCell ref="A9:L9"/>
    <mergeCell ref="F2:F3"/>
    <mergeCell ref="G2:L2"/>
    <mergeCell ref="A2:A3"/>
    <mergeCell ref="B2:B3"/>
    <mergeCell ref="C2:C3"/>
    <mergeCell ref="D2:D3"/>
    <mergeCell ref="E2:E3"/>
  </mergeCells>
  <phoneticPr fontId="4"/>
  <pageMargins left="0.59055118110236227" right="0.59055118110236227" top="0.59055118110236227" bottom="0.39370078740157483" header="0.39370078740157483" footer="0.19685039370078741"/>
  <headerFooter alignWithMargins="0">
    <oddHeader>&amp;R&amp;"メイリオ,レギュラー"&amp;A</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tabSelected="1" view="pageBreakPreview" zoomScaleNormal="100" zoomScaleSheetLayoutView="100" workbookViewId="0">
      <selection activeCell="J12" sqref="J12"/>
    </sheetView>
  </sheetViews>
  <sheetFormatPr defaultColWidth="9" defaultRowHeight="17.5"/>
  <cols>
    <col min="1" max="1" width="11.26953125" style="3" customWidth="1"/>
    <col min="2" max="2" width="16.81640625" style="3" customWidth="1"/>
    <col min="3" max="6" width="11" style="3" customWidth="1"/>
    <col min="7" max="16384" width="9" style="3"/>
  </cols>
  <sheetData>
    <row r="1" spans="1:9" s="1" customFormat="1" ht="18" thickBot="1">
      <c r="A1" s="8" t="s">
        <v>334</v>
      </c>
      <c r="B1" s="9"/>
      <c r="C1" s="9"/>
    </row>
    <row r="2" spans="1:9" s="1" customFormat="1" ht="18.75" customHeight="1">
      <c r="A2" s="844"/>
      <c r="B2" s="846" t="s">
        <v>422</v>
      </c>
      <c r="C2" s="848" t="s">
        <v>160</v>
      </c>
      <c r="D2" s="849"/>
      <c r="E2" s="850" t="s">
        <v>423</v>
      </c>
      <c r="F2" s="851"/>
      <c r="G2" s="10"/>
      <c r="H2" s="10"/>
      <c r="I2" s="10"/>
    </row>
    <row r="3" spans="1:9" s="1" customFormat="1" ht="18" thickBot="1">
      <c r="A3" s="845"/>
      <c r="B3" s="847"/>
      <c r="C3" s="357" t="s">
        <v>159</v>
      </c>
      <c r="D3" s="357" t="s">
        <v>158</v>
      </c>
      <c r="E3" s="357" t="s">
        <v>159</v>
      </c>
      <c r="F3" s="358" t="s">
        <v>158</v>
      </c>
      <c r="G3" s="10"/>
      <c r="H3" s="10"/>
      <c r="I3" s="10"/>
    </row>
    <row r="4" spans="1:9" s="1" customFormat="1" ht="18" thickBot="1">
      <c r="A4" s="532" t="s">
        <v>335</v>
      </c>
      <c r="B4" s="533" t="s">
        <v>397</v>
      </c>
      <c r="C4" s="534">
        <f>SUM(C5:C8)</f>
        <v>72</v>
      </c>
      <c r="D4" s="534">
        <f>SUM(D5:D8)</f>
        <v>107</v>
      </c>
      <c r="E4" s="535">
        <f>SUM(E5:E8)</f>
        <v>3</v>
      </c>
      <c r="F4" s="536">
        <f>SUM(F5:F8)</f>
        <v>5</v>
      </c>
      <c r="G4" s="10"/>
      <c r="H4" s="10"/>
      <c r="I4" s="10"/>
    </row>
    <row r="5" spans="1:9" s="1" customFormat="1" ht="18" thickTop="1">
      <c r="A5" s="11" t="s">
        <v>134</v>
      </c>
      <c r="B5" s="15">
        <v>50</v>
      </c>
      <c r="C5" s="12">
        <v>15</v>
      </c>
      <c r="D5" s="12">
        <v>19</v>
      </c>
      <c r="E5" s="13">
        <v>1</v>
      </c>
      <c r="F5" s="14">
        <v>1</v>
      </c>
      <c r="G5" s="10"/>
      <c r="H5" s="156"/>
      <c r="I5" s="10"/>
    </row>
    <row r="6" spans="1:9" s="1" customFormat="1">
      <c r="A6" s="11" t="s">
        <v>133</v>
      </c>
      <c r="B6" s="15">
        <v>21</v>
      </c>
      <c r="C6" s="12">
        <v>7</v>
      </c>
      <c r="D6" s="12">
        <v>11</v>
      </c>
      <c r="E6" s="13" t="s">
        <v>398</v>
      </c>
      <c r="F6" s="14" t="s">
        <v>398</v>
      </c>
      <c r="H6" s="16"/>
      <c r="I6" s="16"/>
    </row>
    <row r="7" spans="1:9" s="1" customFormat="1">
      <c r="A7" s="11" t="s">
        <v>157</v>
      </c>
      <c r="B7" s="15">
        <v>50</v>
      </c>
      <c r="C7" s="12">
        <v>45</v>
      </c>
      <c r="D7" s="12">
        <v>68</v>
      </c>
      <c r="E7" s="13">
        <v>2</v>
      </c>
      <c r="F7" s="14">
        <v>4</v>
      </c>
      <c r="G7" s="10"/>
      <c r="H7" s="10"/>
      <c r="I7" s="10"/>
    </row>
    <row r="8" spans="1:9" s="1" customFormat="1" ht="18" thickBot="1">
      <c r="A8" s="17" t="s">
        <v>336</v>
      </c>
      <c r="B8" s="18">
        <v>3</v>
      </c>
      <c r="C8" s="19">
        <v>5</v>
      </c>
      <c r="D8" s="19">
        <v>9</v>
      </c>
      <c r="E8" s="20" t="s">
        <v>398</v>
      </c>
      <c r="F8" s="21" t="s">
        <v>398</v>
      </c>
      <c r="G8" s="10"/>
      <c r="H8" s="10"/>
      <c r="I8" s="10"/>
    </row>
    <row r="9" spans="1:9" s="1" customFormat="1">
      <c r="A9" s="584" t="s">
        <v>156</v>
      </c>
      <c r="B9" s="10"/>
      <c r="C9" s="10"/>
      <c r="D9" s="10"/>
      <c r="E9" s="10"/>
      <c r="F9" s="10"/>
      <c r="G9" s="10"/>
      <c r="H9" s="10"/>
      <c r="I9" s="10"/>
    </row>
    <row r="10" spans="1:9" s="1" customFormat="1" ht="40.5" customHeight="1">
      <c r="A10" s="585" t="s">
        <v>399</v>
      </c>
      <c r="B10" s="843" t="s">
        <v>400</v>
      </c>
      <c r="C10" s="843"/>
      <c r="D10" s="843"/>
      <c r="E10" s="843"/>
      <c r="F10" s="843"/>
      <c r="G10" s="843"/>
      <c r="H10" s="10"/>
      <c r="I10" s="10"/>
    </row>
    <row r="11" spans="1:9" s="1" customFormat="1" ht="46.5" customHeight="1">
      <c r="A11" s="585" t="s">
        <v>401</v>
      </c>
      <c r="B11" s="843" t="s">
        <v>402</v>
      </c>
      <c r="C11" s="843"/>
      <c r="D11" s="843"/>
      <c r="E11" s="843"/>
      <c r="F11" s="843"/>
      <c r="G11" s="843"/>
      <c r="H11" s="10"/>
      <c r="I11" s="10"/>
    </row>
    <row r="12" spans="1:9" s="1" customFormat="1" ht="55.5" customHeight="1">
      <c r="A12" s="585" t="s">
        <v>403</v>
      </c>
      <c r="B12" s="843" t="s">
        <v>404</v>
      </c>
      <c r="C12" s="843"/>
      <c r="D12" s="843"/>
      <c r="E12" s="843"/>
      <c r="F12" s="843"/>
      <c r="G12" s="843"/>
      <c r="H12" s="10"/>
      <c r="I12" s="10"/>
    </row>
    <row r="13" spans="1:9">
      <c r="B13" s="44"/>
    </row>
  </sheetData>
  <mergeCells count="7">
    <mergeCell ref="B11:G11"/>
    <mergeCell ref="B12:G12"/>
    <mergeCell ref="A2:A3"/>
    <mergeCell ref="B2:B3"/>
    <mergeCell ref="C2:D2"/>
    <mergeCell ref="E2:F2"/>
    <mergeCell ref="B10:G10"/>
  </mergeCells>
  <phoneticPr fontId="4"/>
  <pageMargins left="0.59055118110236227" right="0.59055118110236227" top="0.59055118110236227" bottom="0.39370078740157483" header="0.39370078740157483" footer="0.19685039370078741"/>
  <headerFooter alignWithMargins="0">
    <oddHeader>&amp;R&amp;"メイリオ,レギュラー"&amp;A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showGridLines="0" view="pageBreakPreview" zoomScaleNormal="100" zoomScaleSheetLayoutView="100" workbookViewId="0">
      <pane xSplit="2" ySplit="3" topLeftCell="C4" activePane="bottomRight" state="frozen"/>
      <selection activeCell="A2" sqref="A2"/>
      <selection pane="topRight" activeCell="A2" sqref="A2"/>
      <selection pane="bottomLeft" activeCell="A2" sqref="A2"/>
      <selection pane="bottomRight" activeCell="O31" sqref="O31"/>
    </sheetView>
  </sheetViews>
  <sheetFormatPr defaultColWidth="9" defaultRowHeight="17.5"/>
  <cols>
    <col min="1" max="1" width="17.453125" style="5" bestFit="1" customWidth="1"/>
    <col min="2" max="2" width="13.26953125" style="5" bestFit="1" customWidth="1"/>
    <col min="3" max="13" width="9.26953125" style="5" customWidth="1"/>
    <col min="14" max="16384" width="9" style="5"/>
  </cols>
  <sheetData>
    <row r="1" spans="1:14" ht="18.75" customHeight="1" thickBot="1">
      <c r="A1" s="612" t="s">
        <v>268</v>
      </c>
      <c r="B1" s="612"/>
      <c r="C1" s="612"/>
      <c r="D1" s="612"/>
      <c r="E1" s="612"/>
      <c r="F1" s="612"/>
      <c r="G1" s="612"/>
      <c r="H1" s="612"/>
      <c r="I1" s="612"/>
      <c r="J1" s="612"/>
      <c r="K1" s="613" t="s">
        <v>347</v>
      </c>
      <c r="L1" s="613"/>
      <c r="M1" s="613"/>
      <c r="N1" s="78"/>
    </row>
    <row r="2" spans="1:14" ht="15.75" customHeight="1">
      <c r="A2" s="614" t="s">
        <v>201</v>
      </c>
      <c r="B2" s="615"/>
      <c r="C2" s="618" t="s">
        <v>67</v>
      </c>
      <c r="D2" s="620" t="s">
        <v>66</v>
      </c>
      <c r="E2" s="622" t="s">
        <v>65</v>
      </c>
      <c r="F2" s="622" t="s">
        <v>64</v>
      </c>
      <c r="G2" s="624" t="s">
        <v>63</v>
      </c>
      <c r="H2" s="626" t="s">
        <v>319</v>
      </c>
      <c r="I2" s="627"/>
      <c r="J2" s="627"/>
      <c r="K2" s="627"/>
      <c r="L2" s="627"/>
      <c r="M2" s="628"/>
    </row>
    <row r="3" spans="1:14" ht="33" customHeight="1" thickBot="1">
      <c r="A3" s="616"/>
      <c r="B3" s="617"/>
      <c r="C3" s="619"/>
      <c r="D3" s="621"/>
      <c r="E3" s="623"/>
      <c r="F3" s="629"/>
      <c r="G3" s="625"/>
      <c r="H3" s="277" t="s">
        <v>318</v>
      </c>
      <c r="I3" s="278" t="s">
        <v>61</v>
      </c>
      <c r="J3" s="376" t="s">
        <v>60</v>
      </c>
      <c r="K3" s="376" t="s">
        <v>205</v>
      </c>
      <c r="L3" s="278" t="s">
        <v>58</v>
      </c>
      <c r="M3" s="378" t="s">
        <v>57</v>
      </c>
    </row>
    <row r="4" spans="1:14" ht="18" customHeight="1" thickBot="1">
      <c r="A4" s="632" t="s">
        <v>56</v>
      </c>
      <c r="B4" s="633"/>
      <c r="C4" s="389">
        <f t="shared" ref="C4:M4" si="0">SUM(C5:C30)</f>
        <v>45384</v>
      </c>
      <c r="D4" s="388">
        <f t="shared" si="0"/>
        <v>20294</v>
      </c>
      <c r="E4" s="388">
        <f t="shared" si="0"/>
        <v>5711</v>
      </c>
      <c r="F4" s="388">
        <f t="shared" si="0"/>
        <v>3170</v>
      </c>
      <c r="G4" s="388">
        <f t="shared" si="0"/>
        <v>1424</v>
      </c>
      <c r="H4" s="389">
        <f t="shared" si="0"/>
        <v>14785</v>
      </c>
      <c r="I4" s="388">
        <f t="shared" si="0"/>
        <v>5630</v>
      </c>
      <c r="J4" s="388">
        <f t="shared" si="0"/>
        <v>2805</v>
      </c>
      <c r="K4" s="388">
        <f t="shared" si="0"/>
        <v>1018</v>
      </c>
      <c r="L4" s="388">
        <f t="shared" si="0"/>
        <v>1761</v>
      </c>
      <c r="M4" s="390">
        <f t="shared" si="0"/>
        <v>3571</v>
      </c>
      <c r="N4" s="63"/>
    </row>
    <row r="5" spans="1:14" ht="18" customHeight="1" thickTop="1">
      <c r="A5" s="634" t="s">
        <v>55</v>
      </c>
      <c r="B5" s="381" t="s">
        <v>54</v>
      </c>
      <c r="C5" s="386">
        <f t="shared" ref="C5:C30" si="1">SUM(D5:H5)</f>
        <v>2321</v>
      </c>
      <c r="D5" s="382">
        <v>1391</v>
      </c>
      <c r="E5" s="383">
        <v>164</v>
      </c>
      <c r="F5" s="384">
        <v>153</v>
      </c>
      <c r="G5" s="385">
        <v>85</v>
      </c>
      <c r="H5" s="386">
        <f t="shared" ref="H5:H30" si="2">SUM(I5:M5)</f>
        <v>528</v>
      </c>
      <c r="I5" s="382">
        <v>155</v>
      </c>
      <c r="J5" s="382">
        <v>87</v>
      </c>
      <c r="K5" s="382">
        <v>28</v>
      </c>
      <c r="L5" s="382">
        <v>97</v>
      </c>
      <c r="M5" s="387">
        <v>161</v>
      </c>
    </row>
    <row r="6" spans="1:14" ht="18" customHeight="1">
      <c r="A6" s="634"/>
      <c r="B6" s="372" t="s">
        <v>52</v>
      </c>
      <c r="C6" s="280">
        <f t="shared" si="1"/>
        <v>2874</v>
      </c>
      <c r="D6" s="176">
        <v>9</v>
      </c>
      <c r="E6" s="177">
        <v>1594</v>
      </c>
      <c r="F6" s="178">
        <v>839</v>
      </c>
      <c r="G6" s="179">
        <v>412</v>
      </c>
      <c r="H6" s="280">
        <f t="shared" si="2"/>
        <v>20</v>
      </c>
      <c r="I6" s="176">
        <v>5</v>
      </c>
      <c r="J6" s="176">
        <v>6</v>
      </c>
      <c r="K6" s="176">
        <v>2</v>
      </c>
      <c r="L6" s="176">
        <v>5</v>
      </c>
      <c r="M6" s="180">
        <v>2</v>
      </c>
    </row>
    <row r="7" spans="1:14" ht="18" customHeight="1">
      <c r="A7" s="634"/>
      <c r="B7" s="372" t="s">
        <v>50</v>
      </c>
      <c r="C7" s="280">
        <f t="shared" si="1"/>
        <v>6526</v>
      </c>
      <c r="D7" s="176">
        <v>6481</v>
      </c>
      <c r="E7" s="177">
        <v>25</v>
      </c>
      <c r="F7" s="178">
        <v>1</v>
      </c>
      <c r="G7" s="179">
        <v>17</v>
      </c>
      <c r="H7" s="280">
        <f t="shared" si="2"/>
        <v>2</v>
      </c>
      <c r="I7" s="176">
        <v>0</v>
      </c>
      <c r="J7" s="176">
        <v>0</v>
      </c>
      <c r="K7" s="176">
        <v>0</v>
      </c>
      <c r="L7" s="176">
        <v>0</v>
      </c>
      <c r="M7" s="180">
        <v>2</v>
      </c>
    </row>
    <row r="8" spans="1:14" ht="18" customHeight="1">
      <c r="A8" s="635"/>
      <c r="B8" s="373" t="s">
        <v>49</v>
      </c>
      <c r="C8" s="281">
        <f t="shared" si="1"/>
        <v>1814</v>
      </c>
      <c r="D8" s="181">
        <v>1415</v>
      </c>
      <c r="E8" s="182">
        <v>270</v>
      </c>
      <c r="F8" s="183">
        <v>94</v>
      </c>
      <c r="G8" s="184">
        <v>15</v>
      </c>
      <c r="H8" s="281">
        <f t="shared" si="2"/>
        <v>20</v>
      </c>
      <c r="I8" s="181">
        <v>7</v>
      </c>
      <c r="J8" s="181">
        <v>6</v>
      </c>
      <c r="K8" s="181">
        <v>1</v>
      </c>
      <c r="L8" s="181">
        <v>1</v>
      </c>
      <c r="M8" s="185">
        <v>5</v>
      </c>
    </row>
    <row r="9" spans="1:14" ht="18" customHeight="1">
      <c r="A9" s="636" t="s">
        <v>53</v>
      </c>
      <c r="B9" s="374" t="s">
        <v>52</v>
      </c>
      <c r="C9" s="282">
        <f t="shared" si="1"/>
        <v>2979</v>
      </c>
      <c r="D9" s="186">
        <v>0</v>
      </c>
      <c r="E9" s="187">
        <v>19</v>
      </c>
      <c r="F9" s="188">
        <v>26</v>
      </c>
      <c r="G9" s="189">
        <v>15</v>
      </c>
      <c r="H9" s="282">
        <f t="shared" si="2"/>
        <v>2919</v>
      </c>
      <c r="I9" s="186">
        <v>883</v>
      </c>
      <c r="J9" s="186">
        <v>668</v>
      </c>
      <c r="K9" s="186">
        <v>282</v>
      </c>
      <c r="L9" s="186">
        <v>358</v>
      </c>
      <c r="M9" s="190">
        <v>728</v>
      </c>
    </row>
    <row r="10" spans="1:14" ht="18" customHeight="1">
      <c r="A10" s="637"/>
      <c r="B10" s="372" t="s">
        <v>51</v>
      </c>
      <c r="C10" s="280">
        <f t="shared" si="1"/>
        <v>8</v>
      </c>
      <c r="D10" s="176">
        <v>0</v>
      </c>
      <c r="E10" s="177">
        <v>0</v>
      </c>
      <c r="F10" s="178">
        <v>0</v>
      </c>
      <c r="G10" s="179">
        <v>0</v>
      </c>
      <c r="H10" s="280">
        <f t="shared" si="2"/>
        <v>8</v>
      </c>
      <c r="I10" s="176">
        <v>0</v>
      </c>
      <c r="J10" s="176">
        <v>1</v>
      </c>
      <c r="K10" s="176">
        <v>0</v>
      </c>
      <c r="L10" s="176">
        <v>5</v>
      </c>
      <c r="M10" s="180">
        <v>2</v>
      </c>
    </row>
    <row r="11" spans="1:14" ht="18" customHeight="1">
      <c r="A11" s="637"/>
      <c r="B11" s="372" t="s">
        <v>50</v>
      </c>
      <c r="C11" s="280">
        <f t="shared" si="1"/>
        <v>47</v>
      </c>
      <c r="D11" s="176">
        <v>0</v>
      </c>
      <c r="E11" s="177">
        <v>17</v>
      </c>
      <c r="F11" s="178">
        <v>1</v>
      </c>
      <c r="G11" s="179">
        <v>6</v>
      </c>
      <c r="H11" s="280">
        <f t="shared" si="2"/>
        <v>23</v>
      </c>
      <c r="I11" s="176">
        <v>1</v>
      </c>
      <c r="J11" s="176">
        <v>4</v>
      </c>
      <c r="K11" s="176">
        <v>1</v>
      </c>
      <c r="L11" s="176">
        <v>3</v>
      </c>
      <c r="M11" s="180">
        <v>14</v>
      </c>
    </row>
    <row r="12" spans="1:14" ht="18" customHeight="1">
      <c r="A12" s="638"/>
      <c r="B12" s="373" t="s">
        <v>49</v>
      </c>
      <c r="C12" s="281">
        <f t="shared" si="1"/>
        <v>100</v>
      </c>
      <c r="D12" s="181">
        <v>0</v>
      </c>
      <c r="E12" s="182">
        <v>18</v>
      </c>
      <c r="F12" s="183">
        <v>0</v>
      </c>
      <c r="G12" s="184">
        <v>3</v>
      </c>
      <c r="H12" s="281">
        <f t="shared" si="2"/>
        <v>79</v>
      </c>
      <c r="I12" s="181">
        <v>14</v>
      </c>
      <c r="J12" s="181">
        <v>1</v>
      </c>
      <c r="K12" s="181">
        <v>4</v>
      </c>
      <c r="L12" s="181">
        <v>4</v>
      </c>
      <c r="M12" s="185">
        <v>56</v>
      </c>
    </row>
    <row r="13" spans="1:14" ht="18" customHeight="1">
      <c r="A13" s="639" t="s">
        <v>48</v>
      </c>
      <c r="B13" s="640"/>
      <c r="C13" s="283">
        <f t="shared" si="1"/>
        <v>169</v>
      </c>
      <c r="D13" s="73">
        <v>25</v>
      </c>
      <c r="E13" s="71">
        <v>53</v>
      </c>
      <c r="F13" s="100">
        <v>10</v>
      </c>
      <c r="G13" s="101">
        <v>0</v>
      </c>
      <c r="H13" s="283">
        <f t="shared" si="2"/>
        <v>81</v>
      </c>
      <c r="I13" s="73">
        <v>25</v>
      </c>
      <c r="J13" s="73">
        <v>8</v>
      </c>
      <c r="K13" s="73">
        <v>0</v>
      </c>
      <c r="L13" s="73">
        <v>7</v>
      </c>
      <c r="M13" s="7">
        <v>41</v>
      </c>
    </row>
    <row r="14" spans="1:14" ht="18" customHeight="1">
      <c r="A14" s="639" t="s">
        <v>47</v>
      </c>
      <c r="B14" s="641"/>
      <c r="C14" s="283">
        <f t="shared" si="1"/>
        <v>212</v>
      </c>
      <c r="D14" s="73">
        <v>150</v>
      </c>
      <c r="E14" s="71">
        <v>24</v>
      </c>
      <c r="F14" s="100">
        <v>6</v>
      </c>
      <c r="G14" s="101">
        <v>4</v>
      </c>
      <c r="H14" s="284">
        <f t="shared" si="2"/>
        <v>28</v>
      </c>
      <c r="I14" s="73">
        <v>14</v>
      </c>
      <c r="J14" s="73">
        <v>4</v>
      </c>
      <c r="K14" s="73">
        <v>0</v>
      </c>
      <c r="L14" s="73">
        <v>6</v>
      </c>
      <c r="M14" s="7">
        <v>4</v>
      </c>
    </row>
    <row r="15" spans="1:14" ht="18" customHeight="1">
      <c r="A15" s="639" t="s">
        <v>46</v>
      </c>
      <c r="B15" s="641"/>
      <c r="C15" s="391">
        <f t="shared" si="1"/>
        <v>5</v>
      </c>
      <c r="D15" s="73">
        <v>0</v>
      </c>
      <c r="E15" s="71">
        <v>4</v>
      </c>
      <c r="F15" s="100">
        <v>0</v>
      </c>
      <c r="G15" s="101">
        <v>0</v>
      </c>
      <c r="H15" s="283">
        <f t="shared" si="2"/>
        <v>1</v>
      </c>
      <c r="I15" s="73">
        <v>0</v>
      </c>
      <c r="J15" s="73">
        <v>0</v>
      </c>
      <c r="K15" s="73">
        <v>0</v>
      </c>
      <c r="L15" s="73">
        <v>1</v>
      </c>
      <c r="M15" s="7">
        <v>0</v>
      </c>
    </row>
    <row r="16" spans="1:14" ht="18" customHeight="1">
      <c r="A16" s="630" t="s">
        <v>45</v>
      </c>
      <c r="B16" s="631"/>
      <c r="C16" s="283">
        <f t="shared" si="1"/>
        <v>27</v>
      </c>
      <c r="D16" s="73">
        <v>0</v>
      </c>
      <c r="E16" s="71">
        <v>25</v>
      </c>
      <c r="F16" s="100">
        <v>1</v>
      </c>
      <c r="G16" s="101">
        <v>1</v>
      </c>
      <c r="H16" s="283">
        <f t="shared" si="2"/>
        <v>0</v>
      </c>
      <c r="I16" s="73">
        <v>0</v>
      </c>
      <c r="J16" s="73">
        <v>0</v>
      </c>
      <c r="K16" s="73">
        <v>0</v>
      </c>
      <c r="L16" s="73">
        <v>0</v>
      </c>
      <c r="M16" s="7">
        <v>0</v>
      </c>
    </row>
    <row r="17" spans="1:13" ht="18" customHeight="1">
      <c r="A17" s="630" t="s">
        <v>44</v>
      </c>
      <c r="B17" s="631"/>
      <c r="C17" s="283">
        <f t="shared" si="1"/>
        <v>8</v>
      </c>
      <c r="D17" s="73">
        <v>0</v>
      </c>
      <c r="E17" s="71">
        <v>0</v>
      </c>
      <c r="F17" s="100">
        <v>5</v>
      </c>
      <c r="G17" s="101">
        <v>0</v>
      </c>
      <c r="H17" s="284">
        <f t="shared" si="2"/>
        <v>3</v>
      </c>
      <c r="I17" s="73">
        <v>0</v>
      </c>
      <c r="J17" s="73">
        <v>1</v>
      </c>
      <c r="K17" s="73">
        <v>0</v>
      </c>
      <c r="L17" s="73">
        <v>0</v>
      </c>
      <c r="M17" s="7">
        <v>2</v>
      </c>
    </row>
    <row r="18" spans="1:13" ht="18" customHeight="1">
      <c r="A18" s="630" t="s">
        <v>43</v>
      </c>
      <c r="B18" s="631"/>
      <c r="C18" s="391">
        <f t="shared" si="1"/>
        <v>11135</v>
      </c>
      <c r="D18" s="73">
        <v>5161</v>
      </c>
      <c r="E18" s="71">
        <v>1475</v>
      </c>
      <c r="F18" s="100">
        <v>720</v>
      </c>
      <c r="G18" s="101">
        <v>450</v>
      </c>
      <c r="H18" s="283">
        <f t="shared" si="2"/>
        <v>3329</v>
      </c>
      <c r="I18" s="73">
        <v>1236</v>
      </c>
      <c r="J18" s="73">
        <v>593</v>
      </c>
      <c r="K18" s="73">
        <v>238</v>
      </c>
      <c r="L18" s="73">
        <v>437</v>
      </c>
      <c r="M18" s="7">
        <v>825</v>
      </c>
    </row>
    <row r="19" spans="1:13" ht="18" customHeight="1">
      <c r="A19" s="630" t="s">
        <v>42</v>
      </c>
      <c r="B19" s="631"/>
      <c r="C19" s="283">
        <f t="shared" si="1"/>
        <v>98</v>
      </c>
      <c r="D19" s="73">
        <v>50</v>
      </c>
      <c r="E19" s="71">
        <v>3</v>
      </c>
      <c r="F19" s="100">
        <v>7</v>
      </c>
      <c r="G19" s="101">
        <v>2</v>
      </c>
      <c r="H19" s="283">
        <f t="shared" si="2"/>
        <v>36</v>
      </c>
      <c r="I19" s="73">
        <v>13</v>
      </c>
      <c r="J19" s="73">
        <v>8</v>
      </c>
      <c r="K19" s="73">
        <v>2</v>
      </c>
      <c r="L19" s="73">
        <v>6</v>
      </c>
      <c r="M19" s="7">
        <v>7</v>
      </c>
    </row>
    <row r="20" spans="1:13" ht="18" customHeight="1">
      <c r="A20" s="630" t="s">
        <v>41</v>
      </c>
      <c r="B20" s="631"/>
      <c r="C20" s="283">
        <f t="shared" si="1"/>
        <v>107</v>
      </c>
      <c r="D20" s="73">
        <v>1</v>
      </c>
      <c r="E20" s="71">
        <v>105</v>
      </c>
      <c r="F20" s="100">
        <v>0</v>
      </c>
      <c r="G20" s="101">
        <v>0</v>
      </c>
      <c r="H20" s="284">
        <f t="shared" si="2"/>
        <v>1</v>
      </c>
      <c r="I20" s="73">
        <v>0</v>
      </c>
      <c r="J20" s="73">
        <v>0</v>
      </c>
      <c r="K20" s="73">
        <v>0</v>
      </c>
      <c r="L20" s="73">
        <v>1</v>
      </c>
      <c r="M20" s="7">
        <v>0</v>
      </c>
    </row>
    <row r="21" spans="1:13" ht="18" customHeight="1">
      <c r="A21" s="630" t="s">
        <v>40</v>
      </c>
      <c r="B21" s="631"/>
      <c r="C21" s="391">
        <f t="shared" si="1"/>
        <v>485</v>
      </c>
      <c r="D21" s="73">
        <v>147</v>
      </c>
      <c r="E21" s="71">
        <v>118</v>
      </c>
      <c r="F21" s="100">
        <v>26</v>
      </c>
      <c r="G21" s="101">
        <v>21</v>
      </c>
      <c r="H21" s="283">
        <f t="shared" si="2"/>
        <v>173</v>
      </c>
      <c r="I21" s="73">
        <v>49</v>
      </c>
      <c r="J21" s="73">
        <v>37</v>
      </c>
      <c r="K21" s="73">
        <v>15</v>
      </c>
      <c r="L21" s="73">
        <v>12</v>
      </c>
      <c r="M21" s="7">
        <v>60</v>
      </c>
    </row>
    <row r="22" spans="1:13" ht="18" customHeight="1">
      <c r="A22" s="630" t="s">
        <v>39</v>
      </c>
      <c r="B22" s="631"/>
      <c r="C22" s="283">
        <f t="shared" si="1"/>
        <v>92</v>
      </c>
      <c r="D22" s="73">
        <v>12</v>
      </c>
      <c r="E22" s="71">
        <v>33</v>
      </c>
      <c r="F22" s="100">
        <v>7</v>
      </c>
      <c r="G22" s="101">
        <v>5</v>
      </c>
      <c r="H22" s="283">
        <f t="shared" si="2"/>
        <v>35</v>
      </c>
      <c r="I22" s="73">
        <v>11</v>
      </c>
      <c r="J22" s="73">
        <v>4</v>
      </c>
      <c r="K22" s="73">
        <v>0</v>
      </c>
      <c r="L22" s="73">
        <v>0</v>
      </c>
      <c r="M22" s="7">
        <v>20</v>
      </c>
    </row>
    <row r="23" spans="1:13" ht="18" customHeight="1">
      <c r="A23" s="630" t="s">
        <v>38</v>
      </c>
      <c r="B23" s="631"/>
      <c r="C23" s="283">
        <f t="shared" si="1"/>
        <v>1691</v>
      </c>
      <c r="D23" s="73">
        <v>468</v>
      </c>
      <c r="E23" s="71">
        <v>309</v>
      </c>
      <c r="F23" s="100">
        <v>111</v>
      </c>
      <c r="G23" s="101">
        <v>71</v>
      </c>
      <c r="H23" s="284">
        <f t="shared" si="2"/>
        <v>732</v>
      </c>
      <c r="I23" s="73">
        <v>203</v>
      </c>
      <c r="J23" s="73">
        <v>148</v>
      </c>
      <c r="K23" s="73">
        <v>32</v>
      </c>
      <c r="L23" s="73">
        <v>82</v>
      </c>
      <c r="M23" s="7">
        <v>267</v>
      </c>
    </row>
    <row r="24" spans="1:13" ht="18" customHeight="1">
      <c r="A24" s="630" t="s">
        <v>37</v>
      </c>
      <c r="B24" s="631"/>
      <c r="C24" s="391">
        <f t="shared" si="1"/>
        <v>53</v>
      </c>
      <c r="D24" s="73">
        <v>8</v>
      </c>
      <c r="E24" s="71">
        <v>8</v>
      </c>
      <c r="F24" s="100">
        <v>9</v>
      </c>
      <c r="G24" s="101">
        <v>4</v>
      </c>
      <c r="H24" s="283">
        <f t="shared" si="2"/>
        <v>24</v>
      </c>
      <c r="I24" s="73">
        <v>7</v>
      </c>
      <c r="J24" s="73">
        <v>1</v>
      </c>
      <c r="K24" s="73">
        <v>4</v>
      </c>
      <c r="L24" s="73">
        <v>10</v>
      </c>
      <c r="M24" s="7">
        <v>2</v>
      </c>
    </row>
    <row r="25" spans="1:13" ht="18" customHeight="1">
      <c r="A25" s="630" t="s">
        <v>36</v>
      </c>
      <c r="B25" s="631"/>
      <c r="C25" s="283">
        <f t="shared" si="1"/>
        <v>15</v>
      </c>
      <c r="D25" s="73">
        <v>10</v>
      </c>
      <c r="E25" s="71">
        <v>2</v>
      </c>
      <c r="F25" s="100">
        <v>0</v>
      </c>
      <c r="G25" s="101">
        <v>0</v>
      </c>
      <c r="H25" s="283">
        <f t="shared" si="2"/>
        <v>3</v>
      </c>
      <c r="I25" s="73">
        <v>1</v>
      </c>
      <c r="J25" s="73">
        <v>1</v>
      </c>
      <c r="K25" s="73">
        <v>0</v>
      </c>
      <c r="L25" s="73">
        <v>0</v>
      </c>
      <c r="M25" s="7">
        <v>1</v>
      </c>
    </row>
    <row r="26" spans="1:13" ht="18" customHeight="1">
      <c r="A26" s="639" t="s">
        <v>35</v>
      </c>
      <c r="B26" s="641"/>
      <c r="C26" s="283">
        <f t="shared" si="1"/>
        <v>16</v>
      </c>
      <c r="D26" s="73">
        <v>4</v>
      </c>
      <c r="E26" s="71">
        <v>4</v>
      </c>
      <c r="F26" s="100">
        <v>4</v>
      </c>
      <c r="G26" s="101">
        <v>3</v>
      </c>
      <c r="H26" s="284">
        <f t="shared" si="2"/>
        <v>1</v>
      </c>
      <c r="I26" s="73">
        <v>0</v>
      </c>
      <c r="J26" s="73">
        <v>1</v>
      </c>
      <c r="K26" s="73">
        <v>0</v>
      </c>
      <c r="L26" s="73">
        <v>0</v>
      </c>
      <c r="M26" s="7">
        <v>0</v>
      </c>
    </row>
    <row r="27" spans="1:13" ht="18" customHeight="1">
      <c r="A27" s="630" t="s">
        <v>34</v>
      </c>
      <c r="B27" s="631"/>
      <c r="C27" s="391">
        <f t="shared" si="1"/>
        <v>10958</v>
      </c>
      <c r="D27" s="73">
        <v>4247</v>
      </c>
      <c r="E27" s="71">
        <v>811</v>
      </c>
      <c r="F27" s="100">
        <v>857</v>
      </c>
      <c r="G27" s="101">
        <v>198</v>
      </c>
      <c r="H27" s="283">
        <f t="shared" si="2"/>
        <v>4845</v>
      </c>
      <c r="I27" s="73">
        <v>2176</v>
      </c>
      <c r="J27" s="73">
        <v>913</v>
      </c>
      <c r="K27" s="73">
        <v>301</v>
      </c>
      <c r="L27" s="73">
        <v>528</v>
      </c>
      <c r="M27" s="7">
        <v>927</v>
      </c>
    </row>
    <row r="28" spans="1:13" ht="18" customHeight="1">
      <c r="A28" s="630" t="s">
        <v>33</v>
      </c>
      <c r="B28" s="631"/>
      <c r="C28" s="283">
        <f t="shared" si="1"/>
        <v>2445</v>
      </c>
      <c r="D28" s="73">
        <v>472</v>
      </c>
      <c r="E28" s="71">
        <v>512</v>
      </c>
      <c r="F28" s="100">
        <v>252</v>
      </c>
      <c r="G28" s="101">
        <v>93</v>
      </c>
      <c r="H28" s="283">
        <f t="shared" si="2"/>
        <v>1116</v>
      </c>
      <c r="I28" s="73">
        <v>430</v>
      </c>
      <c r="J28" s="73">
        <v>169</v>
      </c>
      <c r="K28" s="73">
        <v>68</v>
      </c>
      <c r="L28" s="73">
        <v>140</v>
      </c>
      <c r="M28" s="7">
        <v>309</v>
      </c>
    </row>
    <row r="29" spans="1:13" ht="18" customHeight="1">
      <c r="A29" s="630" t="s">
        <v>32</v>
      </c>
      <c r="B29" s="631"/>
      <c r="C29" s="283">
        <f t="shared" si="1"/>
        <v>458</v>
      </c>
      <c r="D29" s="73">
        <v>109</v>
      </c>
      <c r="E29" s="71">
        <v>63</v>
      </c>
      <c r="F29" s="100">
        <v>22</v>
      </c>
      <c r="G29" s="101">
        <v>10</v>
      </c>
      <c r="H29" s="284">
        <f t="shared" si="2"/>
        <v>254</v>
      </c>
      <c r="I29" s="73">
        <v>140</v>
      </c>
      <c r="J29" s="73">
        <v>36</v>
      </c>
      <c r="K29" s="73">
        <v>18</v>
      </c>
      <c r="L29" s="73">
        <v>18</v>
      </c>
      <c r="M29" s="7">
        <v>42</v>
      </c>
    </row>
    <row r="30" spans="1:13" ht="18" customHeight="1" thickBot="1">
      <c r="A30" s="642" t="s">
        <v>31</v>
      </c>
      <c r="B30" s="643"/>
      <c r="C30" s="285">
        <f t="shared" si="1"/>
        <v>741</v>
      </c>
      <c r="D30" s="99">
        <v>134</v>
      </c>
      <c r="E30" s="74">
        <v>55</v>
      </c>
      <c r="F30" s="102">
        <v>19</v>
      </c>
      <c r="G30" s="103">
        <v>9</v>
      </c>
      <c r="H30" s="285">
        <f t="shared" si="2"/>
        <v>524</v>
      </c>
      <c r="I30" s="99">
        <v>260</v>
      </c>
      <c r="J30" s="99">
        <v>108</v>
      </c>
      <c r="K30" s="99">
        <v>22</v>
      </c>
      <c r="L30" s="99">
        <v>40</v>
      </c>
      <c r="M30" s="76">
        <v>94</v>
      </c>
    </row>
    <row r="31" spans="1:13" ht="18" customHeight="1">
      <c r="A31" s="611" t="s">
        <v>30</v>
      </c>
      <c r="B31" s="611"/>
      <c r="C31" s="79"/>
      <c r="D31" s="79"/>
      <c r="E31" s="79"/>
      <c r="F31" s="79"/>
      <c r="G31" s="79"/>
    </row>
  </sheetData>
  <mergeCells count="31">
    <mergeCell ref="A20:B20"/>
    <mergeCell ref="A17:B17"/>
    <mergeCell ref="A29:B29"/>
    <mergeCell ref="A30:B30"/>
    <mergeCell ref="A23:B23"/>
    <mergeCell ref="A24:B24"/>
    <mergeCell ref="A25:B25"/>
    <mergeCell ref="A26:B26"/>
    <mergeCell ref="A27:B27"/>
    <mergeCell ref="A28:B28"/>
    <mergeCell ref="A14:B14"/>
    <mergeCell ref="A15:B15"/>
    <mergeCell ref="A16:B16"/>
    <mergeCell ref="A18:B18"/>
    <mergeCell ref="A19:B19"/>
    <mergeCell ref="A31:B31"/>
    <mergeCell ref="A1:J1"/>
    <mergeCell ref="K1:M1"/>
    <mergeCell ref="A2:B3"/>
    <mergeCell ref="C2:C3"/>
    <mergeCell ref="D2:D3"/>
    <mergeCell ref="E2:E3"/>
    <mergeCell ref="G2:G3"/>
    <mergeCell ref="H2:M2"/>
    <mergeCell ref="F2:F3"/>
    <mergeCell ref="A21:B21"/>
    <mergeCell ref="A22:B22"/>
    <mergeCell ref="A4:B4"/>
    <mergeCell ref="A5:A8"/>
    <mergeCell ref="A9:A12"/>
    <mergeCell ref="A13:B13"/>
  </mergeCells>
  <phoneticPr fontId="4"/>
  <pageMargins left="0.59055118110236227" right="0.59055118110236227" top="0.59055118110236227" bottom="0.39370078740157483" header="0.39370078740157483" footer="0.19685039370078741"/>
  <headerFooter alignWithMargins="0">
    <oddHeader>&amp;R&amp;"メイリオ,レギュラー"&amp;A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showGridLines="0" view="pageBreakPreview" zoomScaleNormal="100" zoomScaleSheetLayoutView="100" workbookViewId="0">
      <pane xSplit="2" ySplit="3" topLeftCell="C4" activePane="bottomRight" state="frozen"/>
      <selection activeCell="F27" sqref="F27"/>
      <selection pane="topRight" activeCell="F27" sqref="F27"/>
      <selection pane="bottomLeft" activeCell="F27" sqref="F27"/>
      <selection pane="bottomRight" activeCell="A21" sqref="A21:M21"/>
    </sheetView>
  </sheetViews>
  <sheetFormatPr defaultColWidth="9" defaultRowHeight="17.5"/>
  <cols>
    <col min="1" max="1" width="9.26953125" style="165" bestFit="1" customWidth="1"/>
    <col min="2" max="2" width="19.26953125" style="165" customWidth="1"/>
    <col min="3" max="13" width="9.26953125" style="165" customWidth="1"/>
    <col min="14" max="16384" width="9" style="165"/>
  </cols>
  <sheetData>
    <row r="1" spans="1:20" ht="18" thickBot="1">
      <c r="A1" s="645" t="s">
        <v>292</v>
      </c>
      <c r="B1" s="645"/>
      <c r="C1" s="645"/>
      <c r="D1" s="645"/>
      <c r="E1" s="169"/>
      <c r="F1" s="169"/>
      <c r="G1" s="169"/>
      <c r="H1" s="169"/>
      <c r="I1" s="169"/>
      <c r="J1" s="169"/>
      <c r="K1" s="644" t="s">
        <v>348</v>
      </c>
      <c r="L1" s="644"/>
      <c r="M1" s="644"/>
    </row>
    <row r="2" spans="1:20" ht="18.75" customHeight="1">
      <c r="A2" s="647" t="s">
        <v>91</v>
      </c>
      <c r="B2" s="648"/>
      <c r="C2" s="651" t="s">
        <v>67</v>
      </c>
      <c r="D2" s="653" t="s">
        <v>90</v>
      </c>
      <c r="E2" s="655" t="s">
        <v>89</v>
      </c>
      <c r="F2" s="655" t="s">
        <v>88</v>
      </c>
      <c r="G2" s="657" t="s">
        <v>63</v>
      </c>
      <c r="H2" s="626" t="s">
        <v>319</v>
      </c>
      <c r="I2" s="627"/>
      <c r="J2" s="627"/>
      <c r="K2" s="627"/>
      <c r="L2" s="627"/>
      <c r="M2" s="628"/>
    </row>
    <row r="3" spans="1:20" ht="35.5" thickBot="1">
      <c r="A3" s="649"/>
      <c r="B3" s="650"/>
      <c r="C3" s="652"/>
      <c r="D3" s="654"/>
      <c r="E3" s="656"/>
      <c r="F3" s="656"/>
      <c r="G3" s="658"/>
      <c r="H3" s="292" t="s">
        <v>87</v>
      </c>
      <c r="I3" s="376" t="s">
        <v>203</v>
      </c>
      <c r="J3" s="376" t="s">
        <v>60</v>
      </c>
      <c r="K3" s="293" t="s">
        <v>59</v>
      </c>
      <c r="L3" s="376" t="s">
        <v>58</v>
      </c>
      <c r="M3" s="375" t="s">
        <v>204</v>
      </c>
      <c r="N3" s="164"/>
      <c r="O3" s="164"/>
      <c r="P3" s="164"/>
      <c r="Q3" s="164"/>
      <c r="R3" s="164"/>
      <c r="S3" s="164"/>
      <c r="T3" s="164"/>
    </row>
    <row r="4" spans="1:20" ht="18" thickBot="1">
      <c r="A4" s="660" t="s">
        <v>56</v>
      </c>
      <c r="B4" s="661"/>
      <c r="C4" s="392">
        <f t="shared" ref="C4:M4" si="0">SUM(C5:C20)</f>
        <v>45384</v>
      </c>
      <c r="D4" s="393">
        <f t="shared" si="0"/>
        <v>20294</v>
      </c>
      <c r="E4" s="393">
        <f t="shared" si="0"/>
        <v>5711</v>
      </c>
      <c r="F4" s="393">
        <f t="shared" si="0"/>
        <v>3170</v>
      </c>
      <c r="G4" s="394">
        <f t="shared" si="0"/>
        <v>1424</v>
      </c>
      <c r="H4" s="392">
        <f t="shared" si="0"/>
        <v>14785</v>
      </c>
      <c r="I4" s="393">
        <f t="shared" si="0"/>
        <v>5630</v>
      </c>
      <c r="J4" s="393">
        <f t="shared" si="0"/>
        <v>2805</v>
      </c>
      <c r="K4" s="393">
        <f t="shared" si="0"/>
        <v>1018</v>
      </c>
      <c r="L4" s="393">
        <f t="shared" si="0"/>
        <v>1761</v>
      </c>
      <c r="M4" s="394">
        <f t="shared" si="0"/>
        <v>3571</v>
      </c>
      <c r="N4" s="164"/>
      <c r="O4" s="164"/>
      <c r="P4" s="164"/>
      <c r="Q4" s="164"/>
      <c r="R4" s="164"/>
      <c r="S4" s="164"/>
      <c r="T4" s="164"/>
    </row>
    <row r="5" spans="1:20" ht="18" thickTop="1">
      <c r="A5" s="664" t="s">
        <v>86</v>
      </c>
      <c r="B5" s="249" t="s">
        <v>85</v>
      </c>
      <c r="C5" s="286">
        <f t="shared" ref="C5:C20" si="1">SUM(D5:H5)</f>
        <v>21063</v>
      </c>
      <c r="D5" s="250">
        <v>7756</v>
      </c>
      <c r="E5" s="250">
        <v>3368</v>
      </c>
      <c r="F5" s="250">
        <v>1641</v>
      </c>
      <c r="G5" s="251">
        <v>762</v>
      </c>
      <c r="H5" s="286">
        <f t="shared" ref="H5:H20" si="2">SUM(I5:M5)</f>
        <v>7536</v>
      </c>
      <c r="I5" s="250">
        <v>2540</v>
      </c>
      <c r="J5" s="250">
        <v>1427</v>
      </c>
      <c r="K5" s="250">
        <v>512</v>
      </c>
      <c r="L5" s="250">
        <v>983</v>
      </c>
      <c r="M5" s="251">
        <v>2074</v>
      </c>
      <c r="N5" s="164"/>
      <c r="O5" s="164"/>
      <c r="P5" s="164"/>
      <c r="Q5" s="164"/>
      <c r="R5" s="164"/>
      <c r="S5" s="164"/>
      <c r="T5" s="164"/>
    </row>
    <row r="6" spans="1:20">
      <c r="A6" s="665"/>
      <c r="B6" s="196" t="s">
        <v>84</v>
      </c>
      <c r="C6" s="287">
        <f t="shared" si="1"/>
        <v>1888</v>
      </c>
      <c r="D6" s="193">
        <v>1313</v>
      </c>
      <c r="E6" s="193">
        <v>170</v>
      </c>
      <c r="F6" s="193">
        <v>42</v>
      </c>
      <c r="G6" s="194">
        <v>29</v>
      </c>
      <c r="H6" s="287">
        <f t="shared" si="2"/>
        <v>334</v>
      </c>
      <c r="I6" s="193">
        <v>97</v>
      </c>
      <c r="J6" s="193">
        <v>64</v>
      </c>
      <c r="K6" s="193">
        <v>11</v>
      </c>
      <c r="L6" s="193">
        <v>53</v>
      </c>
      <c r="M6" s="194">
        <v>109</v>
      </c>
      <c r="N6" s="164"/>
      <c r="O6" s="164"/>
      <c r="P6" s="164"/>
      <c r="Q6" s="164"/>
      <c r="R6" s="164"/>
      <c r="S6" s="164"/>
      <c r="T6" s="164"/>
    </row>
    <row r="7" spans="1:20">
      <c r="A7" s="639" t="s">
        <v>139</v>
      </c>
      <c r="B7" s="666"/>
      <c r="C7" s="288">
        <f t="shared" si="1"/>
        <v>81</v>
      </c>
      <c r="D7" s="168">
        <v>52</v>
      </c>
      <c r="E7" s="168">
        <v>0</v>
      </c>
      <c r="F7" s="168">
        <v>0</v>
      </c>
      <c r="G7" s="170">
        <v>0</v>
      </c>
      <c r="H7" s="288">
        <f t="shared" si="2"/>
        <v>29</v>
      </c>
      <c r="I7" s="168">
        <v>15</v>
      </c>
      <c r="J7" s="168">
        <v>4</v>
      </c>
      <c r="K7" s="168">
        <v>1</v>
      </c>
      <c r="L7" s="168">
        <v>0</v>
      </c>
      <c r="M7" s="170">
        <v>9</v>
      </c>
      <c r="N7" s="164"/>
      <c r="O7" s="164"/>
      <c r="P7" s="164"/>
      <c r="Q7" s="164"/>
      <c r="R7" s="164"/>
      <c r="S7" s="164"/>
      <c r="T7" s="164"/>
    </row>
    <row r="8" spans="1:20">
      <c r="A8" s="667" t="s">
        <v>83</v>
      </c>
      <c r="B8" s="195" t="s">
        <v>82</v>
      </c>
      <c r="C8" s="289">
        <f t="shared" si="1"/>
        <v>108</v>
      </c>
      <c r="D8" s="191">
        <v>62</v>
      </c>
      <c r="E8" s="191">
        <v>12</v>
      </c>
      <c r="F8" s="191">
        <v>3</v>
      </c>
      <c r="G8" s="192">
        <v>5</v>
      </c>
      <c r="H8" s="289">
        <f t="shared" si="2"/>
        <v>26</v>
      </c>
      <c r="I8" s="191">
        <v>11</v>
      </c>
      <c r="J8" s="191">
        <v>5</v>
      </c>
      <c r="K8" s="191">
        <v>2</v>
      </c>
      <c r="L8" s="191">
        <v>2</v>
      </c>
      <c r="M8" s="192">
        <v>6</v>
      </c>
      <c r="N8" s="164"/>
      <c r="O8" s="164"/>
      <c r="P8" s="164"/>
      <c r="Q8" s="164"/>
      <c r="R8" s="164"/>
      <c r="S8" s="164"/>
      <c r="T8" s="164"/>
    </row>
    <row r="9" spans="1:20">
      <c r="A9" s="668"/>
      <c r="B9" s="197" t="s">
        <v>81</v>
      </c>
      <c r="C9" s="290">
        <f t="shared" si="1"/>
        <v>1</v>
      </c>
      <c r="D9" s="198">
        <v>1</v>
      </c>
      <c r="E9" s="198">
        <v>0</v>
      </c>
      <c r="F9" s="198">
        <v>0</v>
      </c>
      <c r="G9" s="199">
        <v>0</v>
      </c>
      <c r="H9" s="290">
        <f t="shared" si="2"/>
        <v>0</v>
      </c>
      <c r="I9" s="198">
        <v>0</v>
      </c>
      <c r="J9" s="198">
        <v>0</v>
      </c>
      <c r="K9" s="198">
        <v>0</v>
      </c>
      <c r="L9" s="198">
        <v>0</v>
      </c>
      <c r="M9" s="199">
        <v>0</v>
      </c>
      <c r="N9" s="164"/>
      <c r="O9" s="164"/>
      <c r="P9" s="164"/>
      <c r="Q9" s="164"/>
      <c r="R9" s="164"/>
      <c r="S9" s="164"/>
      <c r="T9" s="164"/>
    </row>
    <row r="10" spans="1:20">
      <c r="A10" s="668"/>
      <c r="B10" s="197" t="s">
        <v>80</v>
      </c>
      <c r="C10" s="290">
        <f t="shared" si="1"/>
        <v>11</v>
      </c>
      <c r="D10" s="198">
        <v>4</v>
      </c>
      <c r="E10" s="198">
        <v>2</v>
      </c>
      <c r="F10" s="198">
        <v>0</v>
      </c>
      <c r="G10" s="199">
        <v>0</v>
      </c>
      <c r="H10" s="290">
        <f t="shared" si="2"/>
        <v>5</v>
      </c>
      <c r="I10" s="198">
        <v>3</v>
      </c>
      <c r="J10" s="198">
        <v>0</v>
      </c>
      <c r="K10" s="198">
        <v>0</v>
      </c>
      <c r="L10" s="198">
        <v>2</v>
      </c>
      <c r="M10" s="199">
        <v>0</v>
      </c>
      <c r="N10" s="164"/>
      <c r="O10" s="164"/>
      <c r="P10" s="164"/>
      <c r="Q10" s="164"/>
      <c r="R10" s="164"/>
      <c r="S10" s="164"/>
      <c r="T10" s="164"/>
    </row>
    <row r="11" spans="1:20">
      <c r="A11" s="668"/>
      <c r="B11" s="197" t="s">
        <v>79</v>
      </c>
      <c r="C11" s="290">
        <f t="shared" si="1"/>
        <v>333</v>
      </c>
      <c r="D11" s="198">
        <v>119</v>
      </c>
      <c r="E11" s="198">
        <v>15</v>
      </c>
      <c r="F11" s="198">
        <v>30</v>
      </c>
      <c r="G11" s="199">
        <v>27</v>
      </c>
      <c r="H11" s="290">
        <f t="shared" si="2"/>
        <v>142</v>
      </c>
      <c r="I11" s="198">
        <v>53</v>
      </c>
      <c r="J11" s="198">
        <v>32</v>
      </c>
      <c r="K11" s="198">
        <v>12</v>
      </c>
      <c r="L11" s="198">
        <v>8</v>
      </c>
      <c r="M11" s="199">
        <v>37</v>
      </c>
      <c r="N11" s="164"/>
      <c r="O11" s="164"/>
      <c r="P11" s="164"/>
      <c r="Q11" s="164"/>
      <c r="R11" s="164"/>
      <c r="S11" s="164"/>
      <c r="T11" s="164"/>
    </row>
    <row r="12" spans="1:20">
      <c r="A12" s="668"/>
      <c r="B12" s="197" t="s">
        <v>78</v>
      </c>
      <c r="C12" s="290">
        <f t="shared" si="1"/>
        <v>14503</v>
      </c>
      <c r="D12" s="198">
        <v>7842</v>
      </c>
      <c r="E12" s="198">
        <v>1616</v>
      </c>
      <c r="F12" s="198">
        <v>1031</v>
      </c>
      <c r="G12" s="199">
        <v>481</v>
      </c>
      <c r="H12" s="290">
        <f t="shared" si="2"/>
        <v>3533</v>
      </c>
      <c r="I12" s="198">
        <v>1175</v>
      </c>
      <c r="J12" s="198">
        <v>833</v>
      </c>
      <c r="K12" s="198">
        <v>292</v>
      </c>
      <c r="L12" s="198">
        <v>366</v>
      </c>
      <c r="M12" s="199">
        <v>867</v>
      </c>
      <c r="N12" s="164"/>
      <c r="O12" s="164"/>
      <c r="P12" s="164"/>
      <c r="Q12" s="164"/>
      <c r="R12" s="164"/>
      <c r="S12" s="164"/>
      <c r="T12" s="164"/>
    </row>
    <row r="13" spans="1:20">
      <c r="A13" s="669"/>
      <c r="B13" s="196" t="s">
        <v>77</v>
      </c>
      <c r="C13" s="287">
        <f t="shared" si="1"/>
        <v>222</v>
      </c>
      <c r="D13" s="193">
        <v>11</v>
      </c>
      <c r="E13" s="193">
        <v>11</v>
      </c>
      <c r="F13" s="193">
        <v>138</v>
      </c>
      <c r="G13" s="194">
        <v>0</v>
      </c>
      <c r="H13" s="287">
        <f t="shared" si="2"/>
        <v>62</v>
      </c>
      <c r="I13" s="193">
        <v>31</v>
      </c>
      <c r="J13" s="193">
        <v>5</v>
      </c>
      <c r="K13" s="193">
        <v>5</v>
      </c>
      <c r="L13" s="193">
        <v>11</v>
      </c>
      <c r="M13" s="194">
        <v>10</v>
      </c>
      <c r="N13" s="164"/>
      <c r="O13" s="164"/>
      <c r="P13" s="164"/>
      <c r="Q13" s="164"/>
      <c r="R13" s="164"/>
      <c r="S13" s="164"/>
      <c r="T13" s="164"/>
    </row>
    <row r="14" spans="1:20">
      <c r="A14" s="670" t="s">
        <v>76</v>
      </c>
      <c r="B14" s="195" t="s">
        <v>75</v>
      </c>
      <c r="C14" s="289">
        <f t="shared" si="1"/>
        <v>372</v>
      </c>
      <c r="D14" s="191">
        <v>195</v>
      </c>
      <c r="E14" s="191">
        <v>58</v>
      </c>
      <c r="F14" s="191">
        <v>11</v>
      </c>
      <c r="G14" s="192">
        <v>17</v>
      </c>
      <c r="H14" s="289">
        <f t="shared" si="2"/>
        <v>91</v>
      </c>
      <c r="I14" s="191">
        <v>20</v>
      </c>
      <c r="J14" s="191">
        <v>23</v>
      </c>
      <c r="K14" s="191">
        <v>6</v>
      </c>
      <c r="L14" s="191">
        <v>17</v>
      </c>
      <c r="M14" s="192">
        <v>25</v>
      </c>
      <c r="N14" s="164"/>
      <c r="O14" s="164"/>
      <c r="P14" s="164"/>
      <c r="Q14" s="164"/>
      <c r="R14" s="164"/>
      <c r="S14" s="164"/>
      <c r="T14" s="164"/>
    </row>
    <row r="15" spans="1:20">
      <c r="A15" s="671"/>
      <c r="B15" s="196" t="s">
        <v>74</v>
      </c>
      <c r="C15" s="287">
        <f t="shared" si="1"/>
        <v>295</v>
      </c>
      <c r="D15" s="193">
        <v>170</v>
      </c>
      <c r="E15" s="193">
        <v>36</v>
      </c>
      <c r="F15" s="193">
        <v>10</v>
      </c>
      <c r="G15" s="194">
        <v>15</v>
      </c>
      <c r="H15" s="287">
        <f t="shared" si="2"/>
        <v>64</v>
      </c>
      <c r="I15" s="193">
        <v>13</v>
      </c>
      <c r="J15" s="193">
        <v>11</v>
      </c>
      <c r="K15" s="193">
        <v>12</v>
      </c>
      <c r="L15" s="193">
        <v>6</v>
      </c>
      <c r="M15" s="194">
        <v>22</v>
      </c>
      <c r="N15" s="164"/>
      <c r="O15" s="164"/>
      <c r="P15" s="164"/>
      <c r="Q15" s="164"/>
      <c r="R15" s="164"/>
      <c r="S15" s="164"/>
      <c r="T15" s="164"/>
    </row>
    <row r="16" spans="1:20">
      <c r="A16" s="672" t="s">
        <v>73</v>
      </c>
      <c r="B16" s="195" t="s">
        <v>72</v>
      </c>
      <c r="C16" s="289">
        <f t="shared" si="1"/>
        <v>1407</v>
      </c>
      <c r="D16" s="191">
        <v>533</v>
      </c>
      <c r="E16" s="191">
        <v>216</v>
      </c>
      <c r="F16" s="191">
        <v>112</v>
      </c>
      <c r="G16" s="192">
        <v>34</v>
      </c>
      <c r="H16" s="289">
        <f t="shared" si="2"/>
        <v>512</v>
      </c>
      <c r="I16" s="191">
        <v>161</v>
      </c>
      <c r="J16" s="191">
        <v>106</v>
      </c>
      <c r="K16" s="191">
        <v>21</v>
      </c>
      <c r="L16" s="191">
        <v>108</v>
      </c>
      <c r="M16" s="192">
        <v>116</v>
      </c>
      <c r="N16" s="164"/>
      <c r="O16" s="164"/>
      <c r="P16" s="164"/>
      <c r="Q16" s="164"/>
      <c r="R16" s="164"/>
      <c r="S16" s="164"/>
      <c r="T16" s="164"/>
    </row>
    <row r="17" spans="1:20">
      <c r="A17" s="668"/>
      <c r="B17" s="197" t="s">
        <v>71</v>
      </c>
      <c r="C17" s="290">
        <f t="shared" si="1"/>
        <v>291</v>
      </c>
      <c r="D17" s="198">
        <v>115</v>
      </c>
      <c r="E17" s="198">
        <v>57</v>
      </c>
      <c r="F17" s="198">
        <v>17</v>
      </c>
      <c r="G17" s="199">
        <v>0</v>
      </c>
      <c r="H17" s="290">
        <f t="shared" si="2"/>
        <v>102</v>
      </c>
      <c r="I17" s="198">
        <v>40</v>
      </c>
      <c r="J17" s="198">
        <v>19</v>
      </c>
      <c r="K17" s="198">
        <v>10</v>
      </c>
      <c r="L17" s="198">
        <v>15</v>
      </c>
      <c r="M17" s="199">
        <v>18</v>
      </c>
      <c r="N17" s="164"/>
      <c r="O17" s="164"/>
      <c r="P17" s="164"/>
      <c r="Q17" s="164"/>
      <c r="R17" s="164"/>
      <c r="S17" s="164"/>
      <c r="T17" s="164"/>
    </row>
    <row r="18" spans="1:20">
      <c r="A18" s="668"/>
      <c r="B18" s="197" t="s">
        <v>70</v>
      </c>
      <c r="C18" s="290">
        <f t="shared" si="1"/>
        <v>443</v>
      </c>
      <c r="D18" s="198">
        <v>7</v>
      </c>
      <c r="E18" s="198">
        <v>1</v>
      </c>
      <c r="F18" s="198">
        <v>47</v>
      </c>
      <c r="G18" s="199">
        <v>43</v>
      </c>
      <c r="H18" s="290">
        <f t="shared" si="2"/>
        <v>345</v>
      </c>
      <c r="I18" s="198">
        <v>93</v>
      </c>
      <c r="J18" s="198">
        <v>94</v>
      </c>
      <c r="K18" s="198">
        <v>47</v>
      </c>
      <c r="L18" s="198">
        <v>31</v>
      </c>
      <c r="M18" s="199">
        <v>80</v>
      </c>
      <c r="N18" s="164"/>
      <c r="O18" s="164"/>
      <c r="P18" s="164"/>
      <c r="Q18" s="164"/>
      <c r="R18" s="164"/>
      <c r="S18" s="164"/>
      <c r="T18" s="164"/>
    </row>
    <row r="19" spans="1:20">
      <c r="A19" s="673"/>
      <c r="B19" s="196" t="s">
        <v>69</v>
      </c>
      <c r="C19" s="287">
        <f t="shared" si="1"/>
        <v>1050</v>
      </c>
      <c r="D19" s="193">
        <v>384</v>
      </c>
      <c r="E19" s="193">
        <v>26</v>
      </c>
      <c r="F19" s="193">
        <v>33</v>
      </c>
      <c r="G19" s="194">
        <v>2</v>
      </c>
      <c r="H19" s="287">
        <f t="shared" si="2"/>
        <v>605</v>
      </c>
      <c r="I19" s="193">
        <v>407</v>
      </c>
      <c r="J19" s="193">
        <v>56</v>
      </c>
      <c r="K19" s="193">
        <v>37</v>
      </c>
      <c r="L19" s="193">
        <v>21</v>
      </c>
      <c r="M19" s="194">
        <v>84</v>
      </c>
      <c r="N19" s="164"/>
      <c r="O19" s="164"/>
      <c r="P19" s="164"/>
      <c r="Q19" s="164"/>
      <c r="R19" s="164"/>
      <c r="S19" s="164"/>
      <c r="T19" s="164"/>
    </row>
    <row r="20" spans="1:20" ht="18.75" customHeight="1" thickBot="1">
      <c r="A20" s="662" t="s">
        <v>68</v>
      </c>
      <c r="B20" s="663"/>
      <c r="C20" s="291">
        <f t="shared" si="1"/>
        <v>3316</v>
      </c>
      <c r="D20" s="171">
        <v>1730</v>
      </c>
      <c r="E20" s="171">
        <v>123</v>
      </c>
      <c r="F20" s="171">
        <v>55</v>
      </c>
      <c r="G20" s="172">
        <v>9</v>
      </c>
      <c r="H20" s="291">
        <f t="shared" si="2"/>
        <v>1399</v>
      </c>
      <c r="I20" s="171">
        <v>971</v>
      </c>
      <c r="J20" s="171">
        <v>126</v>
      </c>
      <c r="K20" s="171">
        <v>50</v>
      </c>
      <c r="L20" s="171">
        <v>138</v>
      </c>
      <c r="M20" s="172">
        <v>114</v>
      </c>
      <c r="N20" s="164"/>
      <c r="O20" s="164"/>
      <c r="P20" s="164"/>
      <c r="Q20" s="164"/>
      <c r="R20" s="164"/>
      <c r="S20" s="164"/>
      <c r="T20" s="164"/>
    </row>
    <row r="21" spans="1:20">
      <c r="A21" s="646" t="s">
        <v>30</v>
      </c>
      <c r="B21" s="646"/>
      <c r="C21" s="646"/>
      <c r="D21" s="646"/>
      <c r="E21" s="646"/>
      <c r="F21" s="646"/>
      <c r="G21" s="646"/>
      <c r="H21" s="646"/>
      <c r="I21" s="646"/>
      <c r="J21" s="646"/>
      <c r="K21" s="646"/>
      <c r="L21" s="646"/>
      <c r="M21" s="646"/>
    </row>
    <row r="22" spans="1:20">
      <c r="A22" s="659" t="s">
        <v>293</v>
      </c>
      <c r="B22" s="659"/>
      <c r="C22" s="659"/>
      <c r="D22" s="659"/>
      <c r="E22" s="659"/>
      <c r="F22" s="659"/>
      <c r="G22" s="659"/>
      <c r="H22" s="659"/>
      <c r="I22" s="659"/>
      <c r="J22" s="659"/>
      <c r="K22" s="659"/>
      <c r="L22" s="659"/>
      <c r="M22" s="659"/>
    </row>
  </sheetData>
  <mergeCells count="18">
    <mergeCell ref="A22:M22"/>
    <mergeCell ref="A4:B4"/>
    <mergeCell ref="A20:B20"/>
    <mergeCell ref="A5:A6"/>
    <mergeCell ref="A7:B7"/>
    <mergeCell ref="A8:A13"/>
    <mergeCell ref="A14:A15"/>
    <mergeCell ref="A16:A19"/>
    <mergeCell ref="K1:M1"/>
    <mergeCell ref="A1:D1"/>
    <mergeCell ref="H2:M2"/>
    <mergeCell ref="A21:M21"/>
    <mergeCell ref="A2:B3"/>
    <mergeCell ref="C2:C3"/>
    <mergeCell ref="D2:D3"/>
    <mergeCell ref="E2:E3"/>
    <mergeCell ref="G2:G3"/>
    <mergeCell ref="F2:F3"/>
  </mergeCells>
  <phoneticPr fontId="4"/>
  <pageMargins left="0.59055118110236227" right="0.59055118110236227" top="0.59055118110236227" bottom="0.39370078740157483" header="0.39370078740157483" footer="0.19685039370078741"/>
  <headerFooter alignWithMargins="0">
    <oddHeader>&amp;R&amp;"メイリオ,レギュラー"&amp;A</oddHeader>
  </headerFooter>
  <colBreaks count="1" manualBreakCount="1">
    <brk id="13"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showGridLines="0" view="pageBreakPreview" zoomScaleNormal="100" zoomScaleSheetLayoutView="100" workbookViewId="0">
      <pane xSplit="2" ySplit="3" topLeftCell="C4" activePane="bottomRight" state="frozen"/>
      <selection activeCell="F27" sqref="F27"/>
      <selection pane="topRight" activeCell="F27" sqref="F27"/>
      <selection pane="bottomLeft" activeCell="F27" sqref="F27"/>
      <selection pane="bottomRight" activeCell="L20" sqref="L20"/>
    </sheetView>
  </sheetViews>
  <sheetFormatPr defaultColWidth="9" defaultRowHeight="17.5"/>
  <cols>
    <col min="1" max="1" width="9.26953125" style="165" bestFit="1" customWidth="1"/>
    <col min="2" max="2" width="17.453125" style="165" bestFit="1" customWidth="1"/>
    <col min="3" max="13" width="9.26953125" style="165" customWidth="1"/>
    <col min="14" max="16384" width="9" style="165"/>
  </cols>
  <sheetData>
    <row r="1" spans="1:14" ht="18" thickBot="1">
      <c r="A1" s="679" t="s">
        <v>267</v>
      </c>
      <c r="B1" s="679"/>
      <c r="C1" s="679"/>
      <c r="D1" s="679"/>
      <c r="E1" s="163"/>
      <c r="F1" s="163"/>
      <c r="G1" s="163"/>
      <c r="H1" s="163"/>
      <c r="I1" s="163"/>
      <c r="J1" s="163"/>
      <c r="K1" s="678" t="s">
        <v>348</v>
      </c>
      <c r="L1" s="678"/>
      <c r="M1" s="678"/>
      <c r="N1" s="163"/>
    </row>
    <row r="2" spans="1:14" ht="18.75" customHeight="1">
      <c r="A2" s="647" t="s">
        <v>109</v>
      </c>
      <c r="B2" s="648"/>
      <c r="C2" s="651" t="s">
        <v>67</v>
      </c>
      <c r="D2" s="653" t="s">
        <v>90</v>
      </c>
      <c r="E2" s="655" t="s">
        <v>89</v>
      </c>
      <c r="F2" s="655" t="s">
        <v>88</v>
      </c>
      <c r="G2" s="657" t="s">
        <v>63</v>
      </c>
      <c r="H2" s="626" t="s">
        <v>319</v>
      </c>
      <c r="I2" s="627"/>
      <c r="J2" s="627"/>
      <c r="K2" s="627"/>
      <c r="L2" s="627"/>
      <c r="M2" s="628"/>
    </row>
    <row r="3" spans="1:14" ht="35.5" thickBot="1">
      <c r="A3" s="649"/>
      <c r="B3" s="650"/>
      <c r="C3" s="652"/>
      <c r="D3" s="654"/>
      <c r="E3" s="656"/>
      <c r="F3" s="656"/>
      <c r="G3" s="658"/>
      <c r="H3" s="292" t="s">
        <v>87</v>
      </c>
      <c r="I3" s="279" t="s">
        <v>203</v>
      </c>
      <c r="J3" s="279" t="s">
        <v>60</v>
      </c>
      <c r="K3" s="293" t="s">
        <v>59</v>
      </c>
      <c r="L3" s="279" t="s">
        <v>58</v>
      </c>
      <c r="M3" s="294" t="s">
        <v>204</v>
      </c>
    </row>
    <row r="4" spans="1:14" ht="18" thickBot="1">
      <c r="A4" s="681" t="s">
        <v>56</v>
      </c>
      <c r="B4" s="682"/>
      <c r="C4" s="543">
        <f t="shared" ref="C4:M4" si="0">SUM(C5:C21)</f>
        <v>44989</v>
      </c>
      <c r="D4" s="544">
        <f t="shared" si="0"/>
        <v>19374</v>
      </c>
      <c r="E4" s="544">
        <f t="shared" si="0"/>
        <v>6223</v>
      </c>
      <c r="F4" s="544">
        <f t="shared" si="0"/>
        <v>2987</v>
      </c>
      <c r="G4" s="545">
        <f t="shared" si="0"/>
        <v>1624</v>
      </c>
      <c r="H4" s="543">
        <f t="shared" si="0"/>
        <v>14781</v>
      </c>
      <c r="I4" s="544">
        <f t="shared" si="0"/>
        <v>5642</v>
      </c>
      <c r="J4" s="544">
        <f t="shared" si="0"/>
        <v>2785</v>
      </c>
      <c r="K4" s="544">
        <f t="shared" si="0"/>
        <v>972</v>
      </c>
      <c r="L4" s="544">
        <f t="shared" si="0"/>
        <v>1803</v>
      </c>
      <c r="M4" s="545">
        <f t="shared" si="0"/>
        <v>3579</v>
      </c>
    </row>
    <row r="5" spans="1:14" ht="18" thickTop="1">
      <c r="A5" s="683" t="s">
        <v>108</v>
      </c>
      <c r="B5" s="252" t="s">
        <v>107</v>
      </c>
      <c r="C5" s="295">
        <f t="shared" ref="C5:C21" si="1">SUM(D5:H5)</f>
        <v>28869</v>
      </c>
      <c r="D5" s="253">
        <v>15861</v>
      </c>
      <c r="E5" s="253">
        <v>3429</v>
      </c>
      <c r="F5" s="253">
        <v>1513</v>
      </c>
      <c r="G5" s="254">
        <v>1254</v>
      </c>
      <c r="H5" s="295">
        <f t="shared" ref="H5:H21" si="2">SUM(I5:M5)</f>
        <v>6812</v>
      </c>
      <c r="I5" s="253">
        <v>3079</v>
      </c>
      <c r="J5" s="253">
        <v>1178</v>
      </c>
      <c r="K5" s="253">
        <v>393</v>
      </c>
      <c r="L5" s="253">
        <v>828</v>
      </c>
      <c r="M5" s="254">
        <v>1334</v>
      </c>
    </row>
    <row r="6" spans="1:14">
      <c r="A6" s="683"/>
      <c r="B6" s="200" t="s">
        <v>106</v>
      </c>
      <c r="C6" s="296">
        <f t="shared" si="1"/>
        <v>9473</v>
      </c>
      <c r="D6" s="201">
        <v>1044</v>
      </c>
      <c r="E6" s="201">
        <v>1350</v>
      </c>
      <c r="F6" s="201">
        <v>1160</v>
      </c>
      <c r="G6" s="202">
        <v>246</v>
      </c>
      <c r="H6" s="296">
        <f t="shared" si="2"/>
        <v>5673</v>
      </c>
      <c r="I6" s="201">
        <v>1937</v>
      </c>
      <c r="J6" s="201">
        <v>1019</v>
      </c>
      <c r="K6" s="201">
        <v>443</v>
      </c>
      <c r="L6" s="201">
        <v>601</v>
      </c>
      <c r="M6" s="202">
        <v>1673</v>
      </c>
    </row>
    <row r="7" spans="1:14">
      <c r="A7" s="684"/>
      <c r="B7" s="203" t="s">
        <v>294</v>
      </c>
      <c r="C7" s="297">
        <f t="shared" si="1"/>
        <v>585</v>
      </c>
      <c r="D7" s="204">
        <v>0</v>
      </c>
      <c r="E7" s="204">
        <v>184</v>
      </c>
      <c r="F7" s="204">
        <v>36</v>
      </c>
      <c r="G7" s="205">
        <v>15</v>
      </c>
      <c r="H7" s="297">
        <f t="shared" si="2"/>
        <v>350</v>
      </c>
      <c r="I7" s="204">
        <v>92</v>
      </c>
      <c r="J7" s="204">
        <v>67</v>
      </c>
      <c r="K7" s="204">
        <v>17</v>
      </c>
      <c r="L7" s="204">
        <v>49</v>
      </c>
      <c r="M7" s="205">
        <v>125</v>
      </c>
    </row>
    <row r="8" spans="1:14">
      <c r="A8" s="676" t="s">
        <v>105</v>
      </c>
      <c r="B8" s="677"/>
      <c r="C8" s="298">
        <f t="shared" si="1"/>
        <v>491</v>
      </c>
      <c r="D8" s="166">
        <v>140</v>
      </c>
      <c r="E8" s="166">
        <v>85</v>
      </c>
      <c r="F8" s="166">
        <v>58</v>
      </c>
      <c r="G8" s="173">
        <v>10</v>
      </c>
      <c r="H8" s="298">
        <f t="shared" si="2"/>
        <v>198</v>
      </c>
      <c r="I8" s="166">
        <v>25</v>
      </c>
      <c r="J8" s="166">
        <v>54</v>
      </c>
      <c r="K8" s="166">
        <v>19</v>
      </c>
      <c r="L8" s="166">
        <v>35</v>
      </c>
      <c r="M8" s="173">
        <v>65</v>
      </c>
    </row>
    <row r="9" spans="1:14">
      <c r="A9" s="676" t="s">
        <v>104</v>
      </c>
      <c r="B9" s="677"/>
      <c r="C9" s="298">
        <f t="shared" si="1"/>
        <v>2</v>
      </c>
      <c r="D9" s="166">
        <v>0</v>
      </c>
      <c r="E9" s="166">
        <v>0</v>
      </c>
      <c r="F9" s="166">
        <v>0</v>
      </c>
      <c r="G9" s="173">
        <v>0</v>
      </c>
      <c r="H9" s="298">
        <f t="shared" si="2"/>
        <v>2</v>
      </c>
      <c r="I9" s="166">
        <v>1</v>
      </c>
      <c r="J9" s="166">
        <v>0</v>
      </c>
      <c r="K9" s="166">
        <v>0</v>
      </c>
      <c r="L9" s="166">
        <v>0</v>
      </c>
      <c r="M9" s="173">
        <v>1</v>
      </c>
    </row>
    <row r="10" spans="1:14">
      <c r="A10" s="676" t="s">
        <v>103</v>
      </c>
      <c r="B10" s="677"/>
      <c r="C10" s="298">
        <f t="shared" si="1"/>
        <v>0</v>
      </c>
      <c r="D10" s="166">
        <v>0</v>
      </c>
      <c r="E10" s="166">
        <v>0</v>
      </c>
      <c r="F10" s="166">
        <v>0</v>
      </c>
      <c r="G10" s="173">
        <v>0</v>
      </c>
      <c r="H10" s="298">
        <f t="shared" si="2"/>
        <v>0</v>
      </c>
      <c r="I10" s="166">
        <v>0</v>
      </c>
      <c r="J10" s="166">
        <v>0</v>
      </c>
      <c r="K10" s="166">
        <v>0</v>
      </c>
      <c r="L10" s="166">
        <v>0</v>
      </c>
      <c r="M10" s="173">
        <v>0</v>
      </c>
    </row>
    <row r="11" spans="1:14">
      <c r="A11" s="676" t="s">
        <v>102</v>
      </c>
      <c r="B11" s="677"/>
      <c r="C11" s="298">
        <f t="shared" si="1"/>
        <v>0</v>
      </c>
      <c r="D11" s="166">
        <v>0</v>
      </c>
      <c r="E11" s="166">
        <v>0</v>
      </c>
      <c r="F11" s="166">
        <v>0</v>
      </c>
      <c r="G11" s="173">
        <v>0</v>
      </c>
      <c r="H11" s="298">
        <f t="shared" si="2"/>
        <v>0</v>
      </c>
      <c r="I11" s="166">
        <v>0</v>
      </c>
      <c r="J11" s="166">
        <v>0</v>
      </c>
      <c r="K11" s="166">
        <v>0</v>
      </c>
      <c r="L11" s="166">
        <v>0</v>
      </c>
      <c r="M11" s="173">
        <v>0</v>
      </c>
    </row>
    <row r="12" spans="1:14">
      <c r="A12" s="676" t="s">
        <v>101</v>
      </c>
      <c r="B12" s="677"/>
      <c r="C12" s="298">
        <f t="shared" si="1"/>
        <v>48</v>
      </c>
      <c r="D12" s="166">
        <v>0</v>
      </c>
      <c r="E12" s="166">
        <v>0</v>
      </c>
      <c r="F12" s="166">
        <v>3</v>
      </c>
      <c r="G12" s="173">
        <v>0</v>
      </c>
      <c r="H12" s="298">
        <f t="shared" si="2"/>
        <v>45</v>
      </c>
      <c r="I12" s="166">
        <v>34</v>
      </c>
      <c r="J12" s="166">
        <v>6</v>
      </c>
      <c r="K12" s="166">
        <v>1</v>
      </c>
      <c r="L12" s="166">
        <v>2</v>
      </c>
      <c r="M12" s="173">
        <v>2</v>
      </c>
    </row>
    <row r="13" spans="1:14">
      <c r="A13" s="676" t="s">
        <v>100</v>
      </c>
      <c r="B13" s="677"/>
      <c r="C13" s="298">
        <f t="shared" si="1"/>
        <v>285</v>
      </c>
      <c r="D13" s="166">
        <v>127</v>
      </c>
      <c r="E13" s="166">
        <v>0</v>
      </c>
      <c r="F13" s="166">
        <v>13</v>
      </c>
      <c r="G13" s="173">
        <v>24</v>
      </c>
      <c r="H13" s="298">
        <f t="shared" si="2"/>
        <v>121</v>
      </c>
      <c r="I13" s="166">
        <v>32</v>
      </c>
      <c r="J13" s="166">
        <v>21</v>
      </c>
      <c r="K13" s="166">
        <v>3</v>
      </c>
      <c r="L13" s="166">
        <v>16</v>
      </c>
      <c r="M13" s="173">
        <v>49</v>
      </c>
    </row>
    <row r="14" spans="1:14">
      <c r="A14" s="676" t="s">
        <v>99</v>
      </c>
      <c r="B14" s="677"/>
      <c r="C14" s="298">
        <f t="shared" si="1"/>
        <v>0</v>
      </c>
      <c r="D14" s="166">
        <v>0</v>
      </c>
      <c r="E14" s="166">
        <v>0</v>
      </c>
      <c r="F14" s="166">
        <v>0</v>
      </c>
      <c r="G14" s="173">
        <v>0</v>
      </c>
      <c r="H14" s="298">
        <f t="shared" si="2"/>
        <v>0</v>
      </c>
      <c r="I14" s="166">
        <v>0</v>
      </c>
      <c r="J14" s="166">
        <v>0</v>
      </c>
      <c r="K14" s="166">
        <v>0</v>
      </c>
      <c r="L14" s="166">
        <v>0</v>
      </c>
      <c r="M14" s="173">
        <v>0</v>
      </c>
    </row>
    <row r="15" spans="1:14">
      <c r="A15" s="676" t="s">
        <v>98</v>
      </c>
      <c r="B15" s="677"/>
      <c r="C15" s="298">
        <f t="shared" si="1"/>
        <v>493</v>
      </c>
      <c r="D15" s="166">
        <v>197</v>
      </c>
      <c r="E15" s="166">
        <v>52</v>
      </c>
      <c r="F15" s="166">
        <v>47</v>
      </c>
      <c r="G15" s="173">
        <v>1</v>
      </c>
      <c r="H15" s="298">
        <f t="shared" si="2"/>
        <v>196</v>
      </c>
      <c r="I15" s="166">
        <v>48</v>
      </c>
      <c r="J15" s="166">
        <v>61</v>
      </c>
      <c r="K15" s="166">
        <v>6</v>
      </c>
      <c r="L15" s="166">
        <v>20</v>
      </c>
      <c r="M15" s="173">
        <v>61</v>
      </c>
    </row>
    <row r="16" spans="1:14">
      <c r="A16" s="676" t="s">
        <v>97</v>
      </c>
      <c r="B16" s="677"/>
      <c r="C16" s="298">
        <f t="shared" si="1"/>
        <v>2</v>
      </c>
      <c r="D16" s="166">
        <v>2</v>
      </c>
      <c r="E16" s="166">
        <v>0</v>
      </c>
      <c r="F16" s="166">
        <v>0</v>
      </c>
      <c r="G16" s="173">
        <v>0</v>
      </c>
      <c r="H16" s="298">
        <f t="shared" si="2"/>
        <v>0</v>
      </c>
      <c r="I16" s="166">
        <v>0</v>
      </c>
      <c r="J16" s="166">
        <v>0</v>
      </c>
      <c r="K16" s="166">
        <v>0</v>
      </c>
      <c r="L16" s="166">
        <v>0</v>
      </c>
      <c r="M16" s="173">
        <v>0</v>
      </c>
    </row>
    <row r="17" spans="1:13">
      <c r="A17" s="676" t="s">
        <v>96</v>
      </c>
      <c r="B17" s="677"/>
      <c r="C17" s="298">
        <f t="shared" si="1"/>
        <v>2</v>
      </c>
      <c r="D17" s="166">
        <v>2</v>
      </c>
      <c r="E17" s="166">
        <v>0</v>
      </c>
      <c r="F17" s="166">
        <v>0</v>
      </c>
      <c r="G17" s="173">
        <v>0</v>
      </c>
      <c r="H17" s="298">
        <f t="shared" si="2"/>
        <v>0</v>
      </c>
      <c r="I17" s="166">
        <v>0</v>
      </c>
      <c r="J17" s="166">
        <v>0</v>
      </c>
      <c r="K17" s="166">
        <v>0</v>
      </c>
      <c r="L17" s="166">
        <v>0</v>
      </c>
      <c r="M17" s="173">
        <v>0</v>
      </c>
    </row>
    <row r="18" spans="1:13">
      <c r="A18" s="676" t="s">
        <v>95</v>
      </c>
      <c r="B18" s="677"/>
      <c r="C18" s="298">
        <f t="shared" si="1"/>
        <v>85</v>
      </c>
      <c r="D18" s="166">
        <v>35</v>
      </c>
      <c r="E18" s="166">
        <v>10</v>
      </c>
      <c r="F18" s="166">
        <v>14</v>
      </c>
      <c r="G18" s="173">
        <v>0</v>
      </c>
      <c r="H18" s="298">
        <f t="shared" si="2"/>
        <v>26</v>
      </c>
      <c r="I18" s="166">
        <v>5</v>
      </c>
      <c r="J18" s="166">
        <v>9</v>
      </c>
      <c r="K18" s="166">
        <v>3</v>
      </c>
      <c r="L18" s="166">
        <v>2</v>
      </c>
      <c r="M18" s="173">
        <v>7</v>
      </c>
    </row>
    <row r="19" spans="1:13">
      <c r="A19" s="676" t="s">
        <v>94</v>
      </c>
      <c r="B19" s="677"/>
      <c r="C19" s="298">
        <f t="shared" si="1"/>
        <v>16</v>
      </c>
      <c r="D19" s="166">
        <v>7</v>
      </c>
      <c r="E19" s="166">
        <v>2</v>
      </c>
      <c r="F19" s="166">
        <v>0</v>
      </c>
      <c r="G19" s="173">
        <v>0</v>
      </c>
      <c r="H19" s="298">
        <f t="shared" si="2"/>
        <v>7</v>
      </c>
      <c r="I19" s="166">
        <v>2</v>
      </c>
      <c r="J19" s="166">
        <v>1</v>
      </c>
      <c r="K19" s="166">
        <v>0</v>
      </c>
      <c r="L19" s="166">
        <v>0</v>
      </c>
      <c r="M19" s="173">
        <v>4</v>
      </c>
    </row>
    <row r="20" spans="1:13">
      <c r="A20" s="676" t="s">
        <v>93</v>
      </c>
      <c r="B20" s="677"/>
      <c r="C20" s="298">
        <f t="shared" si="1"/>
        <v>377</v>
      </c>
      <c r="D20" s="166">
        <v>137</v>
      </c>
      <c r="E20" s="166">
        <v>8</v>
      </c>
      <c r="F20" s="166">
        <v>18</v>
      </c>
      <c r="G20" s="173">
        <v>0</v>
      </c>
      <c r="H20" s="298">
        <f t="shared" si="2"/>
        <v>214</v>
      </c>
      <c r="I20" s="166">
        <v>59</v>
      </c>
      <c r="J20" s="166">
        <v>75</v>
      </c>
      <c r="K20" s="166">
        <v>14</v>
      </c>
      <c r="L20" s="166">
        <v>35</v>
      </c>
      <c r="M20" s="173">
        <v>31</v>
      </c>
    </row>
    <row r="21" spans="1:13" ht="18" thickBot="1">
      <c r="A21" s="674" t="s">
        <v>92</v>
      </c>
      <c r="B21" s="675"/>
      <c r="C21" s="299">
        <f t="shared" si="1"/>
        <v>4261</v>
      </c>
      <c r="D21" s="174">
        <v>1822</v>
      </c>
      <c r="E21" s="174">
        <v>1103</v>
      </c>
      <c r="F21" s="174">
        <v>125</v>
      </c>
      <c r="G21" s="175">
        <v>74</v>
      </c>
      <c r="H21" s="299">
        <f t="shared" si="2"/>
        <v>1137</v>
      </c>
      <c r="I21" s="174">
        <v>328</v>
      </c>
      <c r="J21" s="174">
        <v>294</v>
      </c>
      <c r="K21" s="174">
        <v>73</v>
      </c>
      <c r="L21" s="174">
        <v>215</v>
      </c>
      <c r="M21" s="175">
        <v>227</v>
      </c>
    </row>
    <row r="22" spans="1:13">
      <c r="A22" s="680" t="s">
        <v>291</v>
      </c>
      <c r="B22" s="680"/>
      <c r="C22" s="680"/>
      <c r="D22" s="680"/>
      <c r="E22" s="680"/>
      <c r="F22" s="680"/>
      <c r="G22" s="680"/>
      <c r="H22" s="680"/>
      <c r="I22" s="680"/>
      <c r="J22" s="680"/>
      <c r="K22" s="680"/>
      <c r="L22" s="680"/>
      <c r="M22" s="680"/>
    </row>
    <row r="24" spans="1:13">
      <c r="H24" s="167"/>
    </row>
    <row r="27" spans="1:13">
      <c r="D27" s="167"/>
      <c r="E27" s="167"/>
      <c r="F27" s="167"/>
    </row>
  </sheetData>
  <mergeCells count="26">
    <mergeCell ref="K1:M1"/>
    <mergeCell ref="A1:D1"/>
    <mergeCell ref="H2:M2"/>
    <mergeCell ref="A22:M22"/>
    <mergeCell ref="A4:B4"/>
    <mergeCell ref="A2:B3"/>
    <mergeCell ref="C2:C3"/>
    <mergeCell ref="D2:D3"/>
    <mergeCell ref="E2:E3"/>
    <mergeCell ref="F2:F3"/>
    <mergeCell ref="G2:G3"/>
    <mergeCell ref="A5:A7"/>
    <mergeCell ref="A8:B8"/>
    <mergeCell ref="A9:B9"/>
    <mergeCell ref="A11:B11"/>
    <mergeCell ref="A12:B12"/>
    <mergeCell ref="A10:B10"/>
    <mergeCell ref="A13:B13"/>
    <mergeCell ref="A14:B14"/>
    <mergeCell ref="A15:B15"/>
    <mergeCell ref="A20:B20"/>
    <mergeCell ref="A21:B21"/>
    <mergeCell ref="A16:B16"/>
    <mergeCell ref="A17:B17"/>
    <mergeCell ref="A18:B18"/>
    <mergeCell ref="A19:B19"/>
  </mergeCells>
  <phoneticPr fontId="4"/>
  <pageMargins left="0.59055118110236227" right="0.59055118110236227" top="0.59055118110236227" bottom="0.39370078740157483" header="0.39370078740157483" footer="0.19685039370078741"/>
  <headerFooter alignWithMargins="0">
    <oddHeader>&amp;R&amp;"メイリオ,レギュラー"&amp;A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view="pageBreakPreview" zoomScaleNormal="100" zoomScaleSheetLayoutView="100" workbookViewId="0">
      <pane xSplit="3" ySplit="3" topLeftCell="D4" activePane="bottomRight" state="frozen"/>
      <selection activeCell="F27" sqref="F27"/>
      <selection pane="topRight" activeCell="F27" sqref="F27"/>
      <selection pane="bottomLeft" activeCell="F27" sqref="F27"/>
      <selection pane="bottomRight" activeCell="L1" sqref="L1:N1"/>
    </sheetView>
  </sheetViews>
  <sheetFormatPr defaultColWidth="9" defaultRowHeight="17.5"/>
  <cols>
    <col min="1" max="1" width="5.453125" style="5" bestFit="1" customWidth="1"/>
    <col min="2" max="2" width="9.26953125" style="5" customWidth="1"/>
    <col min="3" max="3" width="13.6328125" style="5" customWidth="1"/>
    <col min="4" max="4" width="10.90625" style="5" customWidth="1"/>
    <col min="5" max="6" width="11" style="5" bestFit="1" customWidth="1"/>
    <col min="7" max="8" width="9.6328125" style="5" bestFit="1" customWidth="1"/>
    <col min="9" max="9" width="10.453125" style="5" customWidth="1"/>
    <col min="10" max="14" width="9.6328125" style="5" bestFit="1" customWidth="1"/>
    <col min="15" max="16384" width="9" style="5"/>
  </cols>
  <sheetData>
    <row r="1" spans="1:14" ht="18" thickBot="1">
      <c r="A1" s="686" t="s">
        <v>295</v>
      </c>
      <c r="B1" s="686"/>
      <c r="C1" s="686"/>
      <c r="D1" s="686"/>
      <c r="E1" s="686"/>
      <c r="F1" s="686"/>
      <c r="G1" s="686"/>
      <c r="H1" s="686"/>
      <c r="I1" s="61"/>
      <c r="J1" s="61"/>
      <c r="K1" s="62"/>
      <c r="L1" s="613" t="s">
        <v>349</v>
      </c>
      <c r="M1" s="613"/>
      <c r="N1" s="613"/>
    </row>
    <row r="2" spans="1:14">
      <c r="A2" s="703" t="s">
        <v>296</v>
      </c>
      <c r="B2" s="704"/>
      <c r="C2" s="705"/>
      <c r="D2" s="709" t="s">
        <v>67</v>
      </c>
      <c r="E2" s="711" t="s">
        <v>25</v>
      </c>
      <c r="F2" s="713" t="s">
        <v>23</v>
      </c>
      <c r="G2" s="716" t="s">
        <v>189</v>
      </c>
      <c r="H2" s="714" t="s">
        <v>188</v>
      </c>
      <c r="I2" s="626" t="s">
        <v>319</v>
      </c>
      <c r="J2" s="627"/>
      <c r="K2" s="627"/>
      <c r="L2" s="627"/>
      <c r="M2" s="627"/>
      <c r="N2" s="628"/>
    </row>
    <row r="3" spans="1:14" ht="35.5" thickBot="1">
      <c r="A3" s="706"/>
      <c r="B3" s="707"/>
      <c r="C3" s="708"/>
      <c r="D3" s="710"/>
      <c r="E3" s="712"/>
      <c r="F3" s="629"/>
      <c r="G3" s="717"/>
      <c r="H3" s="715"/>
      <c r="I3" s="277" t="s">
        <v>318</v>
      </c>
      <c r="J3" s="377" t="s">
        <v>210</v>
      </c>
      <c r="K3" s="310" t="s">
        <v>60</v>
      </c>
      <c r="L3" s="377" t="s">
        <v>205</v>
      </c>
      <c r="M3" s="377" t="s">
        <v>187</v>
      </c>
      <c r="N3" s="380" t="s">
        <v>186</v>
      </c>
    </row>
    <row r="4" spans="1:14" ht="18.75" customHeight="1">
      <c r="A4" s="239" t="s">
        <v>123</v>
      </c>
      <c r="B4" s="240"/>
      <c r="C4" s="241"/>
      <c r="D4" s="308">
        <f>SUM(E4:H4)</f>
        <v>236417</v>
      </c>
      <c r="E4" s="396">
        <v>117067</v>
      </c>
      <c r="F4" s="66">
        <v>95337</v>
      </c>
      <c r="G4" s="66">
        <v>10505</v>
      </c>
      <c r="H4" s="68">
        <v>13508</v>
      </c>
      <c r="I4" s="308">
        <f>SUM(J4:N4)</f>
        <v>113516</v>
      </c>
      <c r="J4" s="67">
        <v>34830</v>
      </c>
      <c r="K4" s="67">
        <v>29183</v>
      </c>
      <c r="L4" s="67">
        <v>11188</v>
      </c>
      <c r="M4" s="67">
        <v>13576</v>
      </c>
      <c r="N4" s="68">
        <v>24739</v>
      </c>
    </row>
    <row r="5" spans="1:14" ht="18.75" customHeight="1">
      <c r="A5" s="687" t="s">
        <v>297</v>
      </c>
      <c r="B5" s="696" t="s">
        <v>122</v>
      </c>
      <c r="C5" s="233" t="s">
        <v>121</v>
      </c>
      <c r="D5" s="301">
        <f t="shared" ref="D5:D17" si="0">SUM(E5:I5)</f>
        <v>8621</v>
      </c>
      <c r="E5" s="206">
        <v>7712</v>
      </c>
      <c r="F5" s="207">
        <v>405</v>
      </c>
      <c r="G5" s="208">
        <v>148</v>
      </c>
      <c r="H5" s="209">
        <v>208</v>
      </c>
      <c r="I5" s="301">
        <f t="shared" ref="I5:I17" si="1">SUM(J5:N5)</f>
        <v>148</v>
      </c>
      <c r="J5" s="206">
        <v>57</v>
      </c>
      <c r="K5" s="206">
        <v>38</v>
      </c>
      <c r="L5" s="206">
        <v>6</v>
      </c>
      <c r="M5" s="206">
        <v>21</v>
      </c>
      <c r="N5" s="209">
        <v>26</v>
      </c>
    </row>
    <row r="6" spans="1:14">
      <c r="A6" s="688"/>
      <c r="B6" s="697"/>
      <c r="C6" s="234" t="s">
        <v>120</v>
      </c>
      <c r="D6" s="302">
        <f t="shared" si="0"/>
        <v>702</v>
      </c>
      <c r="E6" s="210">
        <v>645</v>
      </c>
      <c r="F6" s="211">
        <v>20</v>
      </c>
      <c r="G6" s="212">
        <v>0</v>
      </c>
      <c r="H6" s="213">
        <v>0</v>
      </c>
      <c r="I6" s="302">
        <f t="shared" si="1"/>
        <v>37</v>
      </c>
      <c r="J6" s="210">
        <v>18</v>
      </c>
      <c r="K6" s="210">
        <v>5</v>
      </c>
      <c r="L6" s="210">
        <v>3</v>
      </c>
      <c r="M6" s="210">
        <v>5</v>
      </c>
      <c r="N6" s="213">
        <v>6</v>
      </c>
    </row>
    <row r="7" spans="1:14">
      <c r="A7" s="688"/>
      <c r="B7" s="698"/>
      <c r="C7" s="235" t="s">
        <v>31</v>
      </c>
      <c r="D7" s="303">
        <f t="shared" si="0"/>
        <v>32176</v>
      </c>
      <c r="E7" s="214">
        <v>31008</v>
      </c>
      <c r="F7" s="215">
        <v>1134</v>
      </c>
      <c r="G7" s="216">
        <v>0</v>
      </c>
      <c r="H7" s="217">
        <v>0</v>
      </c>
      <c r="I7" s="303">
        <f t="shared" si="1"/>
        <v>34</v>
      </c>
      <c r="J7" s="214">
        <v>10</v>
      </c>
      <c r="K7" s="214">
        <v>16</v>
      </c>
      <c r="L7" s="214">
        <v>0</v>
      </c>
      <c r="M7" s="214">
        <v>2</v>
      </c>
      <c r="N7" s="217">
        <v>6</v>
      </c>
    </row>
    <row r="8" spans="1:14" ht="18.75" customHeight="1">
      <c r="A8" s="688"/>
      <c r="B8" s="699" t="s">
        <v>119</v>
      </c>
      <c r="C8" s="233" t="s">
        <v>118</v>
      </c>
      <c r="D8" s="301">
        <f t="shared" si="0"/>
        <v>9022</v>
      </c>
      <c r="E8" s="206">
        <v>4081</v>
      </c>
      <c r="F8" s="207">
        <v>1017</v>
      </c>
      <c r="G8" s="208">
        <v>770</v>
      </c>
      <c r="H8" s="209">
        <v>411</v>
      </c>
      <c r="I8" s="301">
        <f t="shared" si="1"/>
        <v>2743</v>
      </c>
      <c r="J8" s="206">
        <v>919</v>
      </c>
      <c r="K8" s="206">
        <v>627</v>
      </c>
      <c r="L8" s="206">
        <v>240</v>
      </c>
      <c r="M8" s="206">
        <v>298</v>
      </c>
      <c r="N8" s="209">
        <v>659</v>
      </c>
    </row>
    <row r="9" spans="1:14">
      <c r="A9" s="688"/>
      <c r="B9" s="697"/>
      <c r="C9" s="234" t="s">
        <v>117</v>
      </c>
      <c r="D9" s="302">
        <f t="shared" si="0"/>
        <v>1858</v>
      </c>
      <c r="E9" s="210">
        <v>658</v>
      </c>
      <c r="F9" s="211">
        <v>365</v>
      </c>
      <c r="G9" s="212">
        <v>141</v>
      </c>
      <c r="H9" s="213">
        <v>52</v>
      </c>
      <c r="I9" s="302">
        <f t="shared" si="1"/>
        <v>642</v>
      </c>
      <c r="J9" s="210">
        <v>187</v>
      </c>
      <c r="K9" s="210">
        <v>154</v>
      </c>
      <c r="L9" s="210">
        <v>51</v>
      </c>
      <c r="M9" s="210">
        <v>62</v>
      </c>
      <c r="N9" s="213">
        <v>188</v>
      </c>
    </row>
    <row r="10" spans="1:14">
      <c r="A10" s="688"/>
      <c r="B10" s="697"/>
      <c r="C10" s="234" t="s">
        <v>116</v>
      </c>
      <c r="D10" s="302">
        <f t="shared" si="0"/>
        <v>1425</v>
      </c>
      <c r="E10" s="210">
        <v>1100</v>
      </c>
      <c r="F10" s="211">
        <v>44</v>
      </c>
      <c r="G10" s="212">
        <v>9</v>
      </c>
      <c r="H10" s="213">
        <v>110</v>
      </c>
      <c r="I10" s="302">
        <f t="shared" si="1"/>
        <v>162</v>
      </c>
      <c r="J10" s="210">
        <v>40</v>
      </c>
      <c r="K10" s="210">
        <v>32</v>
      </c>
      <c r="L10" s="210">
        <v>42</v>
      </c>
      <c r="M10" s="210">
        <v>35</v>
      </c>
      <c r="N10" s="213">
        <v>13</v>
      </c>
    </row>
    <row r="11" spans="1:14">
      <c r="A11" s="688"/>
      <c r="B11" s="697"/>
      <c r="C11" s="234" t="s">
        <v>31</v>
      </c>
      <c r="D11" s="302">
        <f t="shared" si="0"/>
        <v>371</v>
      </c>
      <c r="E11" s="210">
        <v>228</v>
      </c>
      <c r="F11" s="211">
        <v>49</v>
      </c>
      <c r="G11" s="212">
        <v>4</v>
      </c>
      <c r="H11" s="213">
        <v>8</v>
      </c>
      <c r="I11" s="302">
        <f t="shared" si="1"/>
        <v>82</v>
      </c>
      <c r="J11" s="210">
        <v>45</v>
      </c>
      <c r="K11" s="210">
        <v>7</v>
      </c>
      <c r="L11" s="210">
        <v>6</v>
      </c>
      <c r="M11" s="210">
        <v>9</v>
      </c>
      <c r="N11" s="213">
        <v>15</v>
      </c>
    </row>
    <row r="12" spans="1:14" ht="37.5" customHeight="1">
      <c r="A12" s="688"/>
      <c r="B12" s="700"/>
      <c r="C12" s="196" t="s">
        <v>115</v>
      </c>
      <c r="D12" s="303">
        <f t="shared" si="0"/>
        <v>29802</v>
      </c>
      <c r="E12" s="214">
        <v>12177</v>
      </c>
      <c r="F12" s="215">
        <v>4658</v>
      </c>
      <c r="G12" s="216">
        <v>1985</v>
      </c>
      <c r="H12" s="217">
        <v>83</v>
      </c>
      <c r="I12" s="303">
        <f t="shared" si="1"/>
        <v>10899</v>
      </c>
      <c r="J12" s="214">
        <v>3405</v>
      </c>
      <c r="K12" s="214">
        <v>2287</v>
      </c>
      <c r="L12" s="214">
        <v>1372</v>
      </c>
      <c r="M12" s="214">
        <v>1498</v>
      </c>
      <c r="N12" s="217">
        <v>2337</v>
      </c>
    </row>
    <row r="13" spans="1:14" ht="19.5" customHeight="1" thickBot="1">
      <c r="A13" s="689"/>
      <c r="B13" s="701" t="s">
        <v>114</v>
      </c>
      <c r="C13" s="702"/>
      <c r="D13" s="304">
        <f t="shared" si="0"/>
        <v>6876</v>
      </c>
      <c r="E13" s="41">
        <v>0</v>
      </c>
      <c r="F13" s="592">
        <v>230</v>
      </c>
      <c r="G13" s="70">
        <v>144</v>
      </c>
      <c r="H13" s="42">
        <v>0</v>
      </c>
      <c r="I13" s="304">
        <f t="shared" si="1"/>
        <v>6502</v>
      </c>
      <c r="J13" s="41">
        <v>1244</v>
      </c>
      <c r="K13" s="41">
        <v>1272</v>
      </c>
      <c r="L13" s="41">
        <v>1221</v>
      </c>
      <c r="M13" s="41">
        <v>1845</v>
      </c>
      <c r="N13" s="42">
        <v>920</v>
      </c>
    </row>
    <row r="14" spans="1:14" ht="18.75" customHeight="1">
      <c r="A14" s="690" t="s">
        <v>298</v>
      </c>
      <c r="B14" s="691"/>
      <c r="C14" s="236" t="s">
        <v>113</v>
      </c>
      <c r="D14" s="305">
        <f t="shared" si="0"/>
        <v>2065</v>
      </c>
      <c r="E14" s="218">
        <v>1394</v>
      </c>
      <c r="F14" s="219">
        <v>205</v>
      </c>
      <c r="G14" s="220">
        <v>140</v>
      </c>
      <c r="H14" s="221">
        <v>0</v>
      </c>
      <c r="I14" s="305">
        <f t="shared" si="1"/>
        <v>326</v>
      </c>
      <c r="J14" s="218">
        <v>114</v>
      </c>
      <c r="K14" s="218">
        <v>37</v>
      </c>
      <c r="L14" s="218">
        <v>7</v>
      </c>
      <c r="M14" s="218">
        <v>33</v>
      </c>
      <c r="N14" s="230">
        <v>135</v>
      </c>
    </row>
    <row r="15" spans="1:14">
      <c r="A15" s="692"/>
      <c r="B15" s="693"/>
      <c r="C15" s="237" t="s">
        <v>112</v>
      </c>
      <c r="D15" s="395">
        <f t="shared" si="0"/>
        <v>26471</v>
      </c>
      <c r="E15" s="222">
        <v>3170</v>
      </c>
      <c r="F15" s="223">
        <v>9283</v>
      </c>
      <c r="G15" s="224">
        <v>2294</v>
      </c>
      <c r="H15" s="225">
        <v>3193</v>
      </c>
      <c r="I15" s="306">
        <f t="shared" si="1"/>
        <v>8531</v>
      </c>
      <c r="J15" s="222">
        <v>2318</v>
      </c>
      <c r="K15" s="222">
        <v>1425</v>
      </c>
      <c r="L15" s="222">
        <v>648</v>
      </c>
      <c r="M15" s="222">
        <v>1171</v>
      </c>
      <c r="N15" s="231">
        <v>2969</v>
      </c>
    </row>
    <row r="16" spans="1:14">
      <c r="A16" s="692"/>
      <c r="B16" s="693"/>
      <c r="C16" s="237" t="s">
        <v>111</v>
      </c>
      <c r="D16" s="537">
        <f t="shared" si="0"/>
        <v>329686</v>
      </c>
      <c r="E16" s="222">
        <v>176401</v>
      </c>
      <c r="F16" s="223">
        <v>26</v>
      </c>
      <c r="G16" s="224">
        <v>22993</v>
      </c>
      <c r="H16" s="225">
        <v>18623</v>
      </c>
      <c r="I16" s="306">
        <f t="shared" si="1"/>
        <v>111643</v>
      </c>
      <c r="J16" s="222">
        <v>26949</v>
      </c>
      <c r="K16" s="222">
        <v>23400</v>
      </c>
      <c r="L16" s="222">
        <v>11035</v>
      </c>
      <c r="M16" s="222">
        <v>8554</v>
      </c>
      <c r="N16" s="231">
        <v>41705</v>
      </c>
    </row>
    <row r="17" spans="1:14" ht="18" thickBot="1">
      <c r="A17" s="694"/>
      <c r="B17" s="695"/>
      <c r="C17" s="238" t="s">
        <v>110</v>
      </c>
      <c r="D17" s="309">
        <f t="shared" si="0"/>
        <v>11468</v>
      </c>
      <c r="E17" s="226">
        <v>7542</v>
      </c>
      <c r="F17" s="227">
        <v>107</v>
      </c>
      <c r="G17" s="228">
        <v>691</v>
      </c>
      <c r="H17" s="229">
        <v>0</v>
      </c>
      <c r="I17" s="307">
        <f t="shared" si="1"/>
        <v>3128</v>
      </c>
      <c r="J17" s="226">
        <v>458</v>
      </c>
      <c r="K17" s="226">
        <v>649</v>
      </c>
      <c r="L17" s="226">
        <v>317</v>
      </c>
      <c r="M17" s="226">
        <v>546</v>
      </c>
      <c r="N17" s="232">
        <v>1158</v>
      </c>
    </row>
    <row r="18" spans="1:14">
      <c r="A18" s="685" t="s">
        <v>30</v>
      </c>
      <c r="B18" s="685"/>
      <c r="C18" s="685"/>
      <c r="D18" s="685"/>
      <c r="E18" s="685"/>
      <c r="F18" s="685"/>
      <c r="G18" s="685"/>
      <c r="H18" s="685"/>
      <c r="I18" s="685"/>
      <c r="J18" s="685"/>
      <c r="K18" s="685"/>
      <c r="L18" s="685"/>
      <c r="M18" s="685"/>
      <c r="N18" s="685"/>
    </row>
    <row r="19" spans="1:14">
      <c r="A19" s="77"/>
      <c r="B19" s="77"/>
      <c r="C19" s="77"/>
      <c r="D19" s="77"/>
      <c r="E19" s="77"/>
      <c r="F19" s="77"/>
      <c r="G19" s="77"/>
    </row>
    <row r="20" spans="1:14">
      <c r="A20" s="77"/>
      <c r="B20" s="77"/>
      <c r="C20" s="77"/>
      <c r="D20" s="77"/>
      <c r="E20" s="77"/>
      <c r="F20" s="77"/>
      <c r="G20" s="77"/>
    </row>
    <row r="21" spans="1:14">
      <c r="A21" s="77"/>
      <c r="B21" s="77"/>
      <c r="C21" s="77"/>
      <c r="D21" s="77"/>
      <c r="E21" s="77"/>
      <c r="F21" s="77"/>
      <c r="G21" s="77"/>
    </row>
  </sheetData>
  <mergeCells count="15">
    <mergeCell ref="A18:N18"/>
    <mergeCell ref="A1:H1"/>
    <mergeCell ref="A5:A13"/>
    <mergeCell ref="A14:B17"/>
    <mergeCell ref="B5:B7"/>
    <mergeCell ref="B8:B12"/>
    <mergeCell ref="B13:C13"/>
    <mergeCell ref="L1:N1"/>
    <mergeCell ref="A2:C3"/>
    <mergeCell ref="D2:D3"/>
    <mergeCell ref="E2:E3"/>
    <mergeCell ref="F2:F3"/>
    <mergeCell ref="H2:H3"/>
    <mergeCell ref="I2:N2"/>
    <mergeCell ref="G2:G3"/>
  </mergeCells>
  <phoneticPr fontId="4"/>
  <pageMargins left="0.59055118110236227" right="0.59055118110236227" top="0.59055118110236227" bottom="0.39370078740157483" header="0.39370078740157483" footer="0.19685039370078741"/>
  <headerFooter alignWithMargins="0">
    <oddHeader>&amp;R&amp;"メイリオ,レギュラー"&amp;A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view="pageBreakPreview" zoomScaleNormal="100" zoomScaleSheetLayoutView="100" workbookViewId="0">
      <pane xSplit="2" ySplit="3" topLeftCell="C4" activePane="bottomRight" state="frozen"/>
      <selection activeCell="F27" sqref="F27"/>
      <selection pane="topRight" activeCell="F27" sqref="F27"/>
      <selection pane="bottomLeft" activeCell="F27" sqref="F27"/>
      <selection pane="bottomRight" activeCell="D22" sqref="D22"/>
    </sheetView>
  </sheetViews>
  <sheetFormatPr defaultColWidth="9" defaultRowHeight="17.5"/>
  <cols>
    <col min="1" max="1" width="4" style="5" bestFit="1" customWidth="1"/>
    <col min="2" max="2" width="27.90625" style="5" bestFit="1" customWidth="1"/>
    <col min="3" max="13" width="9.26953125" style="5" customWidth="1"/>
    <col min="14" max="16384" width="9" style="5"/>
  </cols>
  <sheetData>
    <row r="1" spans="1:14" ht="18" thickBot="1">
      <c r="A1" s="718" t="s">
        <v>269</v>
      </c>
      <c r="B1" s="718"/>
      <c r="C1" s="718"/>
      <c r="D1" s="718"/>
      <c r="E1" s="718"/>
      <c r="F1" s="718"/>
      <c r="G1" s="718"/>
      <c r="H1" s="62"/>
      <c r="I1" s="62"/>
      <c r="J1" s="613" t="s">
        <v>350</v>
      </c>
      <c r="K1" s="613"/>
      <c r="L1" s="613"/>
      <c r="M1" s="613"/>
    </row>
    <row r="2" spans="1:14" ht="18.75" customHeight="1">
      <c r="A2" s="614" t="s">
        <v>289</v>
      </c>
      <c r="B2" s="719"/>
      <c r="C2" s="709" t="s">
        <v>67</v>
      </c>
      <c r="D2" s="711" t="s">
        <v>25</v>
      </c>
      <c r="E2" s="713" t="s">
        <v>23</v>
      </c>
      <c r="F2" s="716" t="s">
        <v>189</v>
      </c>
      <c r="G2" s="714" t="s">
        <v>188</v>
      </c>
      <c r="H2" s="626" t="s">
        <v>319</v>
      </c>
      <c r="I2" s="627"/>
      <c r="J2" s="627"/>
      <c r="K2" s="627"/>
      <c r="L2" s="627"/>
      <c r="M2" s="628"/>
    </row>
    <row r="3" spans="1:14" ht="40.5" customHeight="1" thickBot="1">
      <c r="A3" s="616"/>
      <c r="B3" s="720"/>
      <c r="C3" s="710"/>
      <c r="D3" s="712"/>
      <c r="E3" s="629"/>
      <c r="F3" s="717"/>
      <c r="G3" s="715"/>
      <c r="H3" s="277" t="s">
        <v>318</v>
      </c>
      <c r="I3" s="377" t="s">
        <v>210</v>
      </c>
      <c r="J3" s="310" t="s">
        <v>60</v>
      </c>
      <c r="K3" s="377" t="s">
        <v>205</v>
      </c>
      <c r="L3" s="377" t="s">
        <v>187</v>
      </c>
      <c r="M3" s="380" t="s">
        <v>186</v>
      </c>
    </row>
    <row r="4" spans="1:14" s="65" customFormat="1" ht="18" thickBot="1">
      <c r="A4" s="721" t="s">
        <v>131</v>
      </c>
      <c r="B4" s="553" t="s">
        <v>67</v>
      </c>
      <c r="C4" s="554">
        <f>SUM(D4:H4)</f>
        <v>3031</v>
      </c>
      <c r="D4" s="397">
        <f t="shared" ref="D4:M4" si="0">SUM(D5:D8)</f>
        <v>1369</v>
      </c>
      <c r="E4" s="397">
        <f t="shared" si="0"/>
        <v>434</v>
      </c>
      <c r="F4" s="397">
        <f t="shared" si="0"/>
        <v>193</v>
      </c>
      <c r="G4" s="555">
        <f t="shared" si="0"/>
        <v>160</v>
      </c>
      <c r="H4" s="554">
        <f t="shared" si="0"/>
        <v>875</v>
      </c>
      <c r="I4" s="397">
        <f t="shared" si="0"/>
        <v>211</v>
      </c>
      <c r="J4" s="397">
        <f t="shared" si="0"/>
        <v>194</v>
      </c>
      <c r="K4" s="397">
        <f t="shared" si="0"/>
        <v>46</v>
      </c>
      <c r="L4" s="397">
        <f t="shared" si="0"/>
        <v>68</v>
      </c>
      <c r="M4" s="555">
        <f t="shared" si="0"/>
        <v>356</v>
      </c>
      <c r="N4" s="242"/>
    </row>
    <row r="5" spans="1:14" s="65" customFormat="1" ht="18" thickTop="1">
      <c r="A5" s="722"/>
      <c r="B5" s="546" t="s">
        <v>299</v>
      </c>
      <c r="C5" s="547">
        <f t="shared" ref="C5:C15" si="1">SUM(D5:H5)</f>
        <v>626</v>
      </c>
      <c r="D5" s="548">
        <v>296</v>
      </c>
      <c r="E5" s="549">
        <v>110</v>
      </c>
      <c r="F5" s="550">
        <v>45</v>
      </c>
      <c r="G5" s="551">
        <v>19</v>
      </c>
      <c r="H5" s="547">
        <f t="shared" ref="H5:H15" si="2">SUM(I5:M5)</f>
        <v>156</v>
      </c>
      <c r="I5" s="548">
        <v>34</v>
      </c>
      <c r="J5" s="548">
        <v>39</v>
      </c>
      <c r="K5" s="548">
        <v>1</v>
      </c>
      <c r="L5" s="548">
        <v>13</v>
      </c>
      <c r="M5" s="552">
        <v>69</v>
      </c>
    </row>
    <row r="6" spans="1:14" s="65" customFormat="1">
      <c r="A6" s="722"/>
      <c r="B6" s="234" t="s">
        <v>130</v>
      </c>
      <c r="C6" s="302">
        <f t="shared" si="1"/>
        <v>1018</v>
      </c>
      <c r="D6" s="210">
        <v>474</v>
      </c>
      <c r="E6" s="211">
        <v>137</v>
      </c>
      <c r="F6" s="243">
        <v>59</v>
      </c>
      <c r="G6" s="231">
        <v>46</v>
      </c>
      <c r="H6" s="302">
        <f t="shared" si="2"/>
        <v>302</v>
      </c>
      <c r="I6" s="210">
        <v>72</v>
      </c>
      <c r="J6" s="210">
        <v>55</v>
      </c>
      <c r="K6" s="210">
        <v>20</v>
      </c>
      <c r="L6" s="210">
        <v>20</v>
      </c>
      <c r="M6" s="213">
        <v>135</v>
      </c>
    </row>
    <row r="7" spans="1:14" s="65" customFormat="1">
      <c r="A7" s="722"/>
      <c r="B7" s="234" t="s">
        <v>129</v>
      </c>
      <c r="C7" s="302">
        <f t="shared" si="1"/>
        <v>731</v>
      </c>
      <c r="D7" s="210">
        <v>325</v>
      </c>
      <c r="E7" s="211">
        <v>81</v>
      </c>
      <c r="F7" s="243">
        <v>50</v>
      </c>
      <c r="G7" s="231">
        <v>48</v>
      </c>
      <c r="H7" s="302">
        <f t="shared" si="2"/>
        <v>227</v>
      </c>
      <c r="I7" s="210">
        <v>53</v>
      </c>
      <c r="J7" s="210">
        <v>45</v>
      </c>
      <c r="K7" s="210">
        <v>12</v>
      </c>
      <c r="L7" s="210">
        <v>18</v>
      </c>
      <c r="M7" s="213">
        <v>99</v>
      </c>
    </row>
    <row r="8" spans="1:14" s="65" customFormat="1" ht="18" thickBot="1">
      <c r="A8" s="723"/>
      <c r="B8" s="244" t="s">
        <v>128</v>
      </c>
      <c r="C8" s="309">
        <f t="shared" si="1"/>
        <v>656</v>
      </c>
      <c r="D8" s="245">
        <v>274</v>
      </c>
      <c r="E8" s="246">
        <v>106</v>
      </c>
      <c r="F8" s="247">
        <v>39</v>
      </c>
      <c r="G8" s="232">
        <v>47</v>
      </c>
      <c r="H8" s="309">
        <f t="shared" si="2"/>
        <v>190</v>
      </c>
      <c r="I8" s="245">
        <v>52</v>
      </c>
      <c r="J8" s="245">
        <v>55</v>
      </c>
      <c r="K8" s="245">
        <v>13</v>
      </c>
      <c r="L8" s="245">
        <v>17</v>
      </c>
      <c r="M8" s="248">
        <v>53</v>
      </c>
    </row>
    <row r="9" spans="1:14" s="65" customFormat="1" ht="18" thickBot="1">
      <c r="A9" s="721" t="s">
        <v>109</v>
      </c>
      <c r="B9" s="553" t="s">
        <v>67</v>
      </c>
      <c r="C9" s="554">
        <f t="shared" si="1"/>
        <v>3050</v>
      </c>
      <c r="D9" s="397">
        <f>SUM(D10:D15)</f>
        <v>1381</v>
      </c>
      <c r="E9" s="397">
        <f>SUM(E10:E15)</f>
        <v>428</v>
      </c>
      <c r="F9" s="397">
        <f>SUM(F10:F15)</f>
        <v>199</v>
      </c>
      <c r="G9" s="555">
        <f>SUM(G10:G15)</f>
        <v>161</v>
      </c>
      <c r="H9" s="554">
        <f t="shared" si="2"/>
        <v>881</v>
      </c>
      <c r="I9" s="397">
        <f>SUM(I10:I15)</f>
        <v>216</v>
      </c>
      <c r="J9" s="397">
        <f>SUM(J10:J15)</f>
        <v>192</v>
      </c>
      <c r="K9" s="397">
        <f>SUM(K10:K15)</f>
        <v>41</v>
      </c>
      <c r="L9" s="397">
        <f>SUM(L10:L15)</f>
        <v>69</v>
      </c>
      <c r="M9" s="555">
        <f>SUM(M10:M15)</f>
        <v>363</v>
      </c>
      <c r="N9" s="242"/>
    </row>
    <row r="10" spans="1:14" s="65" customFormat="1" ht="18" thickTop="1">
      <c r="A10" s="722"/>
      <c r="B10" s="546" t="s">
        <v>127</v>
      </c>
      <c r="C10" s="547">
        <f t="shared" si="1"/>
        <v>256</v>
      </c>
      <c r="D10" s="548">
        <v>108</v>
      </c>
      <c r="E10" s="549">
        <v>19</v>
      </c>
      <c r="F10" s="550">
        <v>31</v>
      </c>
      <c r="G10" s="551">
        <v>27</v>
      </c>
      <c r="H10" s="547">
        <f t="shared" si="2"/>
        <v>71</v>
      </c>
      <c r="I10" s="548">
        <v>22</v>
      </c>
      <c r="J10" s="548">
        <v>18</v>
      </c>
      <c r="K10" s="548">
        <v>3</v>
      </c>
      <c r="L10" s="548">
        <v>6</v>
      </c>
      <c r="M10" s="552">
        <v>22</v>
      </c>
    </row>
    <row r="11" spans="1:14" s="65" customFormat="1" ht="18.75" customHeight="1">
      <c r="A11" s="722"/>
      <c r="B11" s="234" t="s">
        <v>126</v>
      </c>
      <c r="C11" s="302">
        <f t="shared" si="1"/>
        <v>28</v>
      </c>
      <c r="D11" s="210">
        <v>6</v>
      </c>
      <c r="E11" s="211">
        <v>5</v>
      </c>
      <c r="F11" s="243">
        <v>4</v>
      </c>
      <c r="G11" s="231">
        <v>5</v>
      </c>
      <c r="H11" s="302">
        <f t="shared" si="2"/>
        <v>8</v>
      </c>
      <c r="I11" s="210">
        <v>1</v>
      </c>
      <c r="J11" s="210">
        <v>1</v>
      </c>
      <c r="K11" s="210">
        <v>1</v>
      </c>
      <c r="L11" s="210">
        <v>0</v>
      </c>
      <c r="M11" s="213">
        <v>5</v>
      </c>
    </row>
    <row r="12" spans="1:14" s="65" customFormat="1" ht="18.75" customHeight="1">
      <c r="A12" s="722"/>
      <c r="B12" s="234" t="s">
        <v>300</v>
      </c>
      <c r="C12" s="302">
        <f t="shared" si="1"/>
        <v>131</v>
      </c>
      <c r="D12" s="210">
        <v>26</v>
      </c>
      <c r="E12" s="211">
        <v>33</v>
      </c>
      <c r="F12" s="243">
        <v>13</v>
      </c>
      <c r="G12" s="231">
        <v>2</v>
      </c>
      <c r="H12" s="302">
        <f t="shared" si="2"/>
        <v>57</v>
      </c>
      <c r="I12" s="210">
        <v>6</v>
      </c>
      <c r="J12" s="210">
        <v>21</v>
      </c>
      <c r="K12" s="210">
        <v>2</v>
      </c>
      <c r="L12" s="210">
        <v>4</v>
      </c>
      <c r="M12" s="213">
        <v>24</v>
      </c>
    </row>
    <row r="13" spans="1:14" s="65" customFormat="1" ht="18.75" customHeight="1">
      <c r="A13" s="722"/>
      <c r="B13" s="234" t="s">
        <v>125</v>
      </c>
      <c r="C13" s="302">
        <f t="shared" si="1"/>
        <v>11</v>
      </c>
      <c r="D13" s="210">
        <v>4</v>
      </c>
      <c r="E13" s="211">
        <v>2</v>
      </c>
      <c r="F13" s="243">
        <v>0</v>
      </c>
      <c r="G13" s="231">
        <v>2</v>
      </c>
      <c r="H13" s="302">
        <f t="shared" si="2"/>
        <v>3</v>
      </c>
      <c r="I13" s="210">
        <v>1</v>
      </c>
      <c r="J13" s="210">
        <v>0</v>
      </c>
      <c r="K13" s="210">
        <v>0</v>
      </c>
      <c r="L13" s="210">
        <v>0</v>
      </c>
      <c r="M13" s="213">
        <v>2</v>
      </c>
    </row>
    <row r="14" spans="1:14" s="65" customFormat="1" ht="18.75" customHeight="1">
      <c r="A14" s="722"/>
      <c r="B14" s="234" t="s">
        <v>124</v>
      </c>
      <c r="C14" s="302">
        <f t="shared" si="1"/>
        <v>2059</v>
      </c>
      <c r="D14" s="210">
        <v>961</v>
      </c>
      <c r="E14" s="211">
        <v>286</v>
      </c>
      <c r="F14" s="243">
        <v>119</v>
      </c>
      <c r="G14" s="231">
        <v>103</v>
      </c>
      <c r="H14" s="302">
        <f t="shared" si="2"/>
        <v>590</v>
      </c>
      <c r="I14" s="210">
        <v>149</v>
      </c>
      <c r="J14" s="210">
        <v>120</v>
      </c>
      <c r="K14" s="210">
        <v>28</v>
      </c>
      <c r="L14" s="210">
        <v>47</v>
      </c>
      <c r="M14" s="213">
        <v>246</v>
      </c>
    </row>
    <row r="15" spans="1:14" s="65" customFormat="1" ht="18" thickBot="1">
      <c r="A15" s="723"/>
      <c r="B15" s="244" t="s">
        <v>31</v>
      </c>
      <c r="C15" s="309">
        <f t="shared" si="1"/>
        <v>565</v>
      </c>
      <c r="D15" s="245">
        <v>276</v>
      </c>
      <c r="E15" s="246">
        <v>83</v>
      </c>
      <c r="F15" s="247">
        <v>32</v>
      </c>
      <c r="G15" s="232">
        <v>22</v>
      </c>
      <c r="H15" s="309">
        <f t="shared" si="2"/>
        <v>152</v>
      </c>
      <c r="I15" s="245">
        <v>37</v>
      </c>
      <c r="J15" s="245">
        <v>32</v>
      </c>
      <c r="K15" s="245">
        <v>7</v>
      </c>
      <c r="L15" s="245">
        <v>12</v>
      </c>
      <c r="M15" s="248">
        <v>64</v>
      </c>
    </row>
    <row r="16" spans="1:14">
      <c r="A16" s="611" t="s">
        <v>30</v>
      </c>
      <c r="B16" s="611"/>
      <c r="C16" s="611"/>
      <c r="D16" s="611"/>
      <c r="E16" s="611"/>
      <c r="F16" s="611"/>
      <c r="G16" s="611"/>
      <c r="H16" s="611"/>
      <c r="I16" s="611"/>
      <c r="J16" s="611"/>
      <c r="K16" s="611"/>
      <c r="L16" s="611"/>
      <c r="M16" s="611"/>
    </row>
  </sheetData>
  <mergeCells count="12">
    <mergeCell ref="A16:M16"/>
    <mergeCell ref="A1:G1"/>
    <mergeCell ref="J1:M1"/>
    <mergeCell ref="A2:B3"/>
    <mergeCell ref="C2:C3"/>
    <mergeCell ref="D2:D3"/>
    <mergeCell ref="E2:E3"/>
    <mergeCell ref="G2:G3"/>
    <mergeCell ref="H2:M2"/>
    <mergeCell ref="F2:F3"/>
    <mergeCell ref="A4:A8"/>
    <mergeCell ref="A9:A15"/>
  </mergeCells>
  <phoneticPr fontId="4"/>
  <pageMargins left="0.59055118110236227" right="0.59055118110236227" top="0.59055118110236227" bottom="0.39370078740157483" header="0.39370078740157483" footer="0.19685039370078741"/>
  <headerFooter alignWithMargins="0">
    <oddHeader>&amp;R&amp;"メイリオ,レギュラー"&amp;A</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view="pageBreakPreview" zoomScaleNormal="100" zoomScaleSheetLayoutView="100" workbookViewId="0">
      <selection activeCell="C3" sqref="C3"/>
    </sheetView>
  </sheetViews>
  <sheetFormatPr defaultColWidth="9" defaultRowHeight="17.5"/>
  <cols>
    <col min="1" max="1" width="18" style="5" customWidth="1"/>
    <col min="2" max="2" width="8.7265625" style="5" customWidth="1"/>
    <col min="3" max="3" width="20.453125" style="5" customWidth="1"/>
    <col min="4" max="5" width="10.6328125" style="5" customWidth="1"/>
    <col min="6" max="6" width="12.6328125" style="5" customWidth="1"/>
    <col min="7" max="16384" width="9" style="5"/>
  </cols>
  <sheetData>
    <row r="1" spans="1:5">
      <c r="A1" s="724" t="s">
        <v>290</v>
      </c>
      <c r="B1" s="724"/>
      <c r="C1" s="724"/>
    </row>
    <row r="2" spans="1:5" ht="18" thickBot="1">
      <c r="A2" s="570"/>
      <c r="B2" s="572" t="s">
        <v>351</v>
      </c>
      <c r="C2" s="78"/>
    </row>
    <row r="3" spans="1:5" ht="18.75" customHeight="1" thickBot="1">
      <c r="A3" s="401" t="s">
        <v>327</v>
      </c>
      <c r="B3" s="399" t="s">
        <v>328</v>
      </c>
      <c r="C3" s="97"/>
      <c r="D3" s="97"/>
      <c r="E3" s="97"/>
    </row>
    <row r="4" spans="1:5" ht="18.75" customHeight="1" thickBot="1">
      <c r="A4" s="402" t="s">
        <v>326</v>
      </c>
      <c r="B4" s="400">
        <f>SUM(B5:B13)</f>
        <v>2299</v>
      </c>
      <c r="C4" s="65"/>
      <c r="D4" s="65"/>
      <c r="E4" s="65"/>
    </row>
    <row r="5" spans="1:5" ht="18.75" customHeight="1" thickTop="1">
      <c r="A5" s="403" t="s">
        <v>86</v>
      </c>
      <c r="B5" s="398">
        <v>287</v>
      </c>
      <c r="C5" s="65"/>
      <c r="D5" s="98"/>
      <c r="E5" s="65"/>
    </row>
    <row r="6" spans="1:5">
      <c r="A6" s="404" t="s">
        <v>139</v>
      </c>
      <c r="B6" s="161">
        <v>27</v>
      </c>
      <c r="C6" s="65"/>
      <c r="D6" s="98"/>
      <c r="E6" s="65"/>
    </row>
    <row r="7" spans="1:5">
      <c r="A7" s="404" t="s">
        <v>138</v>
      </c>
      <c r="B7" s="161">
        <v>77</v>
      </c>
      <c r="D7" s="98"/>
    </row>
    <row r="8" spans="1:5">
      <c r="A8" s="404" t="s">
        <v>137</v>
      </c>
      <c r="B8" s="161">
        <v>26</v>
      </c>
      <c r="C8" s="65"/>
      <c r="D8" s="98"/>
      <c r="E8" s="65"/>
    </row>
    <row r="9" spans="1:5">
      <c r="A9" s="404" t="s">
        <v>136</v>
      </c>
      <c r="B9" s="161">
        <v>163</v>
      </c>
      <c r="C9" s="65"/>
      <c r="D9" s="98"/>
      <c r="E9" s="65"/>
    </row>
    <row r="10" spans="1:5">
      <c r="A10" s="404" t="s">
        <v>71</v>
      </c>
      <c r="B10" s="161">
        <v>62</v>
      </c>
      <c r="C10" s="65"/>
      <c r="D10" s="98"/>
      <c r="E10" s="65"/>
    </row>
    <row r="11" spans="1:5">
      <c r="A11" s="404" t="s">
        <v>135</v>
      </c>
      <c r="B11" s="161">
        <v>9</v>
      </c>
      <c r="C11" s="65"/>
      <c r="D11" s="98"/>
      <c r="E11" s="65"/>
    </row>
    <row r="12" spans="1:5">
      <c r="A12" s="404" t="s">
        <v>69</v>
      </c>
      <c r="B12" s="161">
        <v>578</v>
      </c>
      <c r="C12" s="65"/>
      <c r="D12" s="98"/>
      <c r="E12" s="65"/>
    </row>
    <row r="13" spans="1:5" ht="18" thickBot="1">
      <c r="A13" s="405" t="s">
        <v>68</v>
      </c>
      <c r="B13" s="162">
        <v>1070</v>
      </c>
      <c r="C13" s="65"/>
      <c r="D13" s="98"/>
      <c r="E13" s="65"/>
    </row>
    <row r="14" spans="1:5">
      <c r="A14" s="725" t="s">
        <v>30</v>
      </c>
      <c r="B14" s="725"/>
    </row>
  </sheetData>
  <mergeCells count="2">
    <mergeCell ref="A1:C1"/>
    <mergeCell ref="A14:B14"/>
  </mergeCells>
  <phoneticPr fontId="4"/>
  <pageMargins left="0.59055118110236227" right="0.59055118110236227" top="0.59055118110236227" bottom="0.39370078740157483" header="0.39370078740157483" footer="0.19685039370078741"/>
  <headerFooter alignWithMargins="0">
    <oddHeader>&amp;R&amp;"メイリオ,レギュラー"&amp;A</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7"/>
  <sheetViews>
    <sheetView showGridLines="0" view="pageBreakPreview" zoomScaleNormal="100" zoomScaleSheetLayoutView="100" workbookViewId="0">
      <pane ySplit="3" topLeftCell="A76" activePane="bottomLeft" state="frozen"/>
      <selection activeCell="F27" sqref="F27"/>
      <selection pane="bottomLeft" activeCell="J92" sqref="J92"/>
    </sheetView>
  </sheetViews>
  <sheetFormatPr defaultColWidth="12.6328125" defaultRowHeight="17.5"/>
  <cols>
    <col min="1" max="1" width="9.6328125" style="160" bestFit="1" customWidth="1"/>
    <col min="2" max="2" width="9.26953125" style="160" bestFit="1" customWidth="1"/>
    <col min="3" max="5" width="7.6328125" style="160" customWidth="1"/>
    <col min="6" max="8" width="11.26953125" style="160" customWidth="1"/>
    <col min="9" max="16384" width="12.6328125" style="160"/>
  </cols>
  <sheetData>
    <row r="1" spans="1:8" ht="18" thickBot="1">
      <c r="A1" s="255" t="s">
        <v>344</v>
      </c>
      <c r="B1" s="255"/>
      <c r="C1" s="255"/>
      <c r="F1" s="732" t="s">
        <v>343</v>
      </c>
      <c r="G1" s="732"/>
      <c r="H1" s="732"/>
    </row>
    <row r="2" spans="1:8" ht="18.75" customHeight="1">
      <c r="A2" s="379" t="s">
        <v>282</v>
      </c>
      <c r="B2" s="733" t="s">
        <v>285</v>
      </c>
      <c r="C2" s="735" t="s">
        <v>286</v>
      </c>
      <c r="D2" s="735"/>
      <c r="E2" s="736"/>
      <c r="F2" s="737" t="s">
        <v>232</v>
      </c>
      <c r="G2" s="738"/>
      <c r="H2" s="739"/>
    </row>
    <row r="3" spans="1:8" ht="18" thickBot="1">
      <c r="A3" s="406"/>
      <c r="B3" s="734"/>
      <c r="C3" s="460" t="s">
        <v>22</v>
      </c>
      <c r="D3" s="408" t="s">
        <v>287</v>
      </c>
      <c r="E3" s="409" t="s">
        <v>288</v>
      </c>
      <c r="F3" s="407" t="s">
        <v>22</v>
      </c>
      <c r="G3" s="408" t="s">
        <v>287</v>
      </c>
      <c r="H3" s="409" t="s">
        <v>288</v>
      </c>
    </row>
    <row r="4" spans="1:8">
      <c r="A4" s="729" t="s">
        <v>29</v>
      </c>
      <c r="B4" s="414" t="s">
        <v>22</v>
      </c>
      <c r="C4" s="461">
        <f t="shared" ref="C4:H4" si="0">SUM(C5:C9)</f>
        <v>819</v>
      </c>
      <c r="D4" s="412">
        <f t="shared" si="0"/>
        <v>363</v>
      </c>
      <c r="E4" s="413">
        <f t="shared" si="0"/>
        <v>456</v>
      </c>
      <c r="F4" s="411">
        <f t="shared" si="0"/>
        <v>78830</v>
      </c>
      <c r="G4" s="412">
        <f t="shared" si="0"/>
        <v>34051</v>
      </c>
      <c r="H4" s="413">
        <f t="shared" si="0"/>
        <v>44779</v>
      </c>
    </row>
    <row r="5" spans="1:8">
      <c r="A5" s="730"/>
      <c r="B5" s="57" t="s">
        <v>26</v>
      </c>
      <c r="C5" s="465">
        <f>SUM(D5:E5)</f>
        <v>288</v>
      </c>
      <c r="D5" s="477">
        <v>127</v>
      </c>
      <c r="E5" s="478">
        <v>161</v>
      </c>
      <c r="F5" s="468">
        <f>SUM(G5:H5)</f>
        <v>27859</v>
      </c>
      <c r="G5" s="56">
        <v>12242</v>
      </c>
      <c r="H5" s="57">
        <v>15617</v>
      </c>
    </row>
    <row r="6" spans="1:8">
      <c r="A6" s="730"/>
      <c r="B6" s="53" t="s">
        <v>25</v>
      </c>
      <c r="C6" s="469">
        <f>SUM(D6:E6)</f>
        <v>327</v>
      </c>
      <c r="D6" s="470">
        <v>118</v>
      </c>
      <c r="E6" s="479">
        <v>209</v>
      </c>
      <c r="F6" s="472">
        <f>SUM(G6:H6)</f>
        <v>29888</v>
      </c>
      <c r="G6" s="52">
        <v>10001</v>
      </c>
      <c r="H6" s="53">
        <v>19887</v>
      </c>
    </row>
    <row r="7" spans="1:8">
      <c r="A7" s="730"/>
      <c r="B7" s="55" t="s">
        <v>23</v>
      </c>
      <c r="C7" s="469">
        <f>SUM(D7:E7)</f>
        <v>115</v>
      </c>
      <c r="D7" s="466">
        <v>89</v>
      </c>
      <c r="E7" s="480">
        <v>26</v>
      </c>
      <c r="F7" s="472">
        <f>SUM(G7:H7)</f>
        <v>11295</v>
      </c>
      <c r="G7" s="54">
        <v>8415</v>
      </c>
      <c r="H7" s="55">
        <v>2880</v>
      </c>
    </row>
    <row r="8" spans="1:8">
      <c r="A8" s="730"/>
      <c r="B8" s="55" t="s">
        <v>13</v>
      </c>
      <c r="C8" s="469">
        <f>SUM(D8:E8)</f>
        <v>53</v>
      </c>
      <c r="D8" s="466">
        <v>17</v>
      </c>
      <c r="E8" s="480">
        <v>36</v>
      </c>
      <c r="F8" s="472">
        <f>SUM(G8:H8)</f>
        <v>6328</v>
      </c>
      <c r="G8" s="54">
        <v>2210</v>
      </c>
      <c r="H8" s="55">
        <v>4118</v>
      </c>
    </row>
    <row r="9" spans="1:8" ht="18" thickBot="1">
      <c r="A9" s="731"/>
      <c r="B9" s="416" t="s">
        <v>12</v>
      </c>
      <c r="C9" s="473">
        <f>SUM(D9:E9)</f>
        <v>36</v>
      </c>
      <c r="D9" s="483">
        <v>12</v>
      </c>
      <c r="E9" s="484">
        <v>24</v>
      </c>
      <c r="F9" s="476">
        <f>SUM(G9:H9)</f>
        <v>3460</v>
      </c>
      <c r="G9" s="415">
        <v>1183</v>
      </c>
      <c r="H9" s="416">
        <v>2277</v>
      </c>
    </row>
    <row r="10" spans="1:8">
      <c r="A10" s="729" t="s">
        <v>417</v>
      </c>
      <c r="B10" s="414" t="s">
        <v>22</v>
      </c>
      <c r="C10" s="461">
        <f t="shared" ref="C10:H10" si="1">SUM(C11:C15)</f>
        <v>866</v>
      </c>
      <c r="D10" s="412">
        <f t="shared" si="1"/>
        <v>357</v>
      </c>
      <c r="E10" s="413">
        <f t="shared" si="1"/>
        <v>509</v>
      </c>
      <c r="F10" s="411">
        <f t="shared" si="1"/>
        <v>82669</v>
      </c>
      <c r="G10" s="412">
        <f t="shared" si="1"/>
        <v>33605</v>
      </c>
      <c r="H10" s="413">
        <f t="shared" si="1"/>
        <v>49064</v>
      </c>
    </row>
    <row r="11" spans="1:8">
      <c r="A11" s="730"/>
      <c r="B11" s="57" t="s">
        <v>26</v>
      </c>
      <c r="C11" s="465">
        <f>SUM(D11:E11)</f>
        <v>282</v>
      </c>
      <c r="D11" s="477">
        <v>119</v>
      </c>
      <c r="E11" s="478">
        <v>163</v>
      </c>
      <c r="F11" s="468">
        <f>SUM(G11:H11)</f>
        <v>27565</v>
      </c>
      <c r="G11" s="56">
        <v>11683</v>
      </c>
      <c r="H11" s="57">
        <v>15882</v>
      </c>
    </row>
    <row r="12" spans="1:8">
      <c r="A12" s="730"/>
      <c r="B12" s="53" t="s">
        <v>25</v>
      </c>
      <c r="C12" s="469">
        <f>SUM(D12:E12)</f>
        <v>368</v>
      </c>
      <c r="D12" s="470">
        <v>114</v>
      </c>
      <c r="E12" s="479">
        <v>254</v>
      </c>
      <c r="F12" s="472">
        <f>SUM(G12:H12)</f>
        <v>32994</v>
      </c>
      <c r="G12" s="52">
        <v>9620</v>
      </c>
      <c r="H12" s="53">
        <v>23374</v>
      </c>
    </row>
    <row r="13" spans="1:8">
      <c r="A13" s="730"/>
      <c r="B13" s="55" t="s">
        <v>23</v>
      </c>
      <c r="C13" s="469">
        <f>SUM(D13:E13)</f>
        <v>117</v>
      </c>
      <c r="D13" s="466">
        <v>87</v>
      </c>
      <c r="E13" s="480">
        <v>30</v>
      </c>
      <c r="F13" s="472">
        <f>SUM(G13:H13)</f>
        <v>11590</v>
      </c>
      <c r="G13" s="54">
        <v>8320</v>
      </c>
      <c r="H13" s="55">
        <v>3270</v>
      </c>
    </row>
    <row r="14" spans="1:8">
      <c r="A14" s="730"/>
      <c r="B14" s="57" t="s">
        <v>13</v>
      </c>
      <c r="C14" s="469">
        <f>SUM(D14:E14)</f>
        <v>61</v>
      </c>
      <c r="D14" s="477">
        <v>25</v>
      </c>
      <c r="E14" s="478">
        <v>36</v>
      </c>
      <c r="F14" s="472">
        <f>SUM(G14:H14)</f>
        <v>6977</v>
      </c>
      <c r="G14" s="56">
        <v>2799</v>
      </c>
      <c r="H14" s="57">
        <v>4178</v>
      </c>
    </row>
    <row r="15" spans="1:8" ht="18" thickBot="1">
      <c r="A15" s="731"/>
      <c r="B15" s="419" t="s">
        <v>12</v>
      </c>
      <c r="C15" s="473">
        <f>SUM(D15:E15)</f>
        <v>38</v>
      </c>
      <c r="D15" s="474">
        <v>12</v>
      </c>
      <c r="E15" s="485">
        <v>26</v>
      </c>
      <c r="F15" s="476">
        <f>SUM(G15:H15)</f>
        <v>3543</v>
      </c>
      <c r="G15" s="417">
        <v>1183</v>
      </c>
      <c r="H15" s="418">
        <v>2360</v>
      </c>
    </row>
    <row r="16" spans="1:8">
      <c r="A16" s="729" t="s">
        <v>342</v>
      </c>
      <c r="B16" s="414" t="s">
        <v>22</v>
      </c>
      <c r="C16" s="461">
        <f t="shared" ref="C16:H16" si="2">SUM(C17:C21)</f>
        <v>894</v>
      </c>
      <c r="D16" s="412">
        <f t="shared" si="2"/>
        <v>354</v>
      </c>
      <c r="E16" s="413">
        <f t="shared" si="2"/>
        <v>540</v>
      </c>
      <c r="F16" s="411">
        <f t="shared" si="2"/>
        <v>84900</v>
      </c>
      <c r="G16" s="412">
        <f t="shared" si="2"/>
        <v>33382</v>
      </c>
      <c r="H16" s="413">
        <f t="shared" si="2"/>
        <v>51518</v>
      </c>
    </row>
    <row r="17" spans="1:8">
      <c r="A17" s="730"/>
      <c r="B17" s="410" t="s">
        <v>26</v>
      </c>
      <c r="C17" s="465">
        <f>SUM(D17:E17)</f>
        <v>283</v>
      </c>
      <c r="D17" s="466">
        <v>115</v>
      </c>
      <c r="E17" s="480">
        <v>168</v>
      </c>
      <c r="F17" s="468">
        <f>SUM(G17:H17)</f>
        <v>27736</v>
      </c>
      <c r="G17" s="54">
        <v>11413</v>
      </c>
      <c r="H17" s="410">
        <v>16323</v>
      </c>
    </row>
    <row r="18" spans="1:8">
      <c r="A18" s="730"/>
      <c r="B18" s="53" t="s">
        <v>25</v>
      </c>
      <c r="C18" s="469">
        <f>SUM(D18:E18)</f>
        <v>383</v>
      </c>
      <c r="D18" s="470">
        <v>110</v>
      </c>
      <c r="E18" s="479">
        <v>273</v>
      </c>
      <c r="F18" s="472">
        <f>SUM(G18:H18)</f>
        <v>33944</v>
      </c>
      <c r="G18" s="52">
        <v>9277</v>
      </c>
      <c r="H18" s="53">
        <v>24667</v>
      </c>
    </row>
    <row r="19" spans="1:8">
      <c r="A19" s="730"/>
      <c r="B19" s="55" t="s">
        <v>23</v>
      </c>
      <c r="C19" s="469">
        <f>SUM(D19:E19)</f>
        <v>123</v>
      </c>
      <c r="D19" s="466">
        <v>89</v>
      </c>
      <c r="E19" s="480">
        <v>34</v>
      </c>
      <c r="F19" s="472">
        <f>SUM(G19:H19)</f>
        <v>12250</v>
      </c>
      <c r="G19" s="54">
        <v>8470</v>
      </c>
      <c r="H19" s="55">
        <v>3780</v>
      </c>
    </row>
    <row r="20" spans="1:8">
      <c r="A20" s="730"/>
      <c r="B20" s="57" t="s">
        <v>13</v>
      </c>
      <c r="C20" s="469">
        <f>SUM(D20:E20)</f>
        <v>65</v>
      </c>
      <c r="D20" s="466">
        <v>28</v>
      </c>
      <c r="E20" s="480">
        <v>37</v>
      </c>
      <c r="F20" s="472">
        <f>SUM(G20:H20)</f>
        <v>7337</v>
      </c>
      <c r="G20" s="54">
        <v>3039</v>
      </c>
      <c r="H20" s="55">
        <v>4298</v>
      </c>
    </row>
    <row r="21" spans="1:8" ht="18" thickBot="1">
      <c r="A21" s="731"/>
      <c r="B21" s="416" t="s">
        <v>12</v>
      </c>
      <c r="C21" s="473">
        <f>SUM(D21:E21)</f>
        <v>40</v>
      </c>
      <c r="D21" s="483">
        <v>12</v>
      </c>
      <c r="E21" s="484">
        <v>28</v>
      </c>
      <c r="F21" s="476">
        <f>SUM(G21:H21)</f>
        <v>3633</v>
      </c>
      <c r="G21" s="415">
        <v>1183</v>
      </c>
      <c r="H21" s="416">
        <v>2450</v>
      </c>
    </row>
    <row r="22" spans="1:8">
      <c r="A22" s="740" t="s">
        <v>341</v>
      </c>
      <c r="B22" s="414" t="s">
        <v>22</v>
      </c>
      <c r="C22" s="461">
        <f t="shared" ref="C22:H22" si="3">SUM(C23:C27)</f>
        <v>930</v>
      </c>
      <c r="D22" s="412">
        <f t="shared" si="3"/>
        <v>344</v>
      </c>
      <c r="E22" s="413">
        <f t="shared" si="3"/>
        <v>586</v>
      </c>
      <c r="F22" s="411">
        <f t="shared" si="3"/>
        <v>87597</v>
      </c>
      <c r="G22" s="412">
        <f t="shared" si="3"/>
        <v>32582</v>
      </c>
      <c r="H22" s="413">
        <f t="shared" si="3"/>
        <v>55015</v>
      </c>
    </row>
    <row r="23" spans="1:8">
      <c r="A23" s="730"/>
      <c r="B23" s="410" t="s">
        <v>26</v>
      </c>
      <c r="C23" s="465">
        <f>SUM(D23:E23)</f>
        <v>287</v>
      </c>
      <c r="D23" s="466">
        <v>113</v>
      </c>
      <c r="E23" s="480">
        <v>174</v>
      </c>
      <c r="F23" s="468">
        <f>SUM(G23:H23)</f>
        <v>28136</v>
      </c>
      <c r="G23" s="54">
        <v>11348</v>
      </c>
      <c r="H23" s="55">
        <v>16788</v>
      </c>
    </row>
    <row r="24" spans="1:8">
      <c r="A24" s="730"/>
      <c r="B24" s="58" t="s">
        <v>25</v>
      </c>
      <c r="C24" s="469">
        <f>SUM(D24:E24)</f>
        <v>402</v>
      </c>
      <c r="D24" s="470">
        <v>106</v>
      </c>
      <c r="E24" s="479">
        <v>296</v>
      </c>
      <c r="F24" s="472">
        <f>SUM(G24:H24)</f>
        <v>35582</v>
      </c>
      <c r="G24" s="52">
        <v>9017</v>
      </c>
      <c r="H24" s="53">
        <v>26565</v>
      </c>
    </row>
    <row r="25" spans="1:8">
      <c r="A25" s="730"/>
      <c r="B25" s="58" t="s">
        <v>23</v>
      </c>
      <c r="C25" s="469">
        <f>SUM(D25:E25)</f>
        <v>135</v>
      </c>
      <c r="D25" s="470">
        <v>87</v>
      </c>
      <c r="E25" s="479">
        <v>48</v>
      </c>
      <c r="F25" s="472">
        <f>SUM(G25:H25)</f>
        <v>12785</v>
      </c>
      <c r="G25" s="52">
        <v>8290</v>
      </c>
      <c r="H25" s="53">
        <v>4495</v>
      </c>
    </row>
    <row r="26" spans="1:8">
      <c r="A26" s="730"/>
      <c r="B26" s="57" t="s">
        <v>13</v>
      </c>
      <c r="C26" s="469">
        <f>SUM(D26:E26)</f>
        <v>67</v>
      </c>
      <c r="D26" s="477">
        <v>27</v>
      </c>
      <c r="E26" s="478">
        <v>40</v>
      </c>
      <c r="F26" s="472">
        <f>SUM(G26:H26)</f>
        <v>7458</v>
      </c>
      <c r="G26" s="56">
        <v>2780</v>
      </c>
      <c r="H26" s="57">
        <v>4678</v>
      </c>
    </row>
    <row r="27" spans="1:8" ht="18" thickBot="1">
      <c r="A27" s="731"/>
      <c r="B27" s="419" t="s">
        <v>12</v>
      </c>
      <c r="C27" s="473">
        <f>SUM(D27:E27)</f>
        <v>39</v>
      </c>
      <c r="D27" s="474">
        <v>11</v>
      </c>
      <c r="E27" s="475">
        <v>28</v>
      </c>
      <c r="F27" s="476">
        <f>SUM(G27:H27)</f>
        <v>3636</v>
      </c>
      <c r="G27" s="417">
        <v>1147</v>
      </c>
      <c r="H27" s="418">
        <v>2489</v>
      </c>
    </row>
    <row r="28" spans="1:8">
      <c r="A28" s="740" t="s">
        <v>418</v>
      </c>
      <c r="B28" s="414" t="s">
        <v>22</v>
      </c>
      <c r="C28" s="461">
        <f t="shared" ref="C28:H28" si="4">SUM(C29:C33)</f>
        <v>961</v>
      </c>
      <c r="D28" s="412">
        <f t="shared" si="4"/>
        <v>336</v>
      </c>
      <c r="E28" s="413">
        <f t="shared" si="4"/>
        <v>625</v>
      </c>
      <c r="F28" s="411">
        <f t="shared" si="4"/>
        <v>90099</v>
      </c>
      <c r="G28" s="412">
        <f t="shared" si="4"/>
        <v>32017</v>
      </c>
      <c r="H28" s="413">
        <f t="shared" si="4"/>
        <v>58082</v>
      </c>
    </row>
    <row r="29" spans="1:8">
      <c r="A29" s="730"/>
      <c r="B29" s="410" t="s">
        <v>26</v>
      </c>
      <c r="C29" s="465">
        <f>SUM(D29:E29)</f>
        <v>290</v>
      </c>
      <c r="D29" s="466">
        <v>112</v>
      </c>
      <c r="E29" s="480">
        <v>178</v>
      </c>
      <c r="F29" s="468">
        <f>SUM(G29:H29)</f>
        <v>28375</v>
      </c>
      <c r="G29" s="54">
        <v>11250</v>
      </c>
      <c r="H29" s="55">
        <v>17125</v>
      </c>
    </row>
    <row r="30" spans="1:8">
      <c r="A30" s="730"/>
      <c r="B30" s="58" t="s">
        <v>25</v>
      </c>
      <c r="C30" s="469">
        <f>SUM(D30:E30)</f>
        <v>420</v>
      </c>
      <c r="D30" s="470">
        <v>102</v>
      </c>
      <c r="E30" s="479">
        <v>318</v>
      </c>
      <c r="F30" s="472">
        <f>SUM(G30:H30)</f>
        <v>36871</v>
      </c>
      <c r="G30" s="52">
        <v>8765</v>
      </c>
      <c r="H30" s="53">
        <v>28106</v>
      </c>
    </row>
    <row r="31" spans="1:8">
      <c r="A31" s="730"/>
      <c r="B31" s="58" t="s">
        <v>23</v>
      </c>
      <c r="C31" s="469">
        <f>SUM(D31:E31)</f>
        <v>144</v>
      </c>
      <c r="D31" s="470">
        <v>85</v>
      </c>
      <c r="E31" s="479">
        <v>59</v>
      </c>
      <c r="F31" s="472">
        <f>SUM(G31:H31)</f>
        <v>13605</v>
      </c>
      <c r="G31" s="52">
        <v>8195</v>
      </c>
      <c r="H31" s="53">
        <v>5410</v>
      </c>
    </row>
    <row r="32" spans="1:8">
      <c r="A32" s="730"/>
      <c r="B32" s="57" t="s">
        <v>13</v>
      </c>
      <c r="C32" s="469">
        <f>SUM(D32:E32)</f>
        <v>67</v>
      </c>
      <c r="D32" s="477">
        <v>26</v>
      </c>
      <c r="E32" s="478">
        <v>41</v>
      </c>
      <c r="F32" s="472">
        <f>SUM(G32:H32)</f>
        <v>7558</v>
      </c>
      <c r="G32" s="56">
        <v>2660</v>
      </c>
      <c r="H32" s="57">
        <v>4898</v>
      </c>
    </row>
    <row r="33" spans="1:8" ht="18" thickBot="1">
      <c r="A33" s="731"/>
      <c r="B33" s="419" t="s">
        <v>12</v>
      </c>
      <c r="C33" s="473">
        <f>SUM(D33:E33)</f>
        <v>40</v>
      </c>
      <c r="D33" s="474">
        <v>11</v>
      </c>
      <c r="E33" s="485">
        <v>29</v>
      </c>
      <c r="F33" s="476">
        <f>SUM(G33:H33)</f>
        <v>3690</v>
      </c>
      <c r="G33" s="417">
        <v>1147</v>
      </c>
      <c r="H33" s="418">
        <v>2543</v>
      </c>
    </row>
    <row r="34" spans="1:8">
      <c r="A34" s="729" t="s">
        <v>419</v>
      </c>
      <c r="B34" s="414" t="s">
        <v>22</v>
      </c>
      <c r="C34" s="461">
        <f t="shared" ref="C34:H34" si="5">SUM(C35:C39)</f>
        <v>1003</v>
      </c>
      <c r="D34" s="412">
        <f t="shared" si="5"/>
        <v>335</v>
      </c>
      <c r="E34" s="413">
        <f t="shared" si="5"/>
        <v>668</v>
      </c>
      <c r="F34" s="411">
        <f t="shared" si="5"/>
        <v>93686</v>
      </c>
      <c r="G34" s="412">
        <f t="shared" si="5"/>
        <v>31957</v>
      </c>
      <c r="H34" s="413">
        <f t="shared" si="5"/>
        <v>61729</v>
      </c>
    </row>
    <row r="35" spans="1:8">
      <c r="A35" s="730"/>
      <c r="B35" s="410" t="s">
        <v>26</v>
      </c>
      <c r="C35" s="465">
        <f>SUM(D35:E35)</f>
        <v>295</v>
      </c>
      <c r="D35" s="466">
        <v>113</v>
      </c>
      <c r="E35" s="480">
        <v>182</v>
      </c>
      <c r="F35" s="468">
        <f>SUM(G35:H35)</f>
        <v>29118</v>
      </c>
      <c r="G35" s="54">
        <v>11395</v>
      </c>
      <c r="H35" s="55">
        <v>17723</v>
      </c>
    </row>
    <row r="36" spans="1:8">
      <c r="A36" s="730"/>
      <c r="B36" s="58" t="s">
        <v>25</v>
      </c>
      <c r="C36" s="469">
        <f>SUM(D36:E36)</f>
        <v>436</v>
      </c>
      <c r="D36" s="470">
        <v>102</v>
      </c>
      <c r="E36" s="479">
        <v>334</v>
      </c>
      <c r="F36" s="472">
        <f>SUM(G36:H36)</f>
        <v>38295</v>
      </c>
      <c r="G36" s="52">
        <v>8765</v>
      </c>
      <c r="H36" s="53">
        <v>29530</v>
      </c>
    </row>
    <row r="37" spans="1:8">
      <c r="A37" s="730"/>
      <c r="B37" s="58" t="s">
        <v>23</v>
      </c>
      <c r="C37" s="469">
        <f>SUM(D37:E37)</f>
        <v>161</v>
      </c>
      <c r="D37" s="470">
        <v>84</v>
      </c>
      <c r="E37" s="479">
        <v>77</v>
      </c>
      <c r="F37" s="472">
        <f>SUM(G37:H37)</f>
        <v>14675</v>
      </c>
      <c r="G37" s="52">
        <v>8110</v>
      </c>
      <c r="H37" s="53">
        <v>6565</v>
      </c>
    </row>
    <row r="38" spans="1:8">
      <c r="A38" s="730"/>
      <c r="B38" s="57" t="s">
        <v>13</v>
      </c>
      <c r="C38" s="469">
        <f>SUM(D38:E38)</f>
        <v>70</v>
      </c>
      <c r="D38" s="477">
        <v>25</v>
      </c>
      <c r="E38" s="478">
        <v>45</v>
      </c>
      <c r="F38" s="472">
        <f>SUM(G38:H38)</f>
        <v>7803</v>
      </c>
      <c r="G38" s="56">
        <v>2540</v>
      </c>
      <c r="H38" s="57">
        <v>5263</v>
      </c>
    </row>
    <row r="39" spans="1:8" ht="18" thickBot="1">
      <c r="A39" s="731"/>
      <c r="B39" s="419" t="s">
        <v>12</v>
      </c>
      <c r="C39" s="473">
        <f>SUM(D39:E39)</f>
        <v>41</v>
      </c>
      <c r="D39" s="474">
        <v>11</v>
      </c>
      <c r="E39" s="485">
        <v>30</v>
      </c>
      <c r="F39" s="476">
        <f>SUM(G39:H39)</f>
        <v>3795</v>
      </c>
      <c r="G39" s="417">
        <v>1147</v>
      </c>
      <c r="H39" s="419">
        <v>2648</v>
      </c>
    </row>
    <row r="40" spans="1:8">
      <c r="A40" s="729" t="s">
        <v>420</v>
      </c>
      <c r="B40" s="414" t="s">
        <v>22</v>
      </c>
      <c r="C40" s="461">
        <f t="shared" ref="C40:H40" si="6">SUM(C41:C45)</f>
        <v>1062</v>
      </c>
      <c r="D40" s="412">
        <f t="shared" si="6"/>
        <v>330</v>
      </c>
      <c r="E40" s="413">
        <f t="shared" si="6"/>
        <v>732</v>
      </c>
      <c r="F40" s="411">
        <f t="shared" si="6"/>
        <v>98736</v>
      </c>
      <c r="G40" s="412">
        <f t="shared" si="6"/>
        <v>31745</v>
      </c>
      <c r="H40" s="413">
        <f t="shared" si="6"/>
        <v>66991</v>
      </c>
    </row>
    <row r="41" spans="1:8">
      <c r="A41" s="730"/>
      <c r="B41" s="410" t="s">
        <v>26</v>
      </c>
      <c r="C41" s="465">
        <f>SUM(D41:E41)</f>
        <v>307</v>
      </c>
      <c r="D41" s="466">
        <v>113</v>
      </c>
      <c r="E41" s="480">
        <v>194</v>
      </c>
      <c r="F41" s="468">
        <f>SUM(G41:H41)</f>
        <v>30786</v>
      </c>
      <c r="G41" s="54">
        <v>11395</v>
      </c>
      <c r="H41" s="55">
        <v>19391</v>
      </c>
    </row>
    <row r="42" spans="1:8">
      <c r="A42" s="730"/>
      <c r="B42" s="58" t="s">
        <v>25</v>
      </c>
      <c r="C42" s="469">
        <f>SUM(D42:E42)</f>
        <v>459</v>
      </c>
      <c r="D42" s="470">
        <v>98</v>
      </c>
      <c r="E42" s="479">
        <v>361</v>
      </c>
      <c r="F42" s="472">
        <f>SUM(G42:H42)</f>
        <v>40007</v>
      </c>
      <c r="G42" s="52">
        <v>8613</v>
      </c>
      <c r="H42" s="53">
        <v>31394</v>
      </c>
    </row>
    <row r="43" spans="1:8">
      <c r="A43" s="730"/>
      <c r="B43" s="58" t="s">
        <v>23</v>
      </c>
      <c r="C43" s="469">
        <f>SUM(D43:E43)</f>
        <v>180</v>
      </c>
      <c r="D43" s="470">
        <v>83</v>
      </c>
      <c r="E43" s="479">
        <v>97</v>
      </c>
      <c r="F43" s="472">
        <f>SUM(G43:H43)</f>
        <v>15905</v>
      </c>
      <c r="G43" s="52">
        <v>8050</v>
      </c>
      <c r="H43" s="53">
        <v>7855</v>
      </c>
    </row>
    <row r="44" spans="1:8">
      <c r="A44" s="730"/>
      <c r="B44" s="58" t="s">
        <v>13</v>
      </c>
      <c r="C44" s="469">
        <f>SUM(D44:E44)</f>
        <v>75</v>
      </c>
      <c r="D44" s="470">
        <v>25</v>
      </c>
      <c r="E44" s="479">
        <v>50</v>
      </c>
      <c r="F44" s="472">
        <f>SUM(G44:H44)</f>
        <v>8213</v>
      </c>
      <c r="G44" s="52">
        <v>2540</v>
      </c>
      <c r="H44" s="58">
        <v>5673</v>
      </c>
    </row>
    <row r="45" spans="1:8" ht="18" thickBot="1">
      <c r="A45" s="731"/>
      <c r="B45" s="416" t="s">
        <v>12</v>
      </c>
      <c r="C45" s="473">
        <f>SUM(D45:E45)</f>
        <v>41</v>
      </c>
      <c r="D45" s="483">
        <v>11</v>
      </c>
      <c r="E45" s="484">
        <v>30</v>
      </c>
      <c r="F45" s="476">
        <f>SUM(G45:H45)</f>
        <v>3825</v>
      </c>
      <c r="G45" s="415">
        <v>1147</v>
      </c>
      <c r="H45" s="416">
        <v>2678</v>
      </c>
    </row>
    <row r="46" spans="1:8">
      <c r="A46" s="729" t="s">
        <v>340</v>
      </c>
      <c r="B46" s="414" t="s">
        <v>22</v>
      </c>
      <c r="C46" s="461">
        <f t="shared" ref="C46:H46" si="7">SUM(C47:C51)</f>
        <v>1142</v>
      </c>
      <c r="D46" s="412">
        <f t="shared" si="7"/>
        <v>320</v>
      </c>
      <c r="E46" s="413">
        <f t="shared" si="7"/>
        <v>822</v>
      </c>
      <c r="F46" s="411">
        <f t="shared" si="7"/>
        <v>104805</v>
      </c>
      <c r="G46" s="412">
        <f t="shared" si="7"/>
        <v>31340</v>
      </c>
      <c r="H46" s="413">
        <f t="shared" si="7"/>
        <v>73465</v>
      </c>
    </row>
    <row r="47" spans="1:8">
      <c r="A47" s="730"/>
      <c r="B47" s="57" t="s">
        <v>26</v>
      </c>
      <c r="C47" s="465">
        <f>SUM(D47:E47)</f>
        <v>309</v>
      </c>
      <c r="D47" s="477">
        <v>112</v>
      </c>
      <c r="E47" s="478">
        <v>197</v>
      </c>
      <c r="F47" s="468">
        <f>SUM(G47:H47)</f>
        <v>31071</v>
      </c>
      <c r="G47" s="56">
        <v>11435</v>
      </c>
      <c r="H47" s="57">
        <v>19636</v>
      </c>
    </row>
    <row r="48" spans="1:8">
      <c r="A48" s="730"/>
      <c r="B48" s="53" t="s">
        <v>25</v>
      </c>
      <c r="C48" s="469">
        <f>SUM(D48:E48)</f>
        <v>507</v>
      </c>
      <c r="D48" s="470">
        <v>94</v>
      </c>
      <c r="E48" s="479">
        <v>413</v>
      </c>
      <c r="F48" s="472">
        <f>SUM(G48:H48)</f>
        <v>43607</v>
      </c>
      <c r="G48" s="52">
        <v>8538</v>
      </c>
      <c r="H48" s="53">
        <v>35069</v>
      </c>
    </row>
    <row r="49" spans="1:8">
      <c r="A49" s="730"/>
      <c r="B49" s="55" t="s">
        <v>23</v>
      </c>
      <c r="C49" s="469">
        <f>SUM(D49:E49)</f>
        <v>203</v>
      </c>
      <c r="D49" s="466">
        <v>78</v>
      </c>
      <c r="E49" s="480">
        <v>125</v>
      </c>
      <c r="F49" s="472">
        <f>SUM(G49:H49)</f>
        <v>17490</v>
      </c>
      <c r="G49" s="54">
        <v>7680</v>
      </c>
      <c r="H49" s="55">
        <v>9810</v>
      </c>
    </row>
    <row r="50" spans="1:8">
      <c r="A50" s="730"/>
      <c r="B50" s="462" t="s">
        <v>13</v>
      </c>
      <c r="C50" s="469">
        <f>SUM(D50:E50)</f>
        <v>82</v>
      </c>
      <c r="D50" s="481">
        <v>25</v>
      </c>
      <c r="E50" s="482">
        <v>57</v>
      </c>
      <c r="F50" s="472">
        <f>SUM(G50:H50)</f>
        <v>8773</v>
      </c>
      <c r="G50" s="59">
        <v>2540</v>
      </c>
      <c r="H50" s="60">
        <v>6233</v>
      </c>
    </row>
    <row r="51" spans="1:8" ht="18" thickBot="1">
      <c r="A51" s="731"/>
      <c r="B51" s="416" t="s">
        <v>12</v>
      </c>
      <c r="C51" s="473">
        <f>SUM(D51:E51)</f>
        <v>41</v>
      </c>
      <c r="D51" s="483">
        <v>11</v>
      </c>
      <c r="E51" s="484">
        <v>30</v>
      </c>
      <c r="F51" s="476">
        <f>SUM(G51:H51)</f>
        <v>3864</v>
      </c>
      <c r="G51" s="415">
        <v>1147</v>
      </c>
      <c r="H51" s="416">
        <v>2717</v>
      </c>
    </row>
    <row r="52" spans="1:8">
      <c r="A52" s="729" t="s">
        <v>339</v>
      </c>
      <c r="B52" s="414" t="s">
        <v>22</v>
      </c>
      <c r="C52" s="461">
        <f t="shared" ref="C52:H52" si="8">SUM(C53:C57)</f>
        <v>1244</v>
      </c>
      <c r="D52" s="412">
        <f t="shared" si="8"/>
        <v>308</v>
      </c>
      <c r="E52" s="413">
        <f t="shared" si="8"/>
        <v>936</v>
      </c>
      <c r="F52" s="411">
        <f t="shared" si="8"/>
        <v>112871</v>
      </c>
      <c r="G52" s="412">
        <f t="shared" si="8"/>
        <v>30493</v>
      </c>
      <c r="H52" s="413">
        <f t="shared" si="8"/>
        <v>82378</v>
      </c>
    </row>
    <row r="53" spans="1:8">
      <c r="A53" s="730"/>
      <c r="B53" s="57" t="s">
        <v>26</v>
      </c>
      <c r="C53" s="465">
        <f>SUM(D53:E53)</f>
        <v>315</v>
      </c>
      <c r="D53" s="477">
        <v>110</v>
      </c>
      <c r="E53" s="478">
        <v>205</v>
      </c>
      <c r="F53" s="468">
        <f>SUM(G53:H53)</f>
        <v>31795</v>
      </c>
      <c r="G53" s="56">
        <v>11270</v>
      </c>
      <c r="H53" s="57">
        <v>20525</v>
      </c>
    </row>
    <row r="54" spans="1:8">
      <c r="A54" s="730"/>
      <c r="B54" s="53" t="s">
        <v>25</v>
      </c>
      <c r="C54" s="469">
        <f>SUM(D54:E54)</f>
        <v>580</v>
      </c>
      <c r="D54" s="470">
        <v>90</v>
      </c>
      <c r="E54" s="479">
        <v>490</v>
      </c>
      <c r="F54" s="472">
        <f>SUM(G54:H54)</f>
        <v>48916</v>
      </c>
      <c r="G54" s="52">
        <v>8391</v>
      </c>
      <c r="H54" s="53">
        <v>40525</v>
      </c>
    </row>
    <row r="55" spans="1:8">
      <c r="A55" s="730"/>
      <c r="B55" s="55" t="s">
        <v>23</v>
      </c>
      <c r="C55" s="469">
        <f>SUM(D55:E55)</f>
        <v>221</v>
      </c>
      <c r="D55" s="466">
        <v>72</v>
      </c>
      <c r="E55" s="480">
        <v>149</v>
      </c>
      <c r="F55" s="472">
        <f>SUM(G55:H55)</f>
        <v>18995</v>
      </c>
      <c r="G55" s="54">
        <v>7135</v>
      </c>
      <c r="H55" s="55">
        <v>11860</v>
      </c>
    </row>
    <row r="56" spans="1:8">
      <c r="A56" s="730"/>
      <c r="B56" s="462" t="s">
        <v>13</v>
      </c>
      <c r="C56" s="469">
        <f>SUM(D56:E56)</f>
        <v>87</v>
      </c>
      <c r="D56" s="481">
        <v>25</v>
      </c>
      <c r="E56" s="482">
        <v>62</v>
      </c>
      <c r="F56" s="472">
        <f>SUM(G56:H56)</f>
        <v>9263</v>
      </c>
      <c r="G56" s="59">
        <v>2540</v>
      </c>
      <c r="H56" s="60">
        <v>6723</v>
      </c>
    </row>
    <row r="57" spans="1:8" ht="18" thickBot="1">
      <c r="A57" s="731"/>
      <c r="B57" s="416" t="s">
        <v>12</v>
      </c>
      <c r="C57" s="473">
        <f>SUM(D57:E57)</f>
        <v>41</v>
      </c>
      <c r="D57" s="483">
        <v>11</v>
      </c>
      <c r="E57" s="484">
        <v>30</v>
      </c>
      <c r="F57" s="476">
        <f>SUM(G57:H57)</f>
        <v>3902</v>
      </c>
      <c r="G57" s="415">
        <v>1157</v>
      </c>
      <c r="H57" s="416">
        <v>2745</v>
      </c>
    </row>
    <row r="58" spans="1:8">
      <c r="A58" s="729" t="s">
        <v>338</v>
      </c>
      <c r="B58" s="414" t="s">
        <v>22</v>
      </c>
      <c r="C58" s="461">
        <f t="shared" ref="C58:H58" si="9">SUM(C59:C63)</f>
        <v>1309</v>
      </c>
      <c r="D58" s="412">
        <f t="shared" si="9"/>
        <v>295</v>
      </c>
      <c r="E58" s="413">
        <f t="shared" si="9"/>
        <v>1014</v>
      </c>
      <c r="F58" s="411">
        <f t="shared" si="9"/>
        <v>117745</v>
      </c>
      <c r="G58" s="412">
        <f t="shared" si="9"/>
        <v>29062</v>
      </c>
      <c r="H58" s="413">
        <f t="shared" si="9"/>
        <v>88683</v>
      </c>
    </row>
    <row r="59" spans="1:8">
      <c r="A59" s="730"/>
      <c r="B59" s="57" t="s">
        <v>26</v>
      </c>
      <c r="C59" s="465">
        <f>SUM(D59:E59)</f>
        <v>327</v>
      </c>
      <c r="D59" s="477">
        <v>104</v>
      </c>
      <c r="E59" s="478">
        <v>223</v>
      </c>
      <c r="F59" s="468">
        <f>SUM(G59:H59)</f>
        <v>32624</v>
      </c>
      <c r="G59" s="56">
        <v>10441</v>
      </c>
      <c r="H59" s="57">
        <v>22183</v>
      </c>
    </row>
    <row r="60" spans="1:8">
      <c r="A60" s="730"/>
      <c r="B60" s="53" t="s">
        <v>25</v>
      </c>
      <c r="C60" s="469">
        <f>SUM(D60:E60)</f>
        <v>611</v>
      </c>
      <c r="D60" s="470">
        <v>88</v>
      </c>
      <c r="E60" s="479">
        <v>523</v>
      </c>
      <c r="F60" s="472">
        <f>SUM(G60:H60)</f>
        <v>51306</v>
      </c>
      <c r="G60" s="52">
        <v>8279</v>
      </c>
      <c r="H60" s="53">
        <v>43027</v>
      </c>
    </row>
    <row r="61" spans="1:8">
      <c r="A61" s="730"/>
      <c r="B61" s="55" t="s">
        <v>23</v>
      </c>
      <c r="C61" s="469">
        <f>SUM(D61:E61)</f>
        <v>241</v>
      </c>
      <c r="D61" s="466">
        <v>67</v>
      </c>
      <c r="E61" s="480">
        <v>174</v>
      </c>
      <c r="F61" s="472">
        <f>SUM(G61:H61)</f>
        <v>20325</v>
      </c>
      <c r="G61" s="54">
        <v>6585</v>
      </c>
      <c r="H61" s="55">
        <v>13740</v>
      </c>
    </row>
    <row r="62" spans="1:8">
      <c r="A62" s="730"/>
      <c r="B62" s="462" t="s">
        <v>13</v>
      </c>
      <c r="C62" s="469">
        <f>SUM(D62:E62)</f>
        <v>89</v>
      </c>
      <c r="D62" s="481">
        <v>25</v>
      </c>
      <c r="E62" s="482">
        <v>64</v>
      </c>
      <c r="F62" s="472">
        <f>SUM(G62:H62)</f>
        <v>9588</v>
      </c>
      <c r="G62" s="59">
        <v>2600</v>
      </c>
      <c r="H62" s="60">
        <v>6988</v>
      </c>
    </row>
    <row r="63" spans="1:8" ht="18" thickBot="1">
      <c r="A63" s="731"/>
      <c r="B63" s="416" t="s">
        <v>12</v>
      </c>
      <c r="C63" s="473">
        <f>SUM(D63:E63)</f>
        <v>41</v>
      </c>
      <c r="D63" s="483">
        <v>11</v>
      </c>
      <c r="E63" s="484">
        <v>30</v>
      </c>
      <c r="F63" s="476">
        <f>SUM(G63:H63)</f>
        <v>3902</v>
      </c>
      <c r="G63" s="415">
        <v>1157</v>
      </c>
      <c r="H63" s="416">
        <v>2745</v>
      </c>
    </row>
    <row r="64" spans="1:8">
      <c r="A64" s="729" t="s">
        <v>28</v>
      </c>
      <c r="B64" s="414" t="s">
        <v>22</v>
      </c>
      <c r="C64" s="461">
        <f t="shared" ref="C64:H64" si="10">SUM(C65:C69)</f>
        <v>1417</v>
      </c>
      <c r="D64" s="412">
        <f t="shared" si="10"/>
        <v>277</v>
      </c>
      <c r="E64" s="413">
        <f t="shared" si="10"/>
        <v>1140</v>
      </c>
      <c r="F64" s="411">
        <f t="shared" si="10"/>
        <v>124230</v>
      </c>
      <c r="G64" s="412">
        <f t="shared" si="10"/>
        <v>27355</v>
      </c>
      <c r="H64" s="413">
        <f t="shared" si="10"/>
        <v>96875</v>
      </c>
    </row>
    <row r="65" spans="1:8">
      <c r="A65" s="730"/>
      <c r="B65" s="463" t="s">
        <v>26</v>
      </c>
      <c r="C65" s="465">
        <f>SUM(D65:E65)</f>
        <v>357</v>
      </c>
      <c r="D65" s="466">
        <v>97</v>
      </c>
      <c r="E65" s="467">
        <v>260</v>
      </c>
      <c r="F65" s="468">
        <f>SUM(G65:H65)</f>
        <v>34126</v>
      </c>
      <c r="G65" s="54">
        <v>9755</v>
      </c>
      <c r="H65" s="410">
        <v>24371</v>
      </c>
    </row>
    <row r="66" spans="1:8">
      <c r="A66" s="730"/>
      <c r="B66" s="58" t="s">
        <v>25</v>
      </c>
      <c r="C66" s="469">
        <f>SUM(D66:E66)</f>
        <v>651</v>
      </c>
      <c r="D66" s="470">
        <v>86</v>
      </c>
      <c r="E66" s="471">
        <v>565</v>
      </c>
      <c r="F66" s="472">
        <f>SUM(G66:H66)</f>
        <v>53856</v>
      </c>
      <c r="G66" s="52">
        <v>8083</v>
      </c>
      <c r="H66" s="58">
        <v>45773</v>
      </c>
    </row>
    <row r="67" spans="1:8">
      <c r="A67" s="730"/>
      <c r="B67" s="410" t="s">
        <v>23</v>
      </c>
      <c r="C67" s="469">
        <f>SUM(D67:E67)</f>
        <v>271</v>
      </c>
      <c r="D67" s="470">
        <v>59</v>
      </c>
      <c r="E67" s="471">
        <v>212</v>
      </c>
      <c r="F67" s="472">
        <f>SUM(G67:H67)</f>
        <v>22340</v>
      </c>
      <c r="G67" s="52">
        <v>5820</v>
      </c>
      <c r="H67" s="58">
        <v>16520</v>
      </c>
    </row>
    <row r="68" spans="1:8">
      <c r="A68" s="730"/>
      <c r="B68" s="462" t="s">
        <v>13</v>
      </c>
      <c r="C68" s="469">
        <f>SUM(D68:E68)</f>
        <v>98</v>
      </c>
      <c r="D68" s="470">
        <v>24</v>
      </c>
      <c r="E68" s="471">
        <v>74</v>
      </c>
      <c r="F68" s="472">
        <f>SUM(G68:H68)</f>
        <v>10236</v>
      </c>
      <c r="G68" s="52">
        <v>2540</v>
      </c>
      <c r="H68" s="58">
        <v>7696</v>
      </c>
    </row>
    <row r="69" spans="1:8" ht="18" thickBot="1">
      <c r="A69" s="731"/>
      <c r="B69" s="464" t="s">
        <v>12</v>
      </c>
      <c r="C69" s="473">
        <f>SUM(D69:E69)</f>
        <v>40</v>
      </c>
      <c r="D69" s="474">
        <v>11</v>
      </c>
      <c r="E69" s="475">
        <v>29</v>
      </c>
      <c r="F69" s="476">
        <f>SUM(G69:H69)</f>
        <v>3672</v>
      </c>
      <c r="G69" s="417">
        <v>1157</v>
      </c>
      <c r="H69" s="419">
        <v>2515</v>
      </c>
    </row>
    <row r="70" spans="1:8">
      <c r="A70" s="729" t="s">
        <v>27</v>
      </c>
      <c r="B70" s="414" t="s">
        <v>22</v>
      </c>
      <c r="C70" s="461">
        <f t="shared" ref="C70:H70" si="11">SUM(C71:C75)</f>
        <v>1501</v>
      </c>
      <c r="D70" s="412">
        <f t="shared" si="11"/>
        <v>266</v>
      </c>
      <c r="E70" s="413">
        <f t="shared" si="11"/>
        <v>1235</v>
      </c>
      <c r="F70" s="411">
        <f t="shared" si="11"/>
        <v>130268</v>
      </c>
      <c r="G70" s="412">
        <f t="shared" si="11"/>
        <v>26402</v>
      </c>
      <c r="H70" s="413">
        <f t="shared" si="11"/>
        <v>103866</v>
      </c>
    </row>
    <row r="71" spans="1:8">
      <c r="A71" s="730"/>
      <c r="B71" s="463" t="s">
        <v>26</v>
      </c>
      <c r="C71" s="465">
        <f>SUM(D71:E71)</f>
        <v>384</v>
      </c>
      <c r="D71" s="466">
        <v>94</v>
      </c>
      <c r="E71" s="467">
        <v>290</v>
      </c>
      <c r="F71" s="468">
        <f>SUM(G71:H71)</f>
        <v>36141</v>
      </c>
      <c r="G71" s="54">
        <v>9599</v>
      </c>
      <c r="H71" s="410">
        <v>26542</v>
      </c>
    </row>
    <row r="72" spans="1:8">
      <c r="A72" s="730"/>
      <c r="B72" s="58" t="s">
        <v>25</v>
      </c>
      <c r="C72" s="469">
        <f>SUM(D72:E72)</f>
        <v>680</v>
      </c>
      <c r="D72" s="470">
        <v>84</v>
      </c>
      <c r="E72" s="471">
        <v>596</v>
      </c>
      <c r="F72" s="472">
        <f>SUM(G72:H72)</f>
        <v>55836</v>
      </c>
      <c r="G72" s="52">
        <v>7886</v>
      </c>
      <c r="H72" s="58">
        <v>47950</v>
      </c>
    </row>
    <row r="73" spans="1:8">
      <c r="A73" s="730"/>
      <c r="B73" s="410" t="s">
        <v>23</v>
      </c>
      <c r="C73" s="469">
        <f>SUM(D73:E73)</f>
        <v>294</v>
      </c>
      <c r="D73" s="470">
        <v>53</v>
      </c>
      <c r="E73" s="471">
        <v>241</v>
      </c>
      <c r="F73" s="472">
        <f>SUM(G73:H73)</f>
        <v>23915</v>
      </c>
      <c r="G73" s="52">
        <v>5185</v>
      </c>
      <c r="H73" s="58">
        <v>18730</v>
      </c>
    </row>
    <row r="74" spans="1:8">
      <c r="A74" s="730"/>
      <c r="B74" s="462" t="s">
        <v>13</v>
      </c>
      <c r="C74" s="469">
        <f>SUM(D74:E74)</f>
        <v>103</v>
      </c>
      <c r="D74" s="470">
        <v>24</v>
      </c>
      <c r="E74" s="471">
        <v>79</v>
      </c>
      <c r="F74" s="472">
        <f>SUM(G74:H74)</f>
        <v>10758</v>
      </c>
      <c r="G74" s="52">
        <v>2575</v>
      </c>
      <c r="H74" s="58">
        <v>8183</v>
      </c>
    </row>
    <row r="75" spans="1:8" ht="18" thickBot="1">
      <c r="A75" s="731"/>
      <c r="B75" s="464" t="s">
        <v>12</v>
      </c>
      <c r="C75" s="473">
        <f>SUM(D75:E75)</f>
        <v>40</v>
      </c>
      <c r="D75" s="474">
        <v>11</v>
      </c>
      <c r="E75" s="475">
        <v>29</v>
      </c>
      <c r="F75" s="476">
        <f>SUM(G75:H75)</f>
        <v>3618</v>
      </c>
      <c r="G75" s="417">
        <v>1157</v>
      </c>
      <c r="H75" s="419">
        <v>2461</v>
      </c>
    </row>
    <row r="76" spans="1:8">
      <c r="A76" s="729" t="s">
        <v>24</v>
      </c>
      <c r="B76" s="414" t="s">
        <v>22</v>
      </c>
      <c r="C76" s="461">
        <f t="shared" ref="C76:H76" si="12">SUM(C77:C81)</f>
        <v>1585</v>
      </c>
      <c r="D76" s="412">
        <f t="shared" si="12"/>
        <v>251</v>
      </c>
      <c r="E76" s="413">
        <f t="shared" si="12"/>
        <v>1334</v>
      </c>
      <c r="F76" s="411">
        <f t="shared" si="12"/>
        <v>135315</v>
      </c>
      <c r="G76" s="412">
        <f t="shared" si="12"/>
        <v>25127</v>
      </c>
      <c r="H76" s="413">
        <f t="shared" si="12"/>
        <v>110188</v>
      </c>
    </row>
    <row r="77" spans="1:8">
      <c r="A77" s="730"/>
      <c r="B77" s="463" t="s">
        <v>26</v>
      </c>
      <c r="C77" s="465">
        <f>SUM(D77:E77)</f>
        <v>395</v>
      </c>
      <c r="D77" s="466">
        <v>91</v>
      </c>
      <c r="E77" s="467">
        <v>304</v>
      </c>
      <c r="F77" s="468">
        <f>SUM(G77:H77)</f>
        <v>36959</v>
      </c>
      <c r="G77" s="54">
        <v>9301</v>
      </c>
      <c r="H77" s="410">
        <v>27658</v>
      </c>
    </row>
    <row r="78" spans="1:8">
      <c r="A78" s="730"/>
      <c r="B78" s="58" t="s">
        <v>25</v>
      </c>
      <c r="C78" s="469">
        <f>SUM(D78:E78)</f>
        <v>720</v>
      </c>
      <c r="D78" s="470">
        <v>82</v>
      </c>
      <c r="E78" s="471">
        <v>638</v>
      </c>
      <c r="F78" s="472">
        <f>SUM(G78:H78)</f>
        <v>58189</v>
      </c>
      <c r="G78" s="52">
        <v>7649</v>
      </c>
      <c r="H78" s="58">
        <v>50540</v>
      </c>
    </row>
    <row r="79" spans="1:8">
      <c r="A79" s="730"/>
      <c r="B79" s="410" t="s">
        <v>23</v>
      </c>
      <c r="C79" s="469">
        <f>SUM(D79:E79)</f>
        <v>323</v>
      </c>
      <c r="D79" s="470">
        <v>43</v>
      </c>
      <c r="E79" s="471">
        <v>280</v>
      </c>
      <c r="F79" s="472">
        <f>SUM(G79:H79)</f>
        <v>25575</v>
      </c>
      <c r="G79" s="52">
        <v>4425</v>
      </c>
      <c r="H79" s="58">
        <v>21150</v>
      </c>
    </row>
    <row r="80" spans="1:8">
      <c r="A80" s="730"/>
      <c r="B80" s="462" t="s">
        <v>13</v>
      </c>
      <c r="C80" s="469">
        <f>SUM(D80:E80)</f>
        <v>109</v>
      </c>
      <c r="D80" s="470">
        <v>24</v>
      </c>
      <c r="E80" s="471">
        <v>85</v>
      </c>
      <c r="F80" s="472">
        <f>SUM(G80:H80)</f>
        <v>11175</v>
      </c>
      <c r="G80" s="52">
        <v>2595</v>
      </c>
      <c r="H80" s="58">
        <v>8580</v>
      </c>
    </row>
    <row r="81" spans="1:8" ht="18" thickBot="1">
      <c r="A81" s="731"/>
      <c r="B81" s="464" t="s">
        <v>12</v>
      </c>
      <c r="C81" s="473">
        <f>SUM(D81:E81)</f>
        <v>38</v>
      </c>
      <c r="D81" s="474">
        <v>11</v>
      </c>
      <c r="E81" s="475">
        <v>27</v>
      </c>
      <c r="F81" s="476">
        <f>SUM(G81:H81)</f>
        <v>3417</v>
      </c>
      <c r="G81" s="417">
        <v>1157</v>
      </c>
      <c r="H81" s="419">
        <v>2260</v>
      </c>
    </row>
    <row r="82" spans="1:8">
      <c r="A82" s="726" t="s">
        <v>332</v>
      </c>
      <c r="B82" s="414" t="s">
        <v>22</v>
      </c>
      <c r="C82" s="461">
        <f t="shared" ref="C82:H82" si="13">SUM(C83:C87)</f>
        <v>1674</v>
      </c>
      <c r="D82" s="412">
        <f t="shared" si="13"/>
        <v>242</v>
      </c>
      <c r="E82" s="413">
        <f t="shared" si="13"/>
        <v>1432</v>
      </c>
      <c r="F82" s="411">
        <f t="shared" si="13"/>
        <v>139804</v>
      </c>
      <c r="G82" s="412">
        <f t="shared" si="13"/>
        <v>23899</v>
      </c>
      <c r="H82" s="413">
        <f t="shared" si="13"/>
        <v>115905</v>
      </c>
    </row>
    <row r="83" spans="1:8">
      <c r="A83" s="727"/>
      <c r="B83" s="463" t="s">
        <v>26</v>
      </c>
      <c r="C83" s="465">
        <f>SUM(D83:E83)</f>
        <v>418</v>
      </c>
      <c r="D83" s="466">
        <v>89</v>
      </c>
      <c r="E83" s="467">
        <v>329</v>
      </c>
      <c r="F83" s="468">
        <f>SUM(G83:H83)</f>
        <v>38522</v>
      </c>
      <c r="G83" s="593">
        <v>8914</v>
      </c>
      <c r="H83" s="594">
        <v>29608</v>
      </c>
    </row>
    <row r="84" spans="1:8">
      <c r="A84" s="727"/>
      <c r="B84" s="58" t="s">
        <v>25</v>
      </c>
      <c r="C84" s="469">
        <f>SUM(D84:E84)</f>
        <v>765</v>
      </c>
      <c r="D84" s="470">
        <v>79</v>
      </c>
      <c r="E84" s="471">
        <v>686</v>
      </c>
      <c r="F84" s="472">
        <f>SUM(G84:H84)</f>
        <v>60531</v>
      </c>
      <c r="G84" s="595">
        <v>7415</v>
      </c>
      <c r="H84" s="596">
        <v>53116</v>
      </c>
    </row>
    <row r="85" spans="1:8">
      <c r="A85" s="727"/>
      <c r="B85" s="410" t="s">
        <v>23</v>
      </c>
      <c r="C85" s="469">
        <f>SUM(D85:E85)</f>
        <v>349</v>
      </c>
      <c r="D85" s="470">
        <v>39</v>
      </c>
      <c r="E85" s="471">
        <v>310</v>
      </c>
      <c r="F85" s="472">
        <f>SUM(G85:H85)</f>
        <v>27235</v>
      </c>
      <c r="G85" s="595">
        <v>3975</v>
      </c>
      <c r="H85" s="596">
        <v>23260</v>
      </c>
    </row>
    <row r="86" spans="1:8">
      <c r="A86" s="727"/>
      <c r="B86" s="462" t="s">
        <v>13</v>
      </c>
      <c r="C86" s="469">
        <f>SUM(D86:E86)</f>
        <v>105</v>
      </c>
      <c r="D86" s="470">
        <v>24</v>
      </c>
      <c r="E86" s="471">
        <v>81</v>
      </c>
      <c r="F86" s="472">
        <f>SUM(G86:H86)</f>
        <v>10205</v>
      </c>
      <c r="G86" s="595">
        <v>2595</v>
      </c>
      <c r="H86" s="596">
        <v>7610</v>
      </c>
    </row>
    <row r="87" spans="1:8" ht="18" thickBot="1">
      <c r="A87" s="728"/>
      <c r="B87" s="597" t="s">
        <v>12</v>
      </c>
      <c r="C87" s="473">
        <f>SUM(D87:E87)</f>
        <v>37</v>
      </c>
      <c r="D87" s="474">
        <v>11</v>
      </c>
      <c r="E87" s="598">
        <v>26</v>
      </c>
      <c r="F87" s="476">
        <f>SUM(G87:H87)</f>
        <v>3311</v>
      </c>
      <c r="G87" s="599">
        <v>1000</v>
      </c>
      <c r="H87" s="600">
        <v>2311</v>
      </c>
    </row>
    <row r="88" spans="1:8">
      <c r="A88" s="726" t="s">
        <v>396</v>
      </c>
      <c r="B88" s="414" t="s">
        <v>22</v>
      </c>
      <c r="C88" s="461">
        <f t="shared" ref="C88:H88" si="14">SUM(C89:C93)</f>
        <v>1741</v>
      </c>
      <c r="D88" s="412">
        <f t="shared" si="14"/>
        <v>227</v>
      </c>
      <c r="E88" s="413">
        <f t="shared" si="14"/>
        <v>1514</v>
      </c>
      <c r="F88" s="411">
        <f t="shared" si="14"/>
        <v>143464</v>
      </c>
      <c r="G88" s="412">
        <f t="shared" si="14"/>
        <v>22502</v>
      </c>
      <c r="H88" s="413">
        <f t="shared" si="14"/>
        <v>120962</v>
      </c>
    </row>
    <row r="89" spans="1:8">
      <c r="A89" s="727"/>
      <c r="B89" s="463" t="s">
        <v>26</v>
      </c>
      <c r="C89" s="465">
        <f>SUM(D89:E89)</f>
        <v>433</v>
      </c>
      <c r="D89" s="601">
        <v>85</v>
      </c>
      <c r="E89" s="602">
        <v>348</v>
      </c>
      <c r="F89" s="468">
        <f>SUM(G89:H89)</f>
        <v>39867</v>
      </c>
      <c r="G89" s="593">
        <v>8592</v>
      </c>
      <c r="H89" s="594">
        <v>31275</v>
      </c>
    </row>
    <row r="90" spans="1:8">
      <c r="A90" s="727"/>
      <c r="B90" s="58" t="s">
        <v>25</v>
      </c>
      <c r="C90" s="469">
        <f>SUM(D90:E90)</f>
        <v>798</v>
      </c>
      <c r="D90" s="603">
        <v>75</v>
      </c>
      <c r="E90" s="604">
        <v>723</v>
      </c>
      <c r="F90" s="472">
        <f>SUM(G90:H90)</f>
        <v>62387</v>
      </c>
      <c r="G90" s="595">
        <v>7100</v>
      </c>
      <c r="H90" s="596">
        <v>55287</v>
      </c>
    </row>
    <row r="91" spans="1:8">
      <c r="A91" s="727"/>
      <c r="B91" s="410" t="s">
        <v>23</v>
      </c>
      <c r="C91" s="469">
        <f>SUM(D91:E91)</f>
        <v>373</v>
      </c>
      <c r="D91" s="603">
        <v>32</v>
      </c>
      <c r="E91" s="604">
        <v>341</v>
      </c>
      <c r="F91" s="472">
        <f>SUM(G91:H91)</f>
        <v>29005</v>
      </c>
      <c r="G91" s="595">
        <v>3215</v>
      </c>
      <c r="H91" s="596">
        <v>25790</v>
      </c>
    </row>
    <row r="92" spans="1:8">
      <c r="A92" s="727"/>
      <c r="B92" s="462" t="s">
        <v>13</v>
      </c>
      <c r="C92" s="469">
        <f>SUM(D92:E92)</f>
        <v>100</v>
      </c>
      <c r="D92" s="603">
        <v>24</v>
      </c>
      <c r="E92" s="604">
        <v>76</v>
      </c>
      <c r="F92" s="472">
        <f>SUM(G92:H92)</f>
        <v>9176</v>
      </c>
      <c r="G92" s="595">
        <v>2595</v>
      </c>
      <c r="H92" s="596">
        <v>6581</v>
      </c>
    </row>
    <row r="93" spans="1:8" ht="18" thickBot="1">
      <c r="A93" s="728"/>
      <c r="B93" s="464" t="s">
        <v>12</v>
      </c>
      <c r="C93" s="473">
        <f>SUM(D93:E93)</f>
        <v>37</v>
      </c>
      <c r="D93" s="605">
        <v>11</v>
      </c>
      <c r="E93" s="598">
        <v>26</v>
      </c>
      <c r="F93" s="476">
        <f>SUM(G93:H93)</f>
        <v>3029</v>
      </c>
      <c r="G93" s="599">
        <v>1000</v>
      </c>
      <c r="H93" s="600">
        <v>2029</v>
      </c>
    </row>
    <row r="94" spans="1:8">
      <c r="A94" s="51" t="s">
        <v>0</v>
      </c>
      <c r="B94" s="51"/>
      <c r="C94" s="51"/>
      <c r="D94" s="51"/>
      <c r="E94" s="51"/>
      <c r="F94" s="51"/>
      <c r="G94" s="51"/>
      <c r="H94" s="51"/>
    </row>
    <row r="95" spans="1:8">
      <c r="A95" s="51" t="s">
        <v>283</v>
      </c>
      <c r="B95" s="51"/>
      <c r="C95" s="51"/>
      <c r="D95" s="51"/>
      <c r="E95" s="51"/>
      <c r="F95" s="51"/>
      <c r="G95" s="51"/>
      <c r="H95" s="51"/>
    </row>
    <row r="96" spans="1:8">
      <c r="A96" s="51" t="s">
        <v>284</v>
      </c>
      <c r="B96" s="51"/>
      <c r="C96" s="51"/>
      <c r="D96" s="51"/>
      <c r="E96" s="51"/>
      <c r="F96" s="51"/>
      <c r="G96" s="51"/>
      <c r="H96" s="51"/>
    </row>
    <row r="97" spans="1:1">
      <c r="A97" s="160" t="s">
        <v>421</v>
      </c>
    </row>
  </sheetData>
  <mergeCells count="19">
    <mergeCell ref="A46:A51"/>
    <mergeCell ref="F1:H1"/>
    <mergeCell ref="B2:B3"/>
    <mergeCell ref="C2:E2"/>
    <mergeCell ref="F2:H2"/>
    <mergeCell ref="A4:A9"/>
    <mergeCell ref="A10:A15"/>
    <mergeCell ref="A16:A21"/>
    <mergeCell ref="A22:A27"/>
    <mergeCell ref="A28:A33"/>
    <mergeCell ref="A34:A39"/>
    <mergeCell ref="A40:A45"/>
    <mergeCell ref="A88:A93"/>
    <mergeCell ref="A52:A57"/>
    <mergeCell ref="A58:A63"/>
    <mergeCell ref="A64:A69"/>
    <mergeCell ref="A70:A75"/>
    <mergeCell ref="A76:A81"/>
    <mergeCell ref="A82:A87"/>
  </mergeCells>
  <phoneticPr fontId="4"/>
  <pageMargins left="0.59055118110236227" right="0.59055118110236227" top="0.59055118110236227" bottom="0.39370078740157483" header="0.39370078740157483" footer="0.19685039370078741"/>
  <headerFooter alignWithMargins="0">
    <oddHeader>&amp;R&amp;"メイリオ,レギュラー"&amp;A</oddHeader>
  </headerFooter>
  <rowBreaks count="1" manualBreakCount="1">
    <brk id="51" max="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showGridLines="0" view="pageBreakPreview" zoomScaleNormal="100" zoomScaleSheetLayoutView="100" workbookViewId="0">
      <pane xSplit="2" ySplit="3" topLeftCell="C37" activePane="bottomRight" state="frozen"/>
      <selection activeCell="F27" sqref="F27"/>
      <selection pane="topRight" activeCell="F27" sqref="F27"/>
      <selection pane="bottomLeft" activeCell="F27" sqref="F27"/>
      <selection pane="bottomRight" activeCell="K7" sqref="K7"/>
    </sheetView>
  </sheetViews>
  <sheetFormatPr defaultColWidth="9.6328125" defaultRowHeight="17.5"/>
  <cols>
    <col min="1" max="1" width="10" style="159" customWidth="1"/>
    <col min="2" max="2" width="13.26953125" style="159" customWidth="1"/>
    <col min="3" max="3" width="11.36328125" style="159" customWidth="1"/>
    <col min="4" max="4" width="9.453125" style="159" customWidth="1"/>
    <col min="5" max="16384" width="9.6328125" style="159"/>
  </cols>
  <sheetData>
    <row r="1" spans="1:9" ht="18" thickBot="1">
      <c r="A1" s="752" t="s">
        <v>202</v>
      </c>
      <c r="B1" s="752"/>
      <c r="C1" s="752"/>
      <c r="D1" s="752"/>
      <c r="E1" s="157"/>
      <c r="F1" s="158"/>
      <c r="G1" s="753" t="s">
        <v>352</v>
      </c>
      <c r="H1" s="753"/>
      <c r="I1" s="753"/>
    </row>
    <row r="2" spans="1:9">
      <c r="A2" s="754" t="s">
        <v>321</v>
      </c>
      <c r="B2" s="756" t="s">
        <v>21</v>
      </c>
      <c r="C2" s="758" t="s">
        <v>20</v>
      </c>
      <c r="D2" s="760" t="s">
        <v>280</v>
      </c>
      <c r="E2" s="761"/>
      <c r="F2" s="761"/>
      <c r="G2" s="761"/>
      <c r="H2" s="761"/>
      <c r="I2" s="762"/>
    </row>
    <row r="3" spans="1:9" ht="18" thickBot="1">
      <c r="A3" s="755"/>
      <c r="B3" s="757"/>
      <c r="C3" s="759"/>
      <c r="D3" s="425" t="s">
        <v>19</v>
      </c>
      <c r="E3" s="426" t="s">
        <v>18</v>
      </c>
      <c r="F3" s="426" t="s">
        <v>17</v>
      </c>
      <c r="G3" s="426" t="s">
        <v>16</v>
      </c>
      <c r="H3" s="426" t="s">
        <v>15</v>
      </c>
      <c r="I3" s="427" t="s">
        <v>14</v>
      </c>
    </row>
    <row r="4" spans="1:9" ht="18" thickBot="1">
      <c r="A4" s="746" t="s">
        <v>2</v>
      </c>
      <c r="B4" s="747"/>
      <c r="C4" s="432">
        <f t="shared" ref="C4:C31" si="0">SUM(D4:I4)</f>
        <v>144720</v>
      </c>
      <c r="D4" s="424">
        <f t="shared" ref="D4:I4" si="1">SUM(D5:D9)</f>
        <v>10417</v>
      </c>
      <c r="E4" s="423">
        <f t="shared" si="1"/>
        <v>23268</v>
      </c>
      <c r="F4" s="423">
        <f t="shared" si="1"/>
        <v>26589</v>
      </c>
      <c r="G4" s="423">
        <f t="shared" si="1"/>
        <v>28565</v>
      </c>
      <c r="H4" s="423">
        <f t="shared" si="1"/>
        <v>28282</v>
      </c>
      <c r="I4" s="458">
        <f t="shared" si="1"/>
        <v>27599</v>
      </c>
    </row>
    <row r="5" spans="1:9" ht="18" thickTop="1">
      <c r="A5" s="748"/>
      <c r="B5" s="435" t="s">
        <v>25</v>
      </c>
      <c r="C5" s="438">
        <f t="shared" si="0"/>
        <v>62849</v>
      </c>
      <c r="D5" s="420">
        <v>4844</v>
      </c>
      <c r="E5" s="421">
        <v>10160</v>
      </c>
      <c r="F5" s="421">
        <v>11502</v>
      </c>
      <c r="G5" s="421">
        <v>12304</v>
      </c>
      <c r="H5" s="421">
        <v>12116</v>
      </c>
      <c r="I5" s="422">
        <v>11923</v>
      </c>
    </row>
    <row r="6" spans="1:9">
      <c r="A6" s="748"/>
      <c r="B6" s="436" t="s">
        <v>23</v>
      </c>
      <c r="C6" s="433">
        <f t="shared" si="0"/>
        <v>30687</v>
      </c>
      <c r="D6" s="256">
        <v>2320</v>
      </c>
      <c r="E6" s="257">
        <v>5175</v>
      </c>
      <c r="F6" s="257">
        <v>5713</v>
      </c>
      <c r="G6" s="257">
        <v>6052</v>
      </c>
      <c r="H6" s="257">
        <v>5859</v>
      </c>
      <c r="I6" s="258">
        <v>5568</v>
      </c>
    </row>
    <row r="7" spans="1:9">
      <c r="A7" s="748"/>
      <c r="B7" s="436" t="s">
        <v>13</v>
      </c>
      <c r="C7" s="433">
        <f t="shared" si="0"/>
        <v>8272</v>
      </c>
      <c r="D7" s="259">
        <v>542</v>
      </c>
      <c r="E7" s="256">
        <v>1320</v>
      </c>
      <c r="F7" s="257">
        <v>1561</v>
      </c>
      <c r="G7" s="257">
        <v>1626</v>
      </c>
      <c r="H7" s="257">
        <v>1601</v>
      </c>
      <c r="I7" s="258">
        <v>1622</v>
      </c>
    </row>
    <row r="8" spans="1:9" ht="18" thickBot="1">
      <c r="A8" s="749"/>
      <c r="B8" s="437" t="s">
        <v>12</v>
      </c>
      <c r="C8" s="434">
        <f t="shared" si="0"/>
        <v>3019</v>
      </c>
      <c r="D8" s="260">
        <v>218</v>
      </c>
      <c r="E8" s="261">
        <v>485</v>
      </c>
      <c r="F8" s="262">
        <v>552</v>
      </c>
      <c r="G8" s="262">
        <v>568</v>
      </c>
      <c r="H8" s="262">
        <v>598</v>
      </c>
      <c r="I8" s="263">
        <v>598</v>
      </c>
    </row>
    <row r="9" spans="1:9" ht="42" customHeight="1" thickBot="1">
      <c r="A9" s="750" t="s">
        <v>1</v>
      </c>
      <c r="B9" s="751"/>
      <c r="C9" s="456">
        <f t="shared" si="0"/>
        <v>39893</v>
      </c>
      <c r="D9" s="457">
        <f t="shared" ref="D9:I9" si="2">SUM(D10,D15,D23,D32)</f>
        <v>2493</v>
      </c>
      <c r="E9" s="457">
        <f t="shared" si="2"/>
        <v>6128</v>
      </c>
      <c r="F9" s="457">
        <f t="shared" si="2"/>
        <v>7261</v>
      </c>
      <c r="G9" s="457">
        <f t="shared" si="2"/>
        <v>8015</v>
      </c>
      <c r="H9" s="457">
        <f t="shared" si="2"/>
        <v>8108</v>
      </c>
      <c r="I9" s="459">
        <f t="shared" si="2"/>
        <v>7888</v>
      </c>
    </row>
    <row r="10" spans="1:9" ht="18" thickTop="1">
      <c r="A10" s="742" t="s">
        <v>329</v>
      </c>
      <c r="B10" s="440" t="s">
        <v>3</v>
      </c>
      <c r="C10" s="441">
        <f t="shared" si="0"/>
        <v>3782</v>
      </c>
      <c r="D10" s="539">
        <f t="shared" ref="D10:I10" si="3">SUM(D11:D14)</f>
        <v>272</v>
      </c>
      <c r="E10" s="540">
        <f t="shared" si="3"/>
        <v>597</v>
      </c>
      <c r="F10" s="442">
        <f t="shared" si="3"/>
        <v>689</v>
      </c>
      <c r="G10" s="442">
        <f t="shared" si="3"/>
        <v>743</v>
      </c>
      <c r="H10" s="541">
        <f t="shared" si="3"/>
        <v>740</v>
      </c>
      <c r="I10" s="542">
        <f t="shared" si="3"/>
        <v>741</v>
      </c>
    </row>
    <row r="11" spans="1:9" ht="18.75" customHeight="1">
      <c r="A11" s="742"/>
      <c r="B11" s="439" t="s">
        <v>237</v>
      </c>
      <c r="C11" s="438">
        <f t="shared" si="0"/>
        <v>2345</v>
      </c>
      <c r="D11" s="428">
        <v>186</v>
      </c>
      <c r="E11" s="430">
        <v>381</v>
      </c>
      <c r="F11" s="429">
        <v>439</v>
      </c>
      <c r="G11" s="429">
        <v>455</v>
      </c>
      <c r="H11" s="429">
        <v>439</v>
      </c>
      <c r="I11" s="431">
        <v>445</v>
      </c>
    </row>
    <row r="12" spans="1:9">
      <c r="A12" s="742"/>
      <c r="B12" s="436" t="s">
        <v>238</v>
      </c>
      <c r="C12" s="433">
        <f t="shared" si="0"/>
        <v>777</v>
      </c>
      <c r="D12" s="264">
        <v>46</v>
      </c>
      <c r="E12" s="265">
        <v>123</v>
      </c>
      <c r="F12" s="266">
        <v>133</v>
      </c>
      <c r="G12" s="266">
        <v>147</v>
      </c>
      <c r="H12" s="266">
        <v>162</v>
      </c>
      <c r="I12" s="267">
        <v>166</v>
      </c>
    </row>
    <row r="13" spans="1:9">
      <c r="A13" s="742"/>
      <c r="B13" s="436" t="s">
        <v>239</v>
      </c>
      <c r="C13" s="433">
        <f t="shared" si="0"/>
        <v>351</v>
      </c>
      <c r="D13" s="264">
        <v>14</v>
      </c>
      <c r="E13" s="265">
        <v>48</v>
      </c>
      <c r="F13" s="266">
        <v>64</v>
      </c>
      <c r="G13" s="266">
        <v>81</v>
      </c>
      <c r="H13" s="266">
        <v>76</v>
      </c>
      <c r="I13" s="268">
        <v>68</v>
      </c>
    </row>
    <row r="14" spans="1:9" ht="18" thickBot="1">
      <c r="A14" s="743"/>
      <c r="B14" s="437" t="s">
        <v>240</v>
      </c>
      <c r="C14" s="434">
        <f t="shared" si="0"/>
        <v>309</v>
      </c>
      <c r="D14" s="445">
        <v>26</v>
      </c>
      <c r="E14" s="446">
        <v>45</v>
      </c>
      <c r="F14" s="446">
        <v>53</v>
      </c>
      <c r="G14" s="447">
        <v>60</v>
      </c>
      <c r="H14" s="446">
        <v>63</v>
      </c>
      <c r="I14" s="448">
        <v>62</v>
      </c>
    </row>
    <row r="15" spans="1:9">
      <c r="A15" s="741" t="s">
        <v>11</v>
      </c>
      <c r="B15" s="443" t="s">
        <v>3</v>
      </c>
      <c r="C15" s="444">
        <f t="shared" si="0"/>
        <v>12045</v>
      </c>
      <c r="D15" s="449">
        <f t="shared" ref="D15:I15" si="4">SUM(D16:D22)</f>
        <v>807</v>
      </c>
      <c r="E15" s="450">
        <f t="shared" si="4"/>
        <v>1875</v>
      </c>
      <c r="F15" s="450">
        <f t="shared" si="4"/>
        <v>2230</v>
      </c>
      <c r="G15" s="450">
        <f t="shared" si="4"/>
        <v>2401</v>
      </c>
      <c r="H15" s="450">
        <f t="shared" si="4"/>
        <v>2441</v>
      </c>
      <c r="I15" s="451">
        <f t="shared" si="4"/>
        <v>2291</v>
      </c>
    </row>
    <row r="16" spans="1:9">
      <c r="A16" s="742"/>
      <c r="B16" s="435" t="s">
        <v>241</v>
      </c>
      <c r="C16" s="438">
        <f t="shared" si="0"/>
        <v>2828</v>
      </c>
      <c r="D16" s="273">
        <v>166</v>
      </c>
      <c r="E16" s="271">
        <v>437</v>
      </c>
      <c r="F16" s="271">
        <v>530</v>
      </c>
      <c r="G16" s="271">
        <v>565</v>
      </c>
      <c r="H16" s="271">
        <v>564</v>
      </c>
      <c r="I16" s="269">
        <v>566</v>
      </c>
    </row>
    <row r="17" spans="1:9">
      <c r="A17" s="742"/>
      <c r="B17" s="436" t="s">
        <v>242</v>
      </c>
      <c r="C17" s="433">
        <f t="shared" si="0"/>
        <v>3881</v>
      </c>
      <c r="D17" s="264">
        <v>305</v>
      </c>
      <c r="E17" s="266">
        <v>630</v>
      </c>
      <c r="F17" s="266">
        <v>734</v>
      </c>
      <c r="G17" s="266">
        <v>767</v>
      </c>
      <c r="H17" s="266">
        <v>777</v>
      </c>
      <c r="I17" s="268">
        <v>668</v>
      </c>
    </row>
    <row r="18" spans="1:9">
      <c r="A18" s="742"/>
      <c r="B18" s="436" t="s">
        <v>10</v>
      </c>
      <c r="C18" s="433">
        <f t="shared" si="0"/>
        <v>2174</v>
      </c>
      <c r="D18" s="264">
        <v>139</v>
      </c>
      <c r="E18" s="266">
        <v>366</v>
      </c>
      <c r="F18" s="266">
        <v>408</v>
      </c>
      <c r="G18" s="266">
        <v>424</v>
      </c>
      <c r="H18" s="266">
        <v>424</v>
      </c>
      <c r="I18" s="269">
        <v>413</v>
      </c>
    </row>
    <row r="19" spans="1:9">
      <c r="A19" s="742"/>
      <c r="B19" s="436" t="s">
        <v>243</v>
      </c>
      <c r="C19" s="433">
        <f t="shared" si="0"/>
        <v>1693</v>
      </c>
      <c r="D19" s="264">
        <v>115</v>
      </c>
      <c r="E19" s="266">
        <v>252</v>
      </c>
      <c r="F19" s="266">
        <v>308</v>
      </c>
      <c r="G19" s="266">
        <v>348</v>
      </c>
      <c r="H19" s="266">
        <v>344</v>
      </c>
      <c r="I19" s="268">
        <v>326</v>
      </c>
    </row>
    <row r="20" spans="1:9">
      <c r="A20" s="742"/>
      <c r="B20" s="436" t="s">
        <v>244</v>
      </c>
      <c r="C20" s="433">
        <f t="shared" si="0"/>
        <v>1018</v>
      </c>
      <c r="D20" s="264">
        <v>76</v>
      </c>
      <c r="E20" s="266">
        <v>139</v>
      </c>
      <c r="F20" s="266">
        <v>183</v>
      </c>
      <c r="G20" s="266">
        <v>201</v>
      </c>
      <c r="H20" s="266">
        <v>214</v>
      </c>
      <c r="I20" s="268">
        <v>205</v>
      </c>
    </row>
    <row r="21" spans="1:9">
      <c r="A21" s="742"/>
      <c r="B21" s="436" t="s">
        <v>245</v>
      </c>
      <c r="C21" s="433">
        <f t="shared" si="0"/>
        <v>422</v>
      </c>
      <c r="D21" s="264">
        <v>3</v>
      </c>
      <c r="E21" s="266">
        <v>47</v>
      </c>
      <c r="F21" s="266">
        <v>63</v>
      </c>
      <c r="G21" s="266">
        <v>90</v>
      </c>
      <c r="H21" s="266">
        <v>115</v>
      </c>
      <c r="I21" s="268">
        <v>104</v>
      </c>
    </row>
    <row r="22" spans="1:9" ht="18" thickBot="1">
      <c r="A22" s="743"/>
      <c r="B22" s="437" t="s">
        <v>246</v>
      </c>
      <c r="C22" s="434">
        <f t="shared" si="0"/>
        <v>29</v>
      </c>
      <c r="D22" s="445">
        <v>3</v>
      </c>
      <c r="E22" s="452">
        <v>4</v>
      </c>
      <c r="F22" s="452">
        <v>4</v>
      </c>
      <c r="G22" s="452">
        <v>6</v>
      </c>
      <c r="H22" s="452">
        <v>3</v>
      </c>
      <c r="I22" s="453">
        <v>9</v>
      </c>
    </row>
    <row r="23" spans="1:9">
      <c r="A23" s="741" t="s">
        <v>9</v>
      </c>
      <c r="B23" s="443" t="s">
        <v>3</v>
      </c>
      <c r="C23" s="444">
        <f t="shared" si="0"/>
        <v>19003</v>
      </c>
      <c r="D23" s="449">
        <f t="shared" ref="D23:I23" si="5">SUM(D24:D31)</f>
        <v>1163</v>
      </c>
      <c r="E23" s="450">
        <f t="shared" si="5"/>
        <v>2985</v>
      </c>
      <c r="F23" s="450">
        <f t="shared" si="5"/>
        <v>3480</v>
      </c>
      <c r="G23" s="450">
        <f t="shared" si="5"/>
        <v>3840</v>
      </c>
      <c r="H23" s="450">
        <f t="shared" si="5"/>
        <v>3833</v>
      </c>
      <c r="I23" s="451">
        <f t="shared" si="5"/>
        <v>3702</v>
      </c>
    </row>
    <row r="24" spans="1:9">
      <c r="A24" s="742"/>
      <c r="B24" s="435" t="s">
        <v>247</v>
      </c>
      <c r="C24" s="438">
        <f t="shared" si="0"/>
        <v>3753</v>
      </c>
      <c r="D24" s="273">
        <v>230</v>
      </c>
      <c r="E24" s="271">
        <v>590</v>
      </c>
      <c r="F24" s="271">
        <v>682</v>
      </c>
      <c r="G24" s="271">
        <v>757</v>
      </c>
      <c r="H24" s="271">
        <v>753</v>
      </c>
      <c r="I24" s="269">
        <v>741</v>
      </c>
    </row>
    <row r="25" spans="1:9">
      <c r="A25" s="742"/>
      <c r="B25" s="436" t="s">
        <v>248</v>
      </c>
      <c r="C25" s="433">
        <f t="shared" si="0"/>
        <v>7264</v>
      </c>
      <c r="D25" s="264">
        <v>508</v>
      </c>
      <c r="E25" s="266">
        <v>1137</v>
      </c>
      <c r="F25" s="265">
        <v>1356</v>
      </c>
      <c r="G25" s="266">
        <v>1467</v>
      </c>
      <c r="H25" s="266">
        <v>1409</v>
      </c>
      <c r="I25" s="268">
        <v>1387</v>
      </c>
    </row>
    <row r="26" spans="1:9">
      <c r="A26" s="742"/>
      <c r="B26" s="436" t="s">
        <v>8</v>
      </c>
      <c r="C26" s="433">
        <f t="shared" si="0"/>
        <v>3892</v>
      </c>
      <c r="D26" s="270">
        <v>215</v>
      </c>
      <c r="E26" s="266">
        <v>619</v>
      </c>
      <c r="F26" s="265">
        <v>705</v>
      </c>
      <c r="G26" s="266">
        <v>798</v>
      </c>
      <c r="H26" s="266">
        <v>795</v>
      </c>
      <c r="I26" s="268">
        <v>760</v>
      </c>
    </row>
    <row r="27" spans="1:9">
      <c r="A27" s="742"/>
      <c r="B27" s="436" t="s">
        <v>249</v>
      </c>
      <c r="C27" s="433">
        <f t="shared" si="0"/>
        <v>1684</v>
      </c>
      <c r="D27" s="264">
        <v>81</v>
      </c>
      <c r="E27" s="271">
        <v>259</v>
      </c>
      <c r="F27" s="272">
        <v>299</v>
      </c>
      <c r="G27" s="271">
        <v>344</v>
      </c>
      <c r="H27" s="266">
        <v>363</v>
      </c>
      <c r="I27" s="268">
        <v>338</v>
      </c>
    </row>
    <row r="28" spans="1:9">
      <c r="A28" s="742"/>
      <c r="B28" s="436" t="s">
        <v>7</v>
      </c>
      <c r="C28" s="433">
        <f t="shared" si="0"/>
        <v>1113</v>
      </c>
      <c r="D28" s="264">
        <v>62</v>
      </c>
      <c r="E28" s="266">
        <v>193</v>
      </c>
      <c r="F28" s="266">
        <v>198</v>
      </c>
      <c r="G28" s="266">
        <v>218</v>
      </c>
      <c r="H28" s="266">
        <v>232</v>
      </c>
      <c r="I28" s="268">
        <v>210</v>
      </c>
    </row>
    <row r="29" spans="1:9">
      <c r="A29" s="742"/>
      <c r="B29" s="436" t="s">
        <v>250</v>
      </c>
      <c r="C29" s="433">
        <f t="shared" si="0"/>
        <v>677</v>
      </c>
      <c r="D29" s="264">
        <v>39</v>
      </c>
      <c r="E29" s="266">
        <v>85</v>
      </c>
      <c r="F29" s="266">
        <v>125</v>
      </c>
      <c r="G29" s="266">
        <v>143</v>
      </c>
      <c r="H29" s="266">
        <v>143</v>
      </c>
      <c r="I29" s="268">
        <v>142</v>
      </c>
    </row>
    <row r="30" spans="1:9">
      <c r="A30" s="742"/>
      <c r="B30" s="436" t="s">
        <v>251</v>
      </c>
      <c r="C30" s="433">
        <f t="shared" si="0"/>
        <v>227</v>
      </c>
      <c r="D30" s="264">
        <v>7</v>
      </c>
      <c r="E30" s="266">
        <v>30</v>
      </c>
      <c r="F30" s="266">
        <v>45</v>
      </c>
      <c r="G30" s="266">
        <v>46</v>
      </c>
      <c r="H30" s="266">
        <v>48</v>
      </c>
      <c r="I30" s="268">
        <v>51</v>
      </c>
    </row>
    <row r="31" spans="1:9" ht="18" thickBot="1">
      <c r="A31" s="743"/>
      <c r="B31" s="437" t="s">
        <v>252</v>
      </c>
      <c r="C31" s="434">
        <f t="shared" si="0"/>
        <v>393</v>
      </c>
      <c r="D31" s="454">
        <v>21</v>
      </c>
      <c r="E31" s="446">
        <v>72</v>
      </c>
      <c r="F31" s="446">
        <v>70</v>
      </c>
      <c r="G31" s="446">
        <v>67</v>
      </c>
      <c r="H31" s="446">
        <v>90</v>
      </c>
      <c r="I31" s="455">
        <v>73</v>
      </c>
    </row>
    <row r="32" spans="1:9">
      <c r="A32" s="741" t="s">
        <v>320</v>
      </c>
      <c r="B32" s="443" t="s">
        <v>3</v>
      </c>
      <c r="C32" s="444">
        <f t="shared" ref="C32:I32" si="6">SUM(C33:C42)</f>
        <v>5063</v>
      </c>
      <c r="D32" s="449">
        <f t="shared" si="6"/>
        <v>251</v>
      </c>
      <c r="E32" s="450">
        <f t="shared" si="6"/>
        <v>671</v>
      </c>
      <c r="F32" s="450">
        <f t="shared" si="6"/>
        <v>862</v>
      </c>
      <c r="G32" s="450">
        <f t="shared" si="6"/>
        <v>1031</v>
      </c>
      <c r="H32" s="450">
        <f t="shared" si="6"/>
        <v>1094</v>
      </c>
      <c r="I32" s="451">
        <f t="shared" si="6"/>
        <v>1154</v>
      </c>
    </row>
    <row r="33" spans="1:9">
      <c r="A33" s="742"/>
      <c r="B33" s="576" t="s">
        <v>5</v>
      </c>
      <c r="C33" s="577">
        <f t="shared" ref="C33:C42" si="7">SUM(D33:I33)</f>
        <v>3134</v>
      </c>
      <c r="D33" s="578">
        <v>176</v>
      </c>
      <c r="E33" s="579">
        <v>418</v>
      </c>
      <c r="F33" s="579">
        <v>525</v>
      </c>
      <c r="G33" s="579">
        <v>639</v>
      </c>
      <c r="H33" s="579">
        <v>672</v>
      </c>
      <c r="I33" s="580">
        <v>704</v>
      </c>
    </row>
    <row r="34" spans="1:9">
      <c r="A34" s="742"/>
      <c r="B34" s="435" t="s">
        <v>6</v>
      </c>
      <c r="C34" s="438">
        <f t="shared" si="7"/>
        <v>591</v>
      </c>
      <c r="D34" s="273">
        <v>29</v>
      </c>
      <c r="E34" s="271">
        <v>70</v>
      </c>
      <c r="F34" s="271">
        <v>90</v>
      </c>
      <c r="G34" s="271">
        <v>123</v>
      </c>
      <c r="H34" s="271">
        <v>140</v>
      </c>
      <c r="I34" s="269">
        <v>139</v>
      </c>
    </row>
    <row r="35" spans="1:9">
      <c r="A35" s="742"/>
      <c r="B35" s="436" t="s">
        <v>253</v>
      </c>
      <c r="C35" s="433">
        <f t="shared" si="7"/>
        <v>58</v>
      </c>
      <c r="D35" s="264">
        <v>3</v>
      </c>
      <c r="E35" s="266">
        <v>8</v>
      </c>
      <c r="F35" s="266">
        <v>12</v>
      </c>
      <c r="G35" s="266">
        <v>9</v>
      </c>
      <c r="H35" s="266">
        <v>13</v>
      </c>
      <c r="I35" s="268">
        <v>13</v>
      </c>
    </row>
    <row r="36" spans="1:9">
      <c r="A36" s="742"/>
      <c r="B36" s="436" t="s">
        <v>254</v>
      </c>
      <c r="C36" s="433">
        <f t="shared" si="7"/>
        <v>243</v>
      </c>
      <c r="D36" s="273">
        <v>9</v>
      </c>
      <c r="E36" s="266">
        <v>38</v>
      </c>
      <c r="F36" s="266">
        <v>44</v>
      </c>
      <c r="G36" s="266">
        <v>51</v>
      </c>
      <c r="H36" s="266">
        <v>50</v>
      </c>
      <c r="I36" s="268">
        <v>51</v>
      </c>
    </row>
    <row r="37" spans="1:9">
      <c r="A37" s="742"/>
      <c r="B37" s="436" t="s">
        <v>255</v>
      </c>
      <c r="C37" s="433">
        <f t="shared" si="7"/>
        <v>145</v>
      </c>
      <c r="D37" s="264">
        <v>5</v>
      </c>
      <c r="E37" s="266">
        <v>21</v>
      </c>
      <c r="F37" s="266">
        <v>27</v>
      </c>
      <c r="G37" s="266">
        <v>34</v>
      </c>
      <c r="H37" s="266">
        <v>28</v>
      </c>
      <c r="I37" s="268">
        <v>30</v>
      </c>
    </row>
    <row r="38" spans="1:9">
      <c r="A38" s="742"/>
      <c r="B38" s="436" t="s">
        <v>256</v>
      </c>
      <c r="C38" s="433">
        <f t="shared" si="7"/>
        <v>63</v>
      </c>
      <c r="D38" s="264">
        <v>3</v>
      </c>
      <c r="E38" s="266">
        <v>9</v>
      </c>
      <c r="F38" s="266">
        <v>10</v>
      </c>
      <c r="G38" s="266">
        <v>10</v>
      </c>
      <c r="H38" s="266">
        <v>11</v>
      </c>
      <c r="I38" s="268">
        <v>20</v>
      </c>
    </row>
    <row r="39" spans="1:9">
      <c r="A39" s="742"/>
      <c r="B39" s="436" t="s">
        <v>257</v>
      </c>
      <c r="C39" s="433">
        <f t="shared" si="7"/>
        <v>403</v>
      </c>
      <c r="D39" s="264">
        <v>19</v>
      </c>
      <c r="E39" s="266">
        <v>52</v>
      </c>
      <c r="F39" s="266">
        <v>86</v>
      </c>
      <c r="G39" s="266">
        <v>72</v>
      </c>
      <c r="H39" s="266">
        <v>83</v>
      </c>
      <c r="I39" s="268">
        <v>91</v>
      </c>
    </row>
    <row r="40" spans="1:9">
      <c r="A40" s="742"/>
      <c r="B40" s="435" t="s">
        <v>258</v>
      </c>
      <c r="C40" s="438">
        <f t="shared" si="7"/>
        <v>48</v>
      </c>
      <c r="D40" s="273">
        <v>2</v>
      </c>
      <c r="E40" s="271">
        <v>6</v>
      </c>
      <c r="F40" s="271">
        <v>5</v>
      </c>
      <c r="G40" s="271">
        <v>13</v>
      </c>
      <c r="H40" s="271">
        <v>7</v>
      </c>
      <c r="I40" s="269">
        <v>15</v>
      </c>
    </row>
    <row r="41" spans="1:9">
      <c r="A41" s="742"/>
      <c r="B41" s="436" t="s">
        <v>259</v>
      </c>
      <c r="C41" s="433">
        <f t="shared" si="7"/>
        <v>99</v>
      </c>
      <c r="D41" s="264">
        <v>3</v>
      </c>
      <c r="E41" s="266">
        <v>13</v>
      </c>
      <c r="F41" s="266">
        <v>22</v>
      </c>
      <c r="G41" s="266">
        <v>12</v>
      </c>
      <c r="H41" s="266">
        <v>20</v>
      </c>
      <c r="I41" s="268">
        <v>29</v>
      </c>
    </row>
    <row r="42" spans="1:9" ht="18" thickBot="1">
      <c r="A42" s="743"/>
      <c r="B42" s="437" t="s">
        <v>4</v>
      </c>
      <c r="C42" s="434">
        <f t="shared" si="7"/>
        <v>279</v>
      </c>
      <c r="D42" s="445">
        <v>2</v>
      </c>
      <c r="E42" s="446">
        <v>36</v>
      </c>
      <c r="F42" s="446">
        <v>41</v>
      </c>
      <c r="G42" s="446">
        <v>68</v>
      </c>
      <c r="H42" s="446">
        <v>70</v>
      </c>
      <c r="I42" s="455">
        <v>62</v>
      </c>
    </row>
    <row r="43" spans="1:9" ht="19.5" customHeight="1">
      <c r="A43" s="744" t="s">
        <v>0</v>
      </c>
      <c r="B43" s="744"/>
      <c r="C43" s="744"/>
      <c r="D43" s="744"/>
      <c r="E43" s="744"/>
      <c r="F43" s="744"/>
      <c r="G43" s="744"/>
      <c r="H43" s="744"/>
      <c r="I43" s="744"/>
    </row>
    <row r="44" spans="1:9" ht="18.75" customHeight="1">
      <c r="A44" s="745" t="s">
        <v>281</v>
      </c>
      <c r="B44" s="745"/>
      <c r="C44" s="745"/>
      <c r="D44" s="745"/>
      <c r="E44" s="745"/>
      <c r="F44" s="745"/>
      <c r="G44" s="745"/>
      <c r="H44" s="745"/>
      <c r="I44" s="745"/>
    </row>
  </sheetData>
  <mergeCells count="15">
    <mergeCell ref="A1:D1"/>
    <mergeCell ref="G1:I1"/>
    <mergeCell ref="A2:A3"/>
    <mergeCell ref="B2:B3"/>
    <mergeCell ref="C2:C3"/>
    <mergeCell ref="D2:I2"/>
    <mergeCell ref="A32:A42"/>
    <mergeCell ref="A43:I43"/>
    <mergeCell ref="A44:I44"/>
    <mergeCell ref="A4:B4"/>
    <mergeCell ref="A5:A8"/>
    <mergeCell ref="A9:B9"/>
    <mergeCell ref="A10:A14"/>
    <mergeCell ref="A15:A22"/>
    <mergeCell ref="A23:A31"/>
  </mergeCells>
  <phoneticPr fontId="4"/>
  <pageMargins left="0.59055118110236227" right="0.59055118110236227" top="0.59055118110236227" bottom="0.19685039370078741" header="0.39370078740157483" footer="0.19685039370078741"/>
  <headerFooter alignWithMargins="0">
    <oddHeader>&amp;R&amp;"メイリオ,レギュラー"&amp;A</oddHeader>
  </headerFooter>
</worksheet>
</file>