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4_助成Ｇ（助成担当）\02 幼稚園\10_幼稚園補助金\11_教育支援体制整備\300_園務改善（ICT）\R5\03_交付決定\02_起案\実績関係\"/>
    </mc:Choice>
  </mc:AlternateContent>
  <bookViews>
    <workbookView xWindow="120" yWindow="15" windowWidth="14955" windowHeight="8445"/>
  </bookViews>
  <sheets>
    <sheet name="別紙１" sheetId="8" r:id="rId1"/>
    <sheet name="別紙１ (記載例)" sheetId="12" r:id="rId2"/>
  </sheets>
  <definedNames>
    <definedName name="_xlnm.Print_Area" localSheetId="0">別紙１!$B$1:$J$35</definedName>
    <definedName name="_xlnm.Print_Area" localSheetId="1">'別紙１ (記載例)'!$B$1:$J$35</definedName>
  </definedNames>
  <calcPr calcId="162913"/>
</workbook>
</file>

<file path=xl/calcChain.xml><?xml version="1.0" encoding="utf-8"?>
<calcChain xmlns="http://schemas.openxmlformats.org/spreadsheetml/2006/main">
  <c r="H31" i="12" l="1"/>
  <c r="H25" i="12"/>
  <c r="H24" i="12"/>
  <c r="H18" i="12" l="1"/>
  <c r="H12" i="12"/>
  <c r="H27" i="12" l="1"/>
  <c r="H29" i="12" s="1"/>
  <c r="H33" i="12" s="1"/>
  <c r="H18" i="8"/>
  <c r="H24" i="8" l="1"/>
  <c r="H25" i="8" s="1"/>
  <c r="H27" i="8" s="1"/>
  <c r="H29" i="8" s="1"/>
  <c r="H31" i="8" s="1"/>
  <c r="H33" i="8" s="1"/>
  <c r="H12" i="8"/>
</calcChain>
</file>

<file path=xl/sharedStrings.xml><?xml version="1.0" encoding="utf-8"?>
<sst xmlns="http://schemas.openxmlformats.org/spreadsheetml/2006/main" count="115" uniqueCount="58">
  <si>
    <t>　　　                     千円</t>
    <rPh sb="24" eb="26">
      <t>センエン</t>
    </rPh>
    <phoneticPr fontId="3"/>
  </si>
  <si>
    <t>(単位：個数、円)</t>
    <rPh sb="1" eb="3">
      <t>タンイ</t>
    </rPh>
    <rPh sb="4" eb="6">
      <t>コスウ</t>
    </rPh>
    <rPh sb="7" eb="8">
      <t>エン</t>
    </rPh>
    <phoneticPr fontId="3"/>
  </si>
  <si>
    <t xml:space="preserve"> 寄付金その他収入</t>
    <rPh sb="1" eb="4">
      <t>キフキン</t>
    </rPh>
    <rPh sb="6" eb="7">
      <t>タ</t>
    </rPh>
    <rPh sb="7" eb="9">
      <t>シュウニュウ</t>
    </rPh>
    <phoneticPr fontId="3"/>
  </si>
  <si>
    <t xml:space="preserve"> 対象経費</t>
    <rPh sb="1" eb="3">
      <t>タイショウ</t>
    </rPh>
    <rPh sb="3" eb="5">
      <t>ケイヒ</t>
    </rPh>
    <phoneticPr fontId="3"/>
  </si>
  <si>
    <t xml:space="preserve"> 補助基準額（上限）</t>
    <rPh sb="1" eb="3">
      <t>ホジョ</t>
    </rPh>
    <rPh sb="3" eb="6">
      <t>キジュンガク</t>
    </rPh>
    <rPh sb="7" eb="9">
      <t>ジョウゲン</t>
    </rPh>
    <phoneticPr fontId="3"/>
  </si>
  <si>
    <t xml:space="preserve"> 補助率</t>
    <rPh sb="1" eb="3">
      <t>ホジョ</t>
    </rPh>
    <rPh sb="3" eb="4">
      <t>リツ</t>
    </rPh>
    <phoneticPr fontId="3"/>
  </si>
  <si>
    <t>学校名</t>
    <rPh sb="0" eb="2">
      <t>ガッコウ</t>
    </rPh>
    <rPh sb="2" eb="3">
      <t>メイ</t>
    </rPh>
    <phoneticPr fontId="3"/>
  </si>
  <si>
    <t>システム等名</t>
    <rPh sb="4" eb="5">
      <t>ナド</t>
    </rPh>
    <rPh sb="5" eb="6">
      <t>メイ</t>
    </rPh>
    <phoneticPr fontId="3"/>
  </si>
  <si>
    <t>機器等名</t>
    <rPh sb="0" eb="2">
      <t>キキ</t>
    </rPh>
    <rPh sb="2" eb="3">
      <t>ナド</t>
    </rPh>
    <rPh sb="3" eb="4">
      <t>メイ</t>
    </rPh>
    <phoneticPr fontId="3"/>
  </si>
  <si>
    <t xml:space="preserve"> 補助事業に要する経費</t>
    <rPh sb="1" eb="3">
      <t>ホジョ</t>
    </rPh>
    <rPh sb="3" eb="5">
      <t>ジギョウ</t>
    </rPh>
    <rPh sb="6" eb="7">
      <t>ヨウ</t>
    </rPh>
    <rPh sb="9" eb="11">
      <t>ケイヒ</t>
    </rPh>
    <phoneticPr fontId="3"/>
  </si>
  <si>
    <t>園児台帳管理系システム（○○システム）</t>
    <rPh sb="0" eb="2">
      <t>エンジ</t>
    </rPh>
    <rPh sb="2" eb="4">
      <t>ダイチョウ</t>
    </rPh>
    <rPh sb="4" eb="6">
      <t>カンリ</t>
    </rPh>
    <rPh sb="6" eb="7">
      <t>ケイ</t>
    </rPh>
    <phoneticPr fontId="3"/>
  </si>
  <si>
    <t>電話番号</t>
    <rPh sb="0" eb="2">
      <t>デンワ</t>
    </rPh>
    <rPh sb="2" eb="4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</si>
  <si>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</si>
  <si>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045-210-1111</t>
    <phoneticPr fontId="3"/>
  </si>
  <si>
    <t xml:space="preserve"> 　（ア）　対象外経費</t>
    <rPh sb="6" eb="8">
      <t>タイショウ</t>
    </rPh>
    <rPh sb="8" eb="9">
      <t>ガイ</t>
    </rPh>
    <rPh sb="9" eb="11">
      <t>ケイヒ</t>
    </rPh>
    <phoneticPr fontId="3"/>
  </si>
  <si>
    <t xml:space="preserve"> 　（イ）　対象外経費</t>
    <rPh sb="6" eb="8">
      <t>タイショウ</t>
    </rPh>
    <rPh sb="8" eb="9">
      <t>ガイ</t>
    </rPh>
    <rPh sb="9" eb="11">
      <t>ケイヒ</t>
    </rPh>
    <phoneticPr fontId="3"/>
  </si>
  <si>
    <t>通信環境整備費名</t>
    <rPh sb="0" eb="2">
      <t>ツウシン</t>
    </rPh>
    <rPh sb="2" eb="4">
      <t>カンキョウ</t>
    </rPh>
    <rPh sb="4" eb="6">
      <t>セイビ</t>
    </rPh>
    <rPh sb="6" eb="7">
      <t>ヒ</t>
    </rPh>
    <rPh sb="7" eb="8">
      <t>メイ</t>
    </rPh>
    <phoneticPr fontId="3"/>
  </si>
  <si>
    <t xml:space="preserve"> 　（ウ）　対象外経費</t>
    <rPh sb="6" eb="8">
      <t>タイショウ</t>
    </rPh>
    <rPh sb="8" eb="9">
      <t>ガイ</t>
    </rPh>
    <rPh sb="9" eb="11">
      <t>ケイヒ</t>
    </rPh>
    <phoneticPr fontId="3"/>
  </si>
  <si>
    <t>システム等購入等経費計 (a)</t>
    <rPh sb="4" eb="5">
      <t>ナド</t>
    </rPh>
    <rPh sb="5" eb="8">
      <t>コウニュウトウ</t>
    </rPh>
    <rPh sb="8" eb="10">
      <t>ケイヒ</t>
    </rPh>
    <rPh sb="10" eb="11">
      <t>ケイ</t>
    </rPh>
    <phoneticPr fontId="3"/>
  </si>
  <si>
    <t>(Ａ) = (a) + (b) + (c)</t>
  </si>
  <si>
    <t>(Ｂ)</t>
  </si>
  <si>
    <t>(Ｃ)＝（Ａ）－（Ｂ）</t>
  </si>
  <si>
    <t>(Ｄ)</t>
  </si>
  <si>
    <t>(Ｅ）</t>
  </si>
  <si>
    <t>(Ｆ）</t>
  </si>
  <si>
    <t>（Ｇ）＝（Ｅ）×（Ｆ）</t>
  </si>
  <si>
    <t>機器等購入等経費計 (c)</t>
    <rPh sb="3" eb="6">
      <t>コウニュウトウ</t>
    </rPh>
    <rPh sb="6" eb="8">
      <t>ケイヒ</t>
    </rPh>
    <rPh sb="8" eb="9">
      <t>ケイ</t>
    </rPh>
    <phoneticPr fontId="3"/>
  </si>
  <si>
    <t>補助対象経費（（Ｃ）と（Ｄ）のいずれか少ない方の額）</t>
    <rPh sb="0" eb="2">
      <t>ホジョ</t>
    </rPh>
    <rPh sb="2" eb="4">
      <t>タイショウ</t>
    </rPh>
    <rPh sb="4" eb="6">
      <t>ケイヒ</t>
    </rPh>
    <rPh sb="19" eb="20">
      <t>スク</t>
    </rPh>
    <rPh sb="22" eb="23">
      <t>ホウ</t>
    </rPh>
    <rPh sb="24" eb="25">
      <t>ガク</t>
    </rPh>
    <phoneticPr fontId="3"/>
  </si>
  <si>
    <t>補助金額（千円未満端数切り捨て）</t>
    <rPh sb="0" eb="1">
      <t>ホ</t>
    </rPh>
    <rPh sb="1" eb="2">
      <t>スケ</t>
    </rPh>
    <rPh sb="2" eb="3">
      <t>キン</t>
    </rPh>
    <rPh sb="3" eb="4">
      <t>ガク</t>
    </rPh>
    <phoneticPr fontId="3"/>
  </si>
  <si>
    <t>通信環境整備費等購入等経費計(b)</t>
    <rPh sb="7" eb="8">
      <t>ナド</t>
    </rPh>
    <rPh sb="8" eb="11">
      <t>コウニュウトウ</t>
    </rPh>
    <rPh sb="11" eb="13">
      <t>ケイヒ</t>
    </rPh>
    <rPh sb="13" eb="14">
      <t>ケイ</t>
    </rPh>
    <phoneticPr fontId="3"/>
  </si>
  <si>
    <t>学校コード</t>
    <rPh sb="0" eb="2">
      <t>ガッコウ</t>
    </rPh>
    <phoneticPr fontId="3"/>
  </si>
  <si>
    <t>　○○幼稚園（認定こども園△△）</t>
    <phoneticPr fontId="3"/>
  </si>
  <si>
    <t>□□　□□</t>
    <phoneticPr fontId="3"/>
  </si>
  <si>
    <t>H9990</t>
    <phoneticPr fontId="3"/>
  </si>
  <si>
    <t>パソコン</t>
  </si>
  <si>
    <t>ICカードリーダー</t>
  </si>
  <si>
    <t>無線LANアクセスポイント</t>
    <rPh sb="0" eb="2">
      <t>ムセン</t>
    </rPh>
    <phoneticPr fontId="3"/>
  </si>
  <si>
    <t>設置作業費</t>
    <rPh sb="0" eb="2">
      <t>セッチ</t>
    </rPh>
    <rPh sb="2" eb="4">
      <t>サギョウ</t>
    </rPh>
    <rPh sb="4" eb="5">
      <t>ヒ</t>
    </rPh>
    <phoneticPr fontId="3"/>
  </si>
  <si>
    <t>（別紙２）</t>
    <rPh sb="1" eb="3">
      <t>ベッシ</t>
    </rPh>
    <phoneticPr fontId="3"/>
  </si>
  <si>
    <t>完了年月日</t>
    <rPh sb="0" eb="2">
      <t>カンリョウ</t>
    </rPh>
    <rPh sb="2" eb="5">
      <t>ネンガッピ</t>
    </rPh>
    <phoneticPr fontId="3"/>
  </si>
  <si>
    <t>支払相手方</t>
    <rPh sb="0" eb="2">
      <t>シハラ</t>
    </rPh>
    <rPh sb="2" eb="5">
      <t>アイテガタ</t>
    </rPh>
    <phoneticPr fontId="3"/>
  </si>
  <si>
    <r>
      <t xml:space="preserve">支払金額 </t>
    </r>
    <r>
      <rPr>
        <sz val="9"/>
        <rFont val="ＭＳ Ｐ明朝"/>
        <family val="1"/>
        <charset val="128"/>
      </rPr>
      <t>(税 込 み）</t>
    </r>
    <rPh sb="0" eb="2">
      <t>シハライ</t>
    </rPh>
    <rPh sb="2" eb="4">
      <t>キンガク</t>
    </rPh>
    <rPh sb="6" eb="7">
      <t>ゼイ</t>
    </rPh>
    <rPh sb="8" eb="9">
      <t>コミ</t>
    </rPh>
    <phoneticPr fontId="3"/>
  </si>
  <si>
    <t xml:space="preserve">        既交付決定額</t>
    <rPh sb="8" eb="9">
      <t>キ</t>
    </rPh>
    <rPh sb="9" eb="11">
      <t>コウフ</t>
    </rPh>
    <rPh sb="11" eb="13">
      <t>ケッテイ</t>
    </rPh>
    <rPh sb="13" eb="14">
      <t>ガク</t>
    </rPh>
    <phoneticPr fontId="3"/>
  </si>
  <si>
    <t xml:space="preserve">          千円</t>
    <phoneticPr fontId="3"/>
  </si>
  <si>
    <t>＊</t>
    <phoneticPr fontId="3"/>
  </si>
  <si>
    <t>「完了年月日」欄は，整備したシステム等の納入（工事の完了）を確認した年月日または代金の支出年月日のうち、遅い方の年月日を記入すること。</t>
    <rPh sb="43" eb="45">
      <t>シシュツ</t>
    </rPh>
    <rPh sb="52" eb="53">
      <t>オソ</t>
    </rPh>
    <rPh sb="54" eb="55">
      <t>ホウ</t>
    </rPh>
    <rPh sb="56" eb="59">
      <t>ネンガッピ</t>
    </rPh>
    <phoneticPr fontId="3"/>
  </si>
  <si>
    <t>株式会社▲▲</t>
    <rPh sb="0" eb="2">
      <t>カブシキ</t>
    </rPh>
    <rPh sb="2" eb="4">
      <t>ガイシャ</t>
    </rPh>
    <phoneticPr fontId="3"/>
  </si>
  <si>
    <t>株式会社●●</t>
    <rPh sb="0" eb="2">
      <t>カブシキ</t>
    </rPh>
    <rPh sb="2" eb="4">
      <t>ガイシャ</t>
    </rPh>
    <phoneticPr fontId="3"/>
  </si>
  <si>
    <t xml:space="preserve"> 幼稚園園務改善費補助事業実施報告書・補助金精算書</t>
    <rPh sb="1" eb="4">
      <t>ヨ</t>
    </rPh>
    <rPh sb="4" eb="6">
      <t>エンム</t>
    </rPh>
    <rPh sb="6" eb="9">
      <t>カイゼンヒ</t>
    </rPh>
    <rPh sb="9" eb="11">
      <t>ホジョ</t>
    </rPh>
    <rPh sb="11" eb="13">
      <t>ジギョウ</t>
    </rPh>
    <rPh sb="13" eb="15">
      <t>ジッシ</t>
    </rPh>
    <rPh sb="15" eb="17">
      <t>ホウコク</t>
    </rPh>
    <rPh sb="22" eb="24">
      <t>セイサン</t>
    </rPh>
    <phoneticPr fontId="3"/>
  </si>
  <si>
    <t>(単位：円)</t>
    <rPh sb="1" eb="3">
      <t>タンイ</t>
    </rPh>
    <rPh sb="4" eb="5">
      <t>エン</t>
    </rPh>
    <phoneticPr fontId="3"/>
  </si>
  <si>
    <t>幼稚園園務改善費補助事業実施報告書・補助金精算書</t>
    <rPh sb="0" eb="3">
      <t>ヨ</t>
    </rPh>
    <rPh sb="3" eb="4">
      <t>エン</t>
    </rPh>
    <rPh sb="4" eb="5">
      <t>ム</t>
    </rPh>
    <rPh sb="5" eb="7">
      <t>カイゼン</t>
    </rPh>
    <rPh sb="7" eb="8">
      <t>ヒ</t>
    </rPh>
    <rPh sb="8" eb="10">
      <t>ホジョ</t>
    </rPh>
    <rPh sb="10" eb="12">
      <t>ジギョウ</t>
    </rPh>
    <phoneticPr fontId="3"/>
  </si>
  <si>
    <t xml:space="preserve">          円</t>
    <phoneticPr fontId="3"/>
  </si>
  <si>
    <t>R6 1.23</t>
    <phoneticPr fontId="3"/>
  </si>
  <si>
    <t>R6 2.5</t>
    <phoneticPr fontId="3"/>
  </si>
  <si>
    <t>（Ｇ）＝（Ｅ）×（Ｆ）</t>
    <phoneticPr fontId="3"/>
  </si>
  <si>
    <t>(Ｈ)</t>
    <phoneticPr fontId="3"/>
  </si>
  <si>
    <r>
      <t>　  確定額（（Ｇ）</t>
    </r>
    <r>
      <rPr>
        <sz val="9"/>
        <rFont val="ＭＳ ゴシック"/>
        <family val="3"/>
        <charset val="128"/>
      </rPr>
      <t>と(Ｈ)のいずれか少ない方の額）</t>
    </r>
    <rPh sb="3" eb="6">
      <t>カクテイガク</t>
    </rPh>
    <phoneticPr fontId="3"/>
  </si>
  <si>
    <t>(Ｉ)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</si>
</sst>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[Red]#,##0"/>
    <numFmt numFmtId="178" formatCode="#,##0,;[Red]#,##0,"/>
    <numFmt numFmtId="179" formatCode="yyyy&quot;年&quot;m&quot;月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HGS創英角ﾎﾟｯﾌﾟ体"/>
      <family val="3"/>
      <charset val="128"/>
    </font>
    <font>
      <sz val="12"/>
      <name val="ＭＳ Ｐ明朝"/>
      <family val="1"/>
      <charset val="128"/>
    </font>
    <font>
      <sz val="11"/>
      <name val="HGP創英角ﾎﾟｯﾌﾟ体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HG創英角ﾎﾟｯﾌﾟ体"/>
      <family val="3"/>
      <charset val="128"/>
    </font>
    <font>
      <sz val="11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38" fontId="1" fillId="2" borderId="0" xfId="1" applyFont="1" applyFill="1">
      <alignment vertical="center"/>
    </xf>
    <xf numFmtId="38" fontId="1" fillId="2" borderId="0" xfId="1" applyFont="1" applyFill="1" applyAlignment="1">
      <alignment horizontal="center" vertical="center"/>
    </xf>
    <xf numFmtId="12" fontId="1" fillId="2" borderId="0" xfId="1" applyNumberFormat="1" applyFont="1" applyFill="1">
      <alignment vertical="center"/>
    </xf>
    <xf numFmtId="38" fontId="1" fillId="0" borderId="0" xfId="1" applyFont="1" applyFill="1">
      <alignment vertical="center"/>
    </xf>
    <xf numFmtId="38" fontId="5" fillId="0" borderId="0" xfId="1" applyFont="1" applyFill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49" fontId="5" fillId="0" borderId="0" xfId="1" applyNumberFormat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1" fillId="0" borderId="0" xfId="1" applyFont="1" applyFill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8" fontId="4" fillId="0" borderId="1" xfId="1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left" vertical="center"/>
    </xf>
    <xf numFmtId="178" fontId="4" fillId="0" borderId="2" xfId="1" applyNumberFormat="1" applyFont="1" applyFill="1" applyBorder="1" applyAlignment="1">
      <alignment horizontal="right" vertical="center" wrapText="1" shrinkToFit="1"/>
    </xf>
    <xf numFmtId="38" fontId="4" fillId="0" borderId="1" xfId="1" applyFont="1" applyFill="1" applyBorder="1" applyAlignment="1">
      <alignment horizontal="center" vertical="center" wrapText="1" shrinkToFit="1"/>
    </xf>
    <xf numFmtId="38" fontId="4" fillId="0" borderId="0" xfId="2" applyFont="1" applyFill="1" applyBorder="1" applyAlignment="1">
      <alignment horizontal="distributed" vertical="center" wrapText="1"/>
    </xf>
    <xf numFmtId="38" fontId="1" fillId="0" borderId="0" xfId="1" applyFont="1" applyFill="1" applyAlignment="1">
      <alignment vertical="top"/>
    </xf>
    <xf numFmtId="38" fontId="1" fillId="2" borderId="0" xfId="1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8" fontId="4" fillId="0" borderId="0" xfId="2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38" fontId="8" fillId="0" borderId="6" xfId="1" applyFont="1" applyFill="1" applyBorder="1" applyAlignment="1">
      <alignment vertical="center" justifyLastLine="1"/>
    </xf>
    <xf numFmtId="38" fontId="8" fillId="0" borderId="6" xfId="1" applyFont="1" applyFill="1" applyBorder="1" applyAlignment="1">
      <alignment horizontal="left" vertical="center" justifyLastLine="1"/>
    </xf>
    <xf numFmtId="38" fontId="8" fillId="0" borderId="21" xfId="1" applyFont="1" applyFill="1" applyBorder="1" applyAlignment="1">
      <alignment horizontal="distributed" vertical="center" justifyLastLine="1"/>
    </xf>
    <xf numFmtId="38" fontId="8" fillId="0" borderId="3" xfId="1" applyFont="1" applyFill="1" applyBorder="1" applyAlignment="1">
      <alignment vertical="center" justifyLastLine="1"/>
    </xf>
    <xf numFmtId="38" fontId="8" fillId="0" borderId="2" xfId="1" applyFont="1" applyFill="1" applyBorder="1" applyAlignment="1">
      <alignment vertical="center" justifyLastLine="1"/>
    </xf>
    <xf numFmtId="38" fontId="14" fillId="0" borderId="6" xfId="1" applyFont="1" applyFill="1" applyBorder="1" applyAlignment="1">
      <alignment horizontal="center" vertical="center" justifyLastLine="1"/>
    </xf>
    <xf numFmtId="38" fontId="12" fillId="0" borderId="3" xfId="1" applyFont="1" applyFill="1" applyBorder="1" applyAlignment="1">
      <alignment horizontal="center" vertical="center" justifyLastLine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38" fontId="0" fillId="0" borderId="0" xfId="1" applyFont="1" applyFill="1" applyAlignment="1">
      <alignment vertical="top"/>
    </xf>
    <xf numFmtId="38" fontId="15" fillId="2" borderId="0" xfId="2" applyFont="1" applyFill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38" fontId="4" fillId="2" borderId="0" xfId="2" applyFont="1" applyFill="1" applyBorder="1" applyAlignment="1">
      <alignment horizontal="center" vertical="center" wrapText="1"/>
    </xf>
    <xf numFmtId="38" fontId="4" fillId="2" borderId="2" xfId="2" applyFont="1" applyFill="1" applyBorder="1" applyAlignment="1">
      <alignment horizontal="left" vertical="center"/>
    </xf>
    <xf numFmtId="38" fontId="4" fillId="2" borderId="3" xfId="2" applyFont="1" applyFill="1" applyBorder="1" applyAlignment="1">
      <alignment horizontal="right" vertical="center" wrapText="1" shrinkToFit="1"/>
    </xf>
    <xf numFmtId="38" fontId="12" fillId="2" borderId="3" xfId="2" applyFont="1" applyFill="1" applyBorder="1" applyAlignment="1">
      <alignment horizontal="right" vertical="center" wrapText="1" shrinkToFit="1"/>
    </xf>
    <xf numFmtId="178" fontId="12" fillId="0" borderId="2" xfId="1" applyNumberFormat="1" applyFont="1" applyFill="1" applyBorder="1" applyAlignment="1">
      <alignment horizontal="right" vertical="center" wrapText="1" shrinkToFi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/>
    </xf>
    <xf numFmtId="179" fontId="5" fillId="0" borderId="3" xfId="1" applyNumberFormat="1" applyFont="1" applyFill="1" applyBorder="1" applyAlignment="1">
      <alignment horizontal="center" vertical="center" wrapText="1"/>
    </xf>
    <xf numFmtId="179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left" vertical="center"/>
    </xf>
    <xf numFmtId="38" fontId="11" fillId="0" borderId="2" xfId="1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38" fontId="10" fillId="0" borderId="3" xfId="1" applyFont="1" applyFill="1" applyBorder="1" applyAlignment="1">
      <alignment horizontal="left" vertical="center" wrapText="1"/>
    </xf>
    <xf numFmtId="38" fontId="10" fillId="0" borderId="2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7" fontId="5" fillId="0" borderId="3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12" fontId="4" fillId="0" borderId="2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2" borderId="3" xfId="2" applyFont="1" applyFill="1" applyBorder="1" applyAlignment="1">
      <alignment horizontal="left" vertical="center" wrapText="1"/>
    </xf>
    <xf numFmtId="38" fontId="4" fillId="2" borderId="2" xfId="2" applyFont="1" applyFill="1" applyBorder="1" applyAlignment="1">
      <alignment horizontal="left" vertical="center" wrapText="1"/>
    </xf>
    <xf numFmtId="38" fontId="11" fillId="2" borderId="3" xfId="2" applyFont="1" applyFill="1" applyBorder="1" applyAlignment="1">
      <alignment horizontal="left" vertical="center" wrapText="1"/>
    </xf>
    <xf numFmtId="38" fontId="11" fillId="2" borderId="2" xfId="2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vertical="center"/>
    </xf>
    <xf numFmtId="38" fontId="10" fillId="0" borderId="3" xfId="1" applyFont="1" applyFill="1" applyBorder="1" applyAlignment="1">
      <alignment horizontal="left" vertical="center" shrinkToFit="1"/>
    </xf>
    <xf numFmtId="38" fontId="10" fillId="0" borderId="2" xfId="1" applyFont="1" applyFill="1" applyBorder="1" applyAlignment="1">
      <alignment horizontal="left" vertical="center" shrinkToFit="1"/>
    </xf>
    <xf numFmtId="177" fontId="5" fillId="0" borderId="11" xfId="1" applyNumberFormat="1" applyFont="1" applyFill="1" applyBorder="1" applyAlignment="1">
      <alignment horizontal="center" vertical="center"/>
    </xf>
    <xf numFmtId="177" fontId="5" fillId="0" borderId="12" xfId="1" applyNumberFormat="1" applyFont="1" applyFill="1" applyBorder="1" applyAlignment="1">
      <alignment horizontal="center" vertical="center"/>
    </xf>
    <xf numFmtId="12" fontId="4" fillId="0" borderId="16" xfId="1" applyNumberFormat="1" applyFont="1" applyFill="1" applyBorder="1" applyAlignment="1">
      <alignment horizontal="center" vertical="center"/>
    </xf>
    <xf numFmtId="12" fontId="4" fillId="0" borderId="17" xfId="1" applyNumberFormat="1" applyFont="1" applyFill="1" applyBorder="1" applyAlignment="1">
      <alignment horizontal="center" vertical="center"/>
    </xf>
    <xf numFmtId="12" fontId="4" fillId="0" borderId="18" xfId="1" applyNumberFormat="1" applyFont="1" applyFill="1" applyBorder="1" applyAlignment="1">
      <alignment horizontal="center" vertical="center"/>
    </xf>
    <xf numFmtId="177" fontId="5" fillId="0" borderId="10" xfId="1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10" fillId="0" borderId="19" xfId="1" applyFont="1" applyFill="1" applyBorder="1" applyAlignment="1">
      <alignment horizontal="left" vertical="center"/>
    </xf>
    <xf numFmtId="38" fontId="10" fillId="0" borderId="20" xfId="1" applyFont="1" applyFill="1" applyBorder="1" applyAlignment="1">
      <alignment horizontal="left" vertical="center"/>
    </xf>
    <xf numFmtId="38" fontId="5" fillId="0" borderId="8" xfId="1" applyFont="1" applyFill="1" applyBorder="1" applyAlignment="1">
      <alignment horizontal="distributed" vertical="center" indent="4"/>
    </xf>
    <xf numFmtId="0" fontId="5" fillId="0" borderId="5" xfId="0" applyFont="1" applyFill="1" applyBorder="1" applyAlignment="1">
      <alignment horizontal="distributed" vertical="center" indent="4"/>
    </xf>
    <xf numFmtId="38" fontId="5" fillId="0" borderId="2" xfId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 justifyLastLine="1"/>
    </xf>
    <xf numFmtId="38" fontId="8" fillId="0" borderId="1" xfId="1" applyFont="1" applyFill="1" applyBorder="1" applyAlignment="1">
      <alignment horizontal="center" vertical="center" justifyLastLine="1"/>
    </xf>
    <xf numFmtId="38" fontId="9" fillId="0" borderId="0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distributed" vertical="center" indent="4"/>
    </xf>
    <xf numFmtId="0" fontId="5" fillId="0" borderId="3" xfId="0" applyFont="1" applyFill="1" applyBorder="1" applyAlignment="1">
      <alignment horizontal="distributed" vertical="center" indent="4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38" fontId="19" fillId="2" borderId="3" xfId="2" applyFont="1" applyFill="1" applyBorder="1" applyAlignment="1">
      <alignment horizontal="center" vertical="center"/>
    </xf>
    <xf numFmtId="38" fontId="19" fillId="2" borderId="1" xfId="2" applyFont="1" applyFill="1" applyBorder="1" applyAlignment="1">
      <alignment horizontal="center" vertical="center"/>
    </xf>
    <xf numFmtId="177" fontId="12" fillId="0" borderId="13" xfId="1" applyNumberFormat="1" applyFont="1" applyFill="1" applyBorder="1" applyAlignment="1">
      <alignment horizontal="center" vertical="center"/>
    </xf>
    <xf numFmtId="177" fontId="12" fillId="0" borderId="12" xfId="1" applyNumberFormat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 shrinkToFit="1"/>
    </xf>
    <xf numFmtId="38" fontId="14" fillId="0" borderId="1" xfId="1" applyFont="1" applyFill="1" applyBorder="1" applyAlignment="1">
      <alignment horizontal="center" vertical="center" shrinkToFit="1"/>
    </xf>
    <xf numFmtId="38" fontId="14" fillId="0" borderId="3" xfId="1" applyFont="1" applyFill="1" applyBorder="1" applyAlignment="1">
      <alignment horizontal="center" vertical="center" justifyLastLine="1"/>
    </xf>
    <xf numFmtId="38" fontId="14" fillId="0" borderId="1" xfId="1" applyFont="1" applyFill="1" applyBorder="1" applyAlignment="1">
      <alignment horizontal="center" vertical="center" justifyLastLine="1"/>
    </xf>
    <xf numFmtId="38" fontId="19" fillId="2" borderId="2" xfId="2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77" fontId="12" fillId="0" borderId="2" xfId="1" applyNumberFormat="1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/>
    </xf>
    <xf numFmtId="38" fontId="18" fillId="2" borderId="2" xfId="2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77" fontId="12" fillId="0" borderId="11" xfId="1" applyNumberFormat="1" applyFont="1" applyFill="1" applyBorder="1" applyAlignment="1">
      <alignment horizontal="center" vertical="center"/>
    </xf>
    <xf numFmtId="177" fontId="12" fillId="0" borderId="10" xfId="1" applyNumberFormat="1" applyFont="1" applyFill="1" applyBorder="1" applyAlignment="1">
      <alignment horizontal="center" vertical="center"/>
    </xf>
    <xf numFmtId="177" fontId="12" fillId="0" borderId="9" xfId="1" applyNumberFormat="1" applyFont="1" applyFill="1" applyBorder="1" applyAlignment="1">
      <alignment horizontal="center" vertical="center"/>
    </xf>
    <xf numFmtId="177" fontId="12" fillId="0" borderId="4" xfId="1" applyNumberFormat="1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/>
    </xf>
    <xf numFmtId="177" fontId="12" fillId="0" borderId="3" xfId="1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1543050</xdr:colOff>
      <xdr:row>20</xdr:row>
      <xdr:rowOff>200025</xdr:rowOff>
    </xdr:from>
    <xdr:to>
      <xdr:col>5</xdr:col>
      <xdr:colOff>914400</xdr:colOff>
      <xdr:row>23</xdr:row>
      <xdr:rowOff>161925</xdr:rowOff>
    </xdr:to>
    <xdr:sp macro="" textlink="">
      <xdr:nvSpPr>
        <xdr:cNvPr id="4" name="角丸四角形吹き出し 3"/>
        <xdr:cNvSpPr/>
      </xdr:nvSpPr>
      <xdr:spPr>
        <a:xfrm>
          <a:off x="2219325" y="6981825"/>
          <a:ext cx="3505200" cy="1076325"/>
        </a:xfrm>
        <a:prstGeom prst="wedgeRoundRectCallout">
          <a:avLst>
            <a:gd name="adj1" fmla="val -70098"/>
            <a:gd name="adj2" fmla="val 26703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機器対象外経費の例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office</a:t>
          </a:r>
          <a:r>
            <a:rPr kumimoji="1" lang="ja-JP" altLang="en-US" sz="1100">
              <a:solidFill>
                <a:sysClr val="windowText" lastClr="000000"/>
              </a:solidFill>
            </a:rPr>
            <a:t>機能付きの</a:t>
          </a:r>
          <a:r>
            <a:rPr kumimoji="1" lang="en-US" altLang="ja-JP" sz="1100">
              <a:solidFill>
                <a:sysClr val="windowText" lastClr="000000"/>
              </a:solidFill>
            </a:rPr>
            <a:t>PC</a:t>
          </a:r>
          <a:r>
            <a:rPr kumimoji="1" lang="ja-JP" altLang="en-US" sz="1100">
              <a:solidFill>
                <a:sysClr val="windowText" lastClr="000000"/>
              </a:solidFill>
            </a:rPr>
            <a:t>に係る、</a:t>
          </a:r>
          <a:r>
            <a:rPr kumimoji="1" lang="en-US" altLang="ja-JP" sz="1100">
              <a:solidFill>
                <a:sysClr val="windowText" lastClr="000000"/>
              </a:solidFill>
            </a:rPr>
            <a:t>office</a:t>
          </a:r>
          <a:r>
            <a:rPr kumimoji="1" lang="ja-JP" altLang="en-US" sz="1100">
              <a:solidFill>
                <a:sysClr val="windowText" lastClr="000000"/>
              </a:solidFill>
            </a:rPr>
            <a:t>単価</a:t>
          </a:r>
          <a:r>
            <a:rPr kumimoji="1" lang="en-US" altLang="ja-JP" sz="1100">
              <a:solidFill>
                <a:sysClr val="windowText" lastClr="000000"/>
              </a:solidFill>
            </a:rPr>
            <a:t>22,000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・運搬費、セキュリティ費　など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1143000</xdr:colOff>
      <xdr:row>8</xdr:row>
      <xdr:rowOff>247650</xdr:rowOff>
    </xdr:from>
    <xdr:to>
      <xdr:col>6</xdr:col>
      <xdr:colOff>148590</xdr:colOff>
      <xdr:row>11</xdr:row>
      <xdr:rowOff>125730</xdr:rowOff>
    </xdr:to>
    <xdr:sp macro="" textlink="">
      <xdr:nvSpPr>
        <xdr:cNvPr id="7" name="角丸四角形吹き出し 6"/>
        <xdr:cNvSpPr/>
      </xdr:nvSpPr>
      <xdr:spPr>
        <a:xfrm>
          <a:off x="1819275" y="2571750"/>
          <a:ext cx="4110990" cy="992505"/>
        </a:xfrm>
        <a:prstGeom prst="wedgeRoundRectCallout">
          <a:avLst>
            <a:gd name="adj1" fmla="val -62470"/>
            <a:gd name="adj2" fmla="val 23832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システム対象外経費の例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・システム使用のための研修費、説明会費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・令和６年４月以降に係るリース料、保守費　など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1257300</xdr:colOff>
      <xdr:row>14</xdr:row>
      <xdr:rowOff>238125</xdr:rowOff>
    </xdr:from>
    <xdr:to>
      <xdr:col>6</xdr:col>
      <xdr:colOff>262890</xdr:colOff>
      <xdr:row>17</xdr:row>
      <xdr:rowOff>116205</xdr:rowOff>
    </xdr:to>
    <xdr:sp macro="" textlink="">
      <xdr:nvSpPr>
        <xdr:cNvPr id="8" name="角丸四角形吹き出し 7"/>
        <xdr:cNvSpPr/>
      </xdr:nvSpPr>
      <xdr:spPr>
        <a:xfrm>
          <a:off x="1933575" y="4791075"/>
          <a:ext cx="4110990" cy="992505"/>
        </a:xfrm>
        <a:prstGeom prst="wedgeRoundRectCallout">
          <a:avLst>
            <a:gd name="adj1" fmla="val -64092"/>
            <a:gd name="adj2" fmla="val 20953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通信環境整備対象外経費の例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・園舎の改修を伴う大規模な改修工事費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・インターネットのセキュリティに関わる費用　など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295275</xdr:colOff>
      <xdr:row>7</xdr:row>
      <xdr:rowOff>342900</xdr:rowOff>
    </xdr:from>
    <xdr:to>
      <xdr:col>8</xdr:col>
      <xdr:colOff>963930</xdr:colOff>
      <xdr:row>10</xdr:row>
      <xdr:rowOff>0</xdr:rowOff>
    </xdr:to>
    <xdr:sp macro="" textlink="">
      <xdr:nvSpPr>
        <xdr:cNvPr id="9" name="角丸四角形吹き出し 8"/>
        <xdr:cNvSpPr/>
      </xdr:nvSpPr>
      <xdr:spPr>
        <a:xfrm>
          <a:off x="6076950" y="2295525"/>
          <a:ext cx="2345055" cy="771525"/>
        </a:xfrm>
        <a:prstGeom prst="wedgeRoundRectCallout">
          <a:avLst>
            <a:gd name="adj1" fmla="val -2840"/>
            <a:gd name="adj2" fmla="val 119450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１～３の小計－（ア）対象外経費</a:t>
          </a:r>
        </a:p>
      </xdr:txBody>
    </xdr:sp>
    <xdr:clientData/>
  </xdr:twoCellAnchor>
  <xdr:twoCellAnchor>
    <xdr:from>
      <xdr:col>6</xdr:col>
      <xdr:colOff>447675</xdr:colOff>
      <xdr:row>14</xdr:row>
      <xdr:rowOff>238125</xdr:rowOff>
    </xdr:from>
    <xdr:to>
      <xdr:col>9</xdr:col>
      <xdr:colOff>11430</xdr:colOff>
      <xdr:row>16</xdr:row>
      <xdr:rowOff>266700</xdr:rowOff>
    </xdr:to>
    <xdr:sp macro="" textlink="">
      <xdr:nvSpPr>
        <xdr:cNvPr id="10" name="角丸四角形吹き出し 9"/>
        <xdr:cNvSpPr/>
      </xdr:nvSpPr>
      <xdr:spPr>
        <a:xfrm>
          <a:off x="6229350" y="4791075"/>
          <a:ext cx="2345055" cy="771525"/>
        </a:xfrm>
        <a:prstGeom prst="wedgeRoundRectCallout">
          <a:avLst>
            <a:gd name="adj1" fmla="val -3246"/>
            <a:gd name="adj2" fmla="val 92289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４～６の小計－（イ）対象外経費</a:t>
          </a:r>
        </a:p>
      </xdr:txBody>
    </xdr:sp>
    <xdr:clientData/>
  </xdr:twoCellAnchor>
  <xdr:twoCellAnchor>
    <xdr:from>
      <xdr:col>6</xdr:col>
      <xdr:colOff>361950</xdr:colOff>
      <xdr:row>20</xdr:row>
      <xdr:rowOff>238125</xdr:rowOff>
    </xdr:from>
    <xdr:to>
      <xdr:col>8</xdr:col>
      <xdr:colOff>1030605</xdr:colOff>
      <xdr:row>22</xdr:row>
      <xdr:rowOff>266700</xdr:rowOff>
    </xdr:to>
    <xdr:sp macro="" textlink="">
      <xdr:nvSpPr>
        <xdr:cNvPr id="11" name="角丸四角形吹き出し 10"/>
        <xdr:cNvSpPr/>
      </xdr:nvSpPr>
      <xdr:spPr>
        <a:xfrm>
          <a:off x="6143625" y="7019925"/>
          <a:ext cx="2345055" cy="771525"/>
        </a:xfrm>
        <a:prstGeom prst="wedgeRoundRectCallout">
          <a:avLst>
            <a:gd name="adj1" fmla="val -3246"/>
            <a:gd name="adj2" fmla="val 92289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７～８の小計－（ウ）対象外経費</a:t>
          </a:r>
        </a:p>
      </xdr:txBody>
    </xdr:sp>
    <xdr:clientData/>
  </xdr:twoCellAnchor>
  <xdr:oneCellAnchor>
    <xdr:from>
      <xdr:col>2</xdr:col>
      <xdr:colOff>323850</xdr:colOff>
      <xdr:row>1</xdr:row>
      <xdr:rowOff>123825</xdr:rowOff>
    </xdr:from>
    <xdr:ext cx="1666875" cy="490662"/>
    <xdr:sp macro="" textlink="">
      <xdr:nvSpPr>
        <xdr:cNvPr id="12" name="角丸四角形 11"/>
        <xdr:cNvSpPr/>
      </xdr:nvSpPr>
      <xdr:spPr>
        <a:xfrm>
          <a:off x="1000125" y="209550"/>
          <a:ext cx="1666875" cy="49066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記載例</a:t>
          </a:r>
        </a:p>
      </xdr:txBody>
    </xdr:sp>
    <xdr:clientData/>
  </xdr:oneCellAnchor>
  <xdr:twoCellAnchor>
    <xdr:from>
      <xdr:col>2</xdr:col>
      <xdr:colOff>236220</xdr:colOff>
      <xdr:row>3</xdr:row>
      <xdr:rowOff>68580</xdr:rowOff>
    </xdr:from>
    <xdr:to>
      <xdr:col>3</xdr:col>
      <xdr:colOff>76199</xdr:colOff>
      <xdr:row>6</xdr:row>
      <xdr:rowOff>247650</xdr:rowOff>
    </xdr:to>
    <xdr:sp macro="" textlink="">
      <xdr:nvSpPr>
        <xdr:cNvPr id="14" name="角丸四角形吹き出し 13"/>
        <xdr:cNvSpPr/>
      </xdr:nvSpPr>
      <xdr:spPr>
        <a:xfrm>
          <a:off x="845820" y="914400"/>
          <a:ext cx="1744979" cy="902970"/>
        </a:xfrm>
        <a:prstGeom prst="wedgeRoundRectCallout">
          <a:avLst>
            <a:gd name="adj1" fmla="val 70348"/>
            <a:gd name="adj2" fmla="val 35801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b="1">
              <a:solidFill>
                <a:sysClr val="windowText" lastClr="000000"/>
              </a:solidFill>
            </a:rPr>
            <a:t>納品書または領収書の日付のうち、いずれか遅い方の日付を記入。</a:t>
          </a:r>
          <a:endParaRPr lang="ja-JP" altLang="ja-JP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27</xdr:row>
      <xdr:rowOff>83820</xdr:rowOff>
    </xdr:from>
    <xdr:to>
      <xdr:col>7</xdr:col>
      <xdr:colOff>174588</xdr:colOff>
      <xdr:row>28</xdr:row>
      <xdr:rowOff>353434</xdr:rowOff>
    </xdr:to>
    <xdr:sp macro="" textlink="">
      <xdr:nvSpPr>
        <xdr:cNvPr id="15" name="角丸四角形吹き出し 14"/>
        <xdr:cNvSpPr/>
      </xdr:nvSpPr>
      <xdr:spPr>
        <a:xfrm>
          <a:off x="4373880" y="9311640"/>
          <a:ext cx="1927188" cy="627754"/>
        </a:xfrm>
        <a:prstGeom prst="wedgeRoundRectCallout">
          <a:avLst>
            <a:gd name="adj1" fmla="val 47550"/>
            <a:gd name="adj2" fmla="val 190509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b="1">
              <a:solidFill>
                <a:sysClr val="windowText" lastClr="000000"/>
              </a:solidFill>
            </a:rPr>
            <a:t>交付決定通知書に記載されている金額を記入。</a:t>
          </a:r>
          <a:endParaRPr lang="ja-JP" altLang="ja-JP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1272540</xdr:colOff>
      <xdr:row>29</xdr:row>
      <xdr:rowOff>76200</xdr:rowOff>
    </xdr:from>
    <xdr:to>
      <xdr:col>4</xdr:col>
      <xdr:colOff>488913</xdr:colOff>
      <xdr:row>31</xdr:row>
      <xdr:rowOff>180976</xdr:rowOff>
    </xdr:to>
    <xdr:sp macro="" textlink="">
      <xdr:nvSpPr>
        <xdr:cNvPr id="16" name="角丸四角形吹き出し 15"/>
        <xdr:cNvSpPr/>
      </xdr:nvSpPr>
      <xdr:spPr>
        <a:xfrm>
          <a:off x="1882140" y="10020300"/>
          <a:ext cx="2066253" cy="821056"/>
        </a:xfrm>
        <a:prstGeom prst="wedgeRoundRectCallout">
          <a:avLst>
            <a:gd name="adj1" fmla="val 164530"/>
            <a:gd name="adj2" fmla="val 89532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b="1">
              <a:solidFill>
                <a:sysClr val="windowText" lastClr="000000"/>
              </a:solidFill>
            </a:rPr>
            <a:t>補助金額（Ｇ）と既交付決定額</a:t>
          </a:r>
          <a:r>
            <a:rPr lang="en-US" altLang="ja-JP" b="1">
              <a:solidFill>
                <a:sysClr val="windowText" lastClr="000000"/>
              </a:solidFill>
            </a:rPr>
            <a:t>(</a:t>
          </a:r>
          <a:r>
            <a:rPr lang="ja-JP" altLang="en-US" b="1">
              <a:solidFill>
                <a:sysClr val="windowText" lastClr="000000"/>
              </a:solidFill>
            </a:rPr>
            <a:t>Ｈ</a:t>
          </a:r>
          <a:r>
            <a:rPr lang="en-US" altLang="ja-JP" b="1">
              <a:solidFill>
                <a:sysClr val="windowText" lastClr="000000"/>
              </a:solidFill>
            </a:rPr>
            <a:t>)</a:t>
          </a:r>
          <a:r>
            <a:rPr lang="ja-JP" altLang="en-US" b="1">
              <a:solidFill>
                <a:sysClr val="windowText" lastClr="000000"/>
              </a:solidFill>
            </a:rPr>
            <a:t>のうち、いずれか小さい方の額を記入。</a:t>
          </a:r>
          <a:endParaRPr lang="en-US" altLang="ja-JP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topLeftCell="A19" zoomScaleNormal="100" zoomScaleSheetLayoutView="100" workbookViewId="0">
      <selection activeCell="N26" sqref="N26"/>
    </sheetView>
  </sheetViews>
  <sheetFormatPr defaultColWidth="9" defaultRowHeight="21" customHeight="1" x14ac:dyDescent="0.15"/>
  <cols>
    <col min="1" max="1" width="1.75" style="1" customWidth="1"/>
    <col min="2" max="2" width="7.125" style="1" customWidth="1"/>
    <col min="3" max="3" width="27.75" style="1" customWidth="1"/>
    <col min="4" max="4" width="13.75" style="1" customWidth="1"/>
    <col min="5" max="6" width="12.75" style="1" customWidth="1"/>
    <col min="7" max="7" width="11.625" style="1" customWidth="1"/>
    <col min="8" max="8" width="10.375" style="1" customWidth="1"/>
    <col min="9" max="9" width="14.5" style="1" customWidth="1"/>
    <col min="10" max="10" width="1.375" style="1" customWidth="1"/>
    <col min="11" max="16384" width="9" style="1"/>
  </cols>
  <sheetData>
    <row r="1" spans="1:9" ht="6.75" customHeight="1" x14ac:dyDescent="0.15">
      <c r="A1" s="4"/>
      <c r="B1" s="4"/>
      <c r="C1" s="4"/>
      <c r="D1" s="4"/>
      <c r="E1" s="4"/>
      <c r="F1" s="4"/>
      <c r="G1" s="4"/>
      <c r="H1" s="4"/>
      <c r="I1" s="4"/>
    </row>
    <row r="2" spans="1:9" ht="30" customHeight="1" x14ac:dyDescent="0.15">
      <c r="A2" s="4"/>
      <c r="B2" s="42" t="s">
        <v>38</v>
      </c>
      <c r="C2" s="4"/>
      <c r="D2" s="35"/>
      <c r="E2" s="34" t="s">
        <v>30</v>
      </c>
      <c r="F2" s="36"/>
      <c r="G2" s="34" t="s">
        <v>6</v>
      </c>
      <c r="H2" s="102"/>
      <c r="I2" s="103"/>
    </row>
    <row r="3" spans="1:9" ht="30" customHeight="1" x14ac:dyDescent="0.15">
      <c r="A3" s="4"/>
      <c r="B3" s="25"/>
      <c r="C3" s="4"/>
      <c r="D3" s="35"/>
      <c r="E3" s="33" t="s">
        <v>12</v>
      </c>
      <c r="F3" s="33"/>
      <c r="G3" s="37" t="s">
        <v>11</v>
      </c>
      <c r="H3" s="102"/>
      <c r="I3" s="103"/>
    </row>
    <row r="4" spans="1:9" ht="11.25" customHeight="1" x14ac:dyDescent="0.15">
      <c r="A4" s="4"/>
      <c r="B4" s="5"/>
      <c r="C4" s="5"/>
      <c r="D4" s="6"/>
      <c r="E4" s="6"/>
      <c r="F4" s="6"/>
      <c r="G4" s="7"/>
      <c r="H4" s="8"/>
      <c r="I4" s="8"/>
    </row>
    <row r="5" spans="1:9" ht="25.5" customHeight="1" x14ac:dyDescent="0.15">
      <c r="A5" s="4"/>
      <c r="B5" s="104" t="s">
        <v>50</v>
      </c>
      <c r="C5" s="104"/>
      <c r="D5" s="104"/>
      <c r="E5" s="104"/>
      <c r="F5" s="104"/>
      <c r="G5" s="104"/>
      <c r="H5" s="104"/>
      <c r="I5" s="104"/>
    </row>
    <row r="6" spans="1:9" ht="21" customHeight="1" x14ac:dyDescent="0.15">
      <c r="A6" s="4"/>
      <c r="B6" s="9"/>
      <c r="C6" s="10"/>
      <c r="D6" s="5"/>
      <c r="E6" s="5"/>
      <c r="F6" s="5"/>
      <c r="G6" s="5"/>
      <c r="H6" s="10"/>
      <c r="I6" s="11" t="s">
        <v>1</v>
      </c>
    </row>
    <row r="7" spans="1:9" s="2" customFormat="1" ht="29.25" customHeight="1" x14ac:dyDescent="0.15">
      <c r="A7" s="12"/>
      <c r="B7" s="105" t="s">
        <v>7</v>
      </c>
      <c r="C7" s="106"/>
      <c r="D7" s="56" t="s">
        <v>39</v>
      </c>
      <c r="E7" s="57"/>
      <c r="F7" s="58" t="s">
        <v>40</v>
      </c>
      <c r="G7" s="59"/>
      <c r="H7" s="101" t="s">
        <v>41</v>
      </c>
      <c r="I7" s="59"/>
    </row>
    <row r="8" spans="1:9" s="2" customFormat="1" ht="29.25" customHeight="1" x14ac:dyDescent="0.15">
      <c r="A8" s="12"/>
      <c r="B8" s="13">
        <v>1</v>
      </c>
      <c r="C8" s="14"/>
      <c r="D8" s="52"/>
      <c r="E8" s="53"/>
      <c r="F8" s="54"/>
      <c r="G8" s="55"/>
      <c r="H8" s="71"/>
      <c r="I8" s="68"/>
    </row>
    <row r="9" spans="1:9" s="2" customFormat="1" ht="29.25" customHeight="1" x14ac:dyDescent="0.15">
      <c r="A9" s="12"/>
      <c r="B9" s="13">
        <v>2</v>
      </c>
      <c r="C9" s="14"/>
      <c r="D9" s="52"/>
      <c r="E9" s="53"/>
      <c r="F9" s="54"/>
      <c r="G9" s="55"/>
      <c r="H9" s="71"/>
      <c r="I9" s="68"/>
    </row>
    <row r="10" spans="1:9" s="2" customFormat="1" ht="29.25" customHeight="1" x14ac:dyDescent="0.15">
      <c r="A10" s="12"/>
      <c r="B10" s="13">
        <v>3</v>
      </c>
      <c r="C10" s="14"/>
      <c r="D10" s="52"/>
      <c r="E10" s="53"/>
      <c r="F10" s="54"/>
      <c r="G10" s="55"/>
      <c r="H10" s="71"/>
      <c r="I10" s="68"/>
    </row>
    <row r="11" spans="1:9" s="2" customFormat="1" ht="29.25" customHeight="1" thickBot="1" x14ac:dyDescent="0.2">
      <c r="A11" s="12"/>
      <c r="B11" s="95" t="s">
        <v>14</v>
      </c>
      <c r="C11" s="96"/>
      <c r="D11" s="85"/>
      <c r="E11" s="86"/>
      <c r="F11" s="86"/>
      <c r="G11" s="87"/>
      <c r="H11" s="71"/>
      <c r="I11" s="68"/>
    </row>
    <row r="12" spans="1:9" s="2" customFormat="1" ht="29.25" customHeight="1" thickTop="1" thickBot="1" x14ac:dyDescent="0.2">
      <c r="A12" s="12"/>
      <c r="B12" s="107" t="s">
        <v>18</v>
      </c>
      <c r="C12" s="108"/>
      <c r="D12" s="108"/>
      <c r="E12" s="108"/>
      <c r="F12" s="108"/>
      <c r="G12" s="109"/>
      <c r="H12" s="83">
        <f>SUM(H8:I10)-H11</f>
        <v>0</v>
      </c>
      <c r="I12" s="84"/>
    </row>
    <row r="13" spans="1:9" s="2" customFormat="1" ht="29.25" customHeight="1" thickTop="1" x14ac:dyDescent="0.15">
      <c r="A13" s="12"/>
      <c r="B13" s="99" t="s">
        <v>16</v>
      </c>
      <c r="C13" s="100"/>
      <c r="D13" s="56" t="s">
        <v>39</v>
      </c>
      <c r="E13" s="57"/>
      <c r="F13" s="58" t="s">
        <v>40</v>
      </c>
      <c r="G13" s="59"/>
      <c r="H13" s="101" t="s">
        <v>41</v>
      </c>
      <c r="I13" s="59"/>
    </row>
    <row r="14" spans="1:9" s="2" customFormat="1" ht="29.25" customHeight="1" x14ac:dyDescent="0.15">
      <c r="A14" s="12"/>
      <c r="B14" s="13">
        <v>4</v>
      </c>
      <c r="C14" s="14"/>
      <c r="D14" s="52"/>
      <c r="E14" s="53"/>
      <c r="F14" s="54"/>
      <c r="G14" s="55"/>
      <c r="H14" s="71"/>
      <c r="I14" s="68"/>
    </row>
    <row r="15" spans="1:9" s="2" customFormat="1" ht="29.25" customHeight="1" x14ac:dyDescent="0.15">
      <c r="A15" s="12"/>
      <c r="B15" s="13">
        <v>5</v>
      </c>
      <c r="C15" s="14"/>
      <c r="D15" s="52"/>
      <c r="E15" s="53"/>
      <c r="F15" s="54"/>
      <c r="G15" s="55"/>
      <c r="H15" s="71"/>
      <c r="I15" s="68"/>
    </row>
    <row r="16" spans="1:9" s="2" customFormat="1" ht="29.25" customHeight="1" x14ac:dyDescent="0.15">
      <c r="A16" s="12"/>
      <c r="B16" s="13">
        <v>6</v>
      </c>
      <c r="C16" s="14"/>
      <c r="D16" s="52"/>
      <c r="E16" s="53"/>
      <c r="F16" s="54"/>
      <c r="G16" s="55"/>
      <c r="H16" s="71"/>
      <c r="I16" s="68"/>
    </row>
    <row r="17" spans="1:10" s="2" customFormat="1" ht="29.25" customHeight="1" thickBot="1" x14ac:dyDescent="0.2">
      <c r="A17" s="12"/>
      <c r="B17" s="95" t="s">
        <v>15</v>
      </c>
      <c r="C17" s="96"/>
      <c r="D17" s="85"/>
      <c r="E17" s="86"/>
      <c r="F17" s="86"/>
      <c r="G17" s="87"/>
      <c r="H17" s="88"/>
      <c r="I17" s="89"/>
    </row>
    <row r="18" spans="1:10" s="2" customFormat="1" ht="29.25" customHeight="1" thickTop="1" thickBot="1" x14ac:dyDescent="0.2">
      <c r="A18" s="12"/>
      <c r="B18" s="107" t="s">
        <v>29</v>
      </c>
      <c r="C18" s="108"/>
      <c r="D18" s="108"/>
      <c r="E18" s="108"/>
      <c r="F18" s="108"/>
      <c r="G18" s="109"/>
      <c r="H18" s="83">
        <f>SUM(H14:I16)-H17</f>
        <v>0</v>
      </c>
      <c r="I18" s="84"/>
    </row>
    <row r="19" spans="1:10" s="2" customFormat="1" ht="29.25" customHeight="1" thickTop="1" x14ac:dyDescent="0.15">
      <c r="A19" s="12"/>
      <c r="B19" s="99" t="s">
        <v>8</v>
      </c>
      <c r="C19" s="100"/>
      <c r="D19" s="56" t="s">
        <v>39</v>
      </c>
      <c r="E19" s="57"/>
      <c r="F19" s="58" t="s">
        <v>40</v>
      </c>
      <c r="G19" s="59"/>
      <c r="H19" s="101" t="s">
        <v>41</v>
      </c>
      <c r="I19" s="59"/>
    </row>
    <row r="20" spans="1:10" s="2" customFormat="1" ht="29.25" customHeight="1" x14ac:dyDescent="0.15">
      <c r="A20" s="12"/>
      <c r="B20" s="13">
        <v>7</v>
      </c>
      <c r="C20" s="14"/>
      <c r="D20" s="52"/>
      <c r="E20" s="53"/>
      <c r="F20" s="54"/>
      <c r="G20" s="55"/>
      <c r="H20" s="71"/>
      <c r="I20" s="68"/>
    </row>
    <row r="21" spans="1:10" s="2" customFormat="1" ht="29.25" customHeight="1" x14ac:dyDescent="0.15">
      <c r="A21" s="12"/>
      <c r="B21" s="13">
        <v>8</v>
      </c>
      <c r="C21" s="14"/>
      <c r="D21" s="52"/>
      <c r="E21" s="53"/>
      <c r="F21" s="54"/>
      <c r="G21" s="55"/>
      <c r="H21" s="71"/>
      <c r="I21" s="68"/>
    </row>
    <row r="22" spans="1:10" s="2" customFormat="1" ht="29.25" customHeight="1" x14ac:dyDescent="0.15">
      <c r="A22" s="12"/>
      <c r="B22" s="13">
        <v>9</v>
      </c>
      <c r="C22" s="14"/>
      <c r="D22" s="52"/>
      <c r="E22" s="53"/>
      <c r="F22" s="54"/>
      <c r="G22" s="55"/>
      <c r="H22" s="71"/>
      <c r="I22" s="68"/>
    </row>
    <row r="23" spans="1:10" s="2" customFormat="1" ht="29.25" customHeight="1" thickBot="1" x14ac:dyDescent="0.2">
      <c r="A23" s="12"/>
      <c r="B23" s="95" t="s">
        <v>17</v>
      </c>
      <c r="C23" s="96"/>
      <c r="D23" s="85"/>
      <c r="E23" s="86"/>
      <c r="F23" s="86"/>
      <c r="G23" s="87"/>
      <c r="H23" s="88"/>
      <c r="I23" s="89"/>
    </row>
    <row r="24" spans="1:10" s="2" customFormat="1" ht="29.25" customHeight="1" thickTop="1" thickBot="1" x14ac:dyDescent="0.2">
      <c r="A24" s="12"/>
      <c r="B24" s="92" t="s">
        <v>26</v>
      </c>
      <c r="C24" s="93"/>
      <c r="D24" s="93"/>
      <c r="E24" s="93"/>
      <c r="F24" s="93"/>
      <c r="G24" s="94"/>
      <c r="H24" s="83">
        <f>SUM(H20:I22)-H23</f>
        <v>0</v>
      </c>
      <c r="I24" s="84"/>
    </row>
    <row r="25" spans="1:10" ht="28.35" customHeight="1" thickTop="1" x14ac:dyDescent="0.15">
      <c r="A25" s="4"/>
      <c r="B25" s="97" t="s">
        <v>9</v>
      </c>
      <c r="C25" s="98"/>
      <c r="D25" s="98"/>
      <c r="E25" s="15" t="s">
        <v>19</v>
      </c>
      <c r="F25" s="15"/>
      <c r="G25" s="16"/>
      <c r="H25" s="90">
        <f>H12+H24+H18</f>
        <v>0</v>
      </c>
      <c r="I25" s="91"/>
    </row>
    <row r="26" spans="1:10" ht="28.35" customHeight="1" x14ac:dyDescent="0.15">
      <c r="A26" s="4"/>
      <c r="B26" s="62" t="s">
        <v>2</v>
      </c>
      <c r="C26" s="63"/>
      <c r="D26" s="63"/>
      <c r="E26" s="17" t="s">
        <v>20</v>
      </c>
      <c r="F26" s="17"/>
      <c r="G26" s="18"/>
      <c r="H26" s="67"/>
      <c r="I26" s="68"/>
    </row>
    <row r="27" spans="1:10" ht="28.35" customHeight="1" x14ac:dyDescent="0.15">
      <c r="A27" s="4"/>
      <c r="B27" s="60" t="s">
        <v>3</v>
      </c>
      <c r="C27" s="61"/>
      <c r="D27" s="61"/>
      <c r="E27" s="17" t="s">
        <v>21</v>
      </c>
      <c r="F27" s="17"/>
      <c r="G27" s="19"/>
      <c r="H27" s="67">
        <f>H25-H26</f>
        <v>0</v>
      </c>
      <c r="I27" s="68"/>
    </row>
    <row r="28" spans="1:10" ht="28.35" customHeight="1" x14ac:dyDescent="0.15">
      <c r="A28" s="4"/>
      <c r="B28" s="62" t="s">
        <v>4</v>
      </c>
      <c r="C28" s="63"/>
      <c r="D28" s="63"/>
      <c r="E28" s="17" t="s">
        <v>22</v>
      </c>
      <c r="F28" s="17"/>
      <c r="G28" s="19"/>
      <c r="H28" s="73">
        <v>1000000</v>
      </c>
      <c r="I28" s="74"/>
    </row>
    <row r="29" spans="1:10" ht="28.35" customHeight="1" x14ac:dyDescent="0.15">
      <c r="A29" s="4"/>
      <c r="B29" s="81" t="s">
        <v>27</v>
      </c>
      <c r="C29" s="82"/>
      <c r="D29" s="82"/>
      <c r="E29" s="17" t="s">
        <v>23</v>
      </c>
      <c r="F29" s="17"/>
      <c r="G29" s="19"/>
      <c r="H29" s="71">
        <f>MIN(H27,1000000)</f>
        <v>0</v>
      </c>
      <c r="I29" s="72"/>
    </row>
    <row r="30" spans="1:10" ht="28.35" customHeight="1" x14ac:dyDescent="0.15">
      <c r="A30" s="4"/>
      <c r="B30" s="62" t="s">
        <v>5</v>
      </c>
      <c r="C30" s="63"/>
      <c r="D30" s="63"/>
      <c r="E30" s="17" t="s">
        <v>24</v>
      </c>
      <c r="F30" s="17"/>
      <c r="G30" s="18"/>
      <c r="H30" s="69">
        <v>0.75</v>
      </c>
      <c r="I30" s="70"/>
      <c r="J30" s="3"/>
    </row>
    <row r="31" spans="1:10" ht="29.25" customHeight="1" x14ac:dyDescent="0.15">
      <c r="A31" s="4"/>
      <c r="B31" s="64" t="s">
        <v>28</v>
      </c>
      <c r="C31" s="65"/>
      <c r="D31" s="65"/>
      <c r="E31" s="20" t="s">
        <v>54</v>
      </c>
      <c r="F31" s="20"/>
      <c r="G31" s="21"/>
      <c r="H31" s="22">
        <f>ROUNDDOWN(H29*H30,-3)</f>
        <v>0</v>
      </c>
      <c r="I31" s="23" t="s">
        <v>0</v>
      </c>
    </row>
    <row r="32" spans="1:10" s="43" customFormat="1" ht="28.35" customHeight="1" x14ac:dyDescent="0.15">
      <c r="B32" s="75" t="s">
        <v>42</v>
      </c>
      <c r="C32" s="76"/>
      <c r="D32" s="76"/>
      <c r="E32" s="76"/>
      <c r="F32" s="44" t="s">
        <v>55</v>
      </c>
      <c r="G32" s="48"/>
      <c r="H32" s="49"/>
      <c r="I32" s="45" t="s">
        <v>51</v>
      </c>
    </row>
    <row r="33" spans="1:9" s="43" customFormat="1" ht="28.35" customHeight="1" x14ac:dyDescent="0.15">
      <c r="B33" s="77" t="s">
        <v>56</v>
      </c>
      <c r="C33" s="78"/>
      <c r="D33" s="78"/>
      <c r="E33" s="78"/>
      <c r="F33" s="44" t="s">
        <v>57</v>
      </c>
      <c r="G33" s="48"/>
      <c r="H33" s="49">
        <f>MIN(H31,H32)</f>
        <v>0</v>
      </c>
      <c r="I33" s="46" t="s">
        <v>43</v>
      </c>
    </row>
    <row r="34" spans="1:9" s="43" customFormat="1" ht="29.25" customHeight="1" x14ac:dyDescent="0.15">
      <c r="B34" s="47" t="s">
        <v>44</v>
      </c>
      <c r="C34" s="79" t="s">
        <v>45</v>
      </c>
      <c r="D34" s="80"/>
      <c r="E34" s="80"/>
      <c r="F34" s="80"/>
      <c r="G34" s="80"/>
      <c r="H34" s="80"/>
      <c r="I34" s="80"/>
    </row>
    <row r="35" spans="1:9" ht="12" customHeight="1" x14ac:dyDescent="0.15">
      <c r="A35" s="4"/>
      <c r="B35" s="24"/>
      <c r="C35" s="66"/>
      <c r="D35" s="66"/>
      <c r="E35" s="66"/>
      <c r="F35" s="66"/>
      <c r="G35" s="66"/>
      <c r="H35" s="66"/>
      <c r="I35" s="66"/>
    </row>
    <row r="36" spans="1:9" ht="10.5" customHeight="1" x14ac:dyDescent="0.15">
      <c r="A36" s="4"/>
      <c r="B36" s="30"/>
      <c r="C36" s="30"/>
      <c r="D36" s="31"/>
      <c r="E36" s="31"/>
      <c r="F36" s="31"/>
      <c r="G36" s="31"/>
      <c r="H36" s="31"/>
      <c r="I36" s="31"/>
    </row>
    <row r="37" spans="1:9" ht="36" customHeight="1" x14ac:dyDescent="0.15">
      <c r="A37" s="4"/>
      <c r="B37" s="24"/>
      <c r="C37" s="27"/>
      <c r="D37" s="31"/>
      <c r="E37" s="31"/>
      <c r="F37" s="31"/>
      <c r="G37" s="32"/>
      <c r="H37" s="32"/>
      <c r="I37" s="32"/>
    </row>
    <row r="38" spans="1:9" ht="19.5" customHeight="1" x14ac:dyDescent="0.15">
      <c r="G38" s="26"/>
      <c r="I38" s="26"/>
    </row>
  </sheetData>
  <mergeCells count="74">
    <mergeCell ref="H2:I2"/>
    <mergeCell ref="H3:I3"/>
    <mergeCell ref="H7:I7"/>
    <mergeCell ref="B5:I5"/>
    <mergeCell ref="B19:C19"/>
    <mergeCell ref="H19:I19"/>
    <mergeCell ref="H12:I12"/>
    <mergeCell ref="B7:C7"/>
    <mergeCell ref="H8:I8"/>
    <mergeCell ref="H9:I9"/>
    <mergeCell ref="H10:I10"/>
    <mergeCell ref="D17:G17"/>
    <mergeCell ref="H17:I17"/>
    <mergeCell ref="B12:G12"/>
    <mergeCell ref="B18:G18"/>
    <mergeCell ref="B11:C11"/>
    <mergeCell ref="B17:C17"/>
    <mergeCell ref="D11:G11"/>
    <mergeCell ref="H11:I11"/>
    <mergeCell ref="H20:I20"/>
    <mergeCell ref="H21:I21"/>
    <mergeCell ref="B13:C13"/>
    <mergeCell ref="H13:I13"/>
    <mergeCell ref="H14:I14"/>
    <mergeCell ref="H15:I15"/>
    <mergeCell ref="H16:I16"/>
    <mergeCell ref="D13:E13"/>
    <mergeCell ref="F13:G13"/>
    <mergeCell ref="D14:E14"/>
    <mergeCell ref="F14:G14"/>
    <mergeCell ref="D15:E15"/>
    <mergeCell ref="F15:G15"/>
    <mergeCell ref="H22:I22"/>
    <mergeCell ref="H18:I18"/>
    <mergeCell ref="D23:G23"/>
    <mergeCell ref="H23:I23"/>
    <mergeCell ref="H26:I26"/>
    <mergeCell ref="H25:I25"/>
    <mergeCell ref="H24:I24"/>
    <mergeCell ref="B24:G24"/>
    <mergeCell ref="D21:E21"/>
    <mergeCell ref="F21:G21"/>
    <mergeCell ref="D22:E22"/>
    <mergeCell ref="F22:G22"/>
    <mergeCell ref="B23:C23"/>
    <mergeCell ref="B25:D25"/>
    <mergeCell ref="B26:D26"/>
    <mergeCell ref="B27:D27"/>
    <mergeCell ref="B28:D28"/>
    <mergeCell ref="B30:D30"/>
    <mergeCell ref="B31:D31"/>
    <mergeCell ref="C35:I35"/>
    <mergeCell ref="H27:I27"/>
    <mergeCell ref="H30:I30"/>
    <mergeCell ref="H29:I29"/>
    <mergeCell ref="H28:I28"/>
    <mergeCell ref="B32:E32"/>
    <mergeCell ref="B33:E33"/>
    <mergeCell ref="C34:I34"/>
    <mergeCell ref="B29:D29"/>
    <mergeCell ref="D7:E7"/>
    <mergeCell ref="F7:G7"/>
    <mergeCell ref="D8:E8"/>
    <mergeCell ref="D9:E9"/>
    <mergeCell ref="D10:E10"/>
    <mergeCell ref="F8:G8"/>
    <mergeCell ref="F9:G9"/>
    <mergeCell ref="F10:G10"/>
    <mergeCell ref="D16:E16"/>
    <mergeCell ref="F16:G16"/>
    <mergeCell ref="D19:E19"/>
    <mergeCell ref="F19:G19"/>
    <mergeCell ref="D20:E20"/>
    <mergeCell ref="F20:G20"/>
  </mergeCells>
  <phoneticPr fontId="3"/>
  <printOptions horizontalCentered="1" verticalCentered="1"/>
  <pageMargins left="0.51181102362204722" right="0.23622047244094491" top="0.51" bottom="0.7480314960629921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activeCell="O9" sqref="O9"/>
    </sheetView>
  </sheetViews>
  <sheetFormatPr defaultColWidth="9" defaultRowHeight="21" customHeight="1" x14ac:dyDescent="0.15"/>
  <cols>
    <col min="1" max="1" width="1.75" style="1" customWidth="1"/>
    <col min="2" max="2" width="7.125" style="1" customWidth="1"/>
    <col min="3" max="3" width="27.75" style="1" customWidth="1"/>
    <col min="4" max="4" width="13.75" style="1" customWidth="1"/>
    <col min="5" max="5" width="13.375" style="1" customWidth="1"/>
    <col min="6" max="6" width="13.875" style="1" customWidth="1"/>
    <col min="7" max="7" width="11.625" style="1" customWidth="1"/>
    <col min="8" max="8" width="10.375" style="1" customWidth="1"/>
    <col min="9" max="9" width="14.5" style="1" customWidth="1"/>
    <col min="10" max="10" width="1.375" style="1" customWidth="1"/>
    <col min="11" max="16384" width="9" style="1"/>
  </cols>
  <sheetData>
    <row r="1" spans="1:9" ht="6.75" customHeight="1" x14ac:dyDescent="0.15">
      <c r="A1" s="4"/>
      <c r="B1" s="4"/>
      <c r="C1" s="4"/>
      <c r="D1" s="4"/>
      <c r="E1" s="4"/>
      <c r="F1" s="4"/>
      <c r="G1" s="4"/>
      <c r="H1" s="4"/>
      <c r="I1" s="4"/>
    </row>
    <row r="2" spans="1:9" ht="30" customHeight="1" x14ac:dyDescent="0.15">
      <c r="A2" s="4"/>
      <c r="B2" s="42" t="s">
        <v>38</v>
      </c>
      <c r="C2" s="4"/>
      <c r="D2" s="35"/>
      <c r="E2" s="34" t="s">
        <v>30</v>
      </c>
      <c r="F2" s="39" t="s">
        <v>33</v>
      </c>
      <c r="G2" s="34" t="s">
        <v>6</v>
      </c>
      <c r="H2" s="114" t="s">
        <v>31</v>
      </c>
      <c r="I2" s="115"/>
    </row>
    <row r="3" spans="1:9" ht="30" customHeight="1" x14ac:dyDescent="0.15">
      <c r="A3" s="4"/>
      <c r="B3" s="25"/>
      <c r="C3" s="4"/>
      <c r="D3" s="35"/>
      <c r="E3" s="33" t="s">
        <v>12</v>
      </c>
      <c r="F3" s="38" t="s">
        <v>32</v>
      </c>
      <c r="G3" s="37" t="s">
        <v>11</v>
      </c>
      <c r="H3" s="116" t="s">
        <v>13</v>
      </c>
      <c r="I3" s="117"/>
    </row>
    <row r="4" spans="1:9" ht="11.25" customHeight="1" x14ac:dyDescent="0.15">
      <c r="A4" s="4"/>
      <c r="B4" s="5"/>
      <c r="C4" s="5"/>
      <c r="D4" s="6"/>
      <c r="E4" s="6"/>
      <c r="F4" s="6"/>
      <c r="G4" s="7"/>
      <c r="H4" s="8"/>
      <c r="I4" s="8"/>
    </row>
    <row r="5" spans="1:9" ht="25.5" customHeight="1" x14ac:dyDescent="0.15">
      <c r="A5" s="4"/>
      <c r="B5" s="104" t="s">
        <v>48</v>
      </c>
      <c r="C5" s="104"/>
      <c r="D5" s="104"/>
      <c r="E5" s="104"/>
      <c r="F5" s="104"/>
      <c r="G5" s="104"/>
      <c r="H5" s="104"/>
      <c r="I5" s="104"/>
    </row>
    <row r="6" spans="1:9" ht="21" customHeight="1" x14ac:dyDescent="0.15">
      <c r="A6" s="4"/>
      <c r="B6" s="9"/>
      <c r="C6" s="10"/>
      <c r="D6" s="5"/>
      <c r="E6" s="5"/>
      <c r="F6" s="5"/>
      <c r="G6" s="5"/>
      <c r="H6" s="10"/>
      <c r="I6" s="11" t="s">
        <v>49</v>
      </c>
    </row>
    <row r="7" spans="1:9" s="2" customFormat="1" ht="29.25" customHeight="1" x14ac:dyDescent="0.15">
      <c r="A7" s="12"/>
      <c r="B7" s="105" t="s">
        <v>7</v>
      </c>
      <c r="C7" s="106"/>
      <c r="D7" s="56" t="s">
        <v>39</v>
      </c>
      <c r="E7" s="57"/>
      <c r="F7" s="58" t="s">
        <v>40</v>
      </c>
      <c r="G7" s="59"/>
      <c r="H7" s="101" t="s">
        <v>41</v>
      </c>
      <c r="I7" s="59"/>
    </row>
    <row r="8" spans="1:9" s="2" customFormat="1" ht="29.25" customHeight="1" x14ac:dyDescent="0.15">
      <c r="A8" s="12"/>
      <c r="B8" s="13">
        <v>1</v>
      </c>
      <c r="C8" s="41" t="s">
        <v>10</v>
      </c>
      <c r="D8" s="110" t="s">
        <v>52</v>
      </c>
      <c r="E8" s="111"/>
      <c r="F8" s="110" t="s">
        <v>46</v>
      </c>
      <c r="G8" s="111"/>
      <c r="H8" s="118">
        <v>14000</v>
      </c>
      <c r="I8" s="119"/>
    </row>
    <row r="9" spans="1:9" s="2" customFormat="1" ht="29.25" customHeight="1" x14ac:dyDescent="0.15">
      <c r="A9" s="12"/>
      <c r="B9" s="13">
        <v>2</v>
      </c>
      <c r="C9" s="40"/>
      <c r="D9" s="52"/>
      <c r="E9" s="53"/>
      <c r="F9" s="54"/>
      <c r="G9" s="55"/>
      <c r="H9" s="71"/>
      <c r="I9" s="68"/>
    </row>
    <row r="10" spans="1:9" s="2" customFormat="1" ht="29.25" customHeight="1" x14ac:dyDescent="0.15">
      <c r="A10" s="12"/>
      <c r="B10" s="13">
        <v>3</v>
      </c>
      <c r="C10" s="14"/>
      <c r="D10" s="52"/>
      <c r="E10" s="53"/>
      <c r="F10" s="54"/>
      <c r="G10" s="55"/>
      <c r="H10" s="71"/>
      <c r="I10" s="68"/>
    </row>
    <row r="11" spans="1:9" s="2" customFormat="1" ht="29.25" customHeight="1" thickBot="1" x14ac:dyDescent="0.2">
      <c r="A11" s="12"/>
      <c r="B11" s="95" t="s">
        <v>14</v>
      </c>
      <c r="C11" s="96"/>
      <c r="D11" s="85"/>
      <c r="E11" s="86"/>
      <c r="F11" s="86"/>
      <c r="G11" s="87"/>
      <c r="H11" s="120">
        <v>2200</v>
      </c>
      <c r="I11" s="121"/>
    </row>
    <row r="12" spans="1:9" s="2" customFormat="1" ht="29.25" customHeight="1" thickTop="1" thickBot="1" x14ac:dyDescent="0.2">
      <c r="A12" s="12"/>
      <c r="B12" s="107" t="s">
        <v>18</v>
      </c>
      <c r="C12" s="108"/>
      <c r="D12" s="108"/>
      <c r="E12" s="108"/>
      <c r="F12" s="108"/>
      <c r="G12" s="109"/>
      <c r="H12" s="112">
        <f>SUM(H8:I10)-H11</f>
        <v>11800</v>
      </c>
      <c r="I12" s="113"/>
    </row>
    <row r="13" spans="1:9" s="2" customFormat="1" ht="29.25" customHeight="1" thickTop="1" x14ac:dyDescent="0.15">
      <c r="A13" s="12"/>
      <c r="B13" s="99" t="s">
        <v>16</v>
      </c>
      <c r="C13" s="100"/>
      <c r="D13" s="56" t="s">
        <v>39</v>
      </c>
      <c r="E13" s="57"/>
      <c r="F13" s="58" t="s">
        <v>40</v>
      </c>
      <c r="G13" s="59"/>
      <c r="H13" s="101" t="s">
        <v>41</v>
      </c>
      <c r="I13" s="59"/>
    </row>
    <row r="14" spans="1:9" s="2" customFormat="1" ht="29.25" customHeight="1" x14ac:dyDescent="0.15">
      <c r="A14" s="12"/>
      <c r="B14" s="13">
        <v>4</v>
      </c>
      <c r="C14" s="40" t="s">
        <v>36</v>
      </c>
      <c r="D14" s="110" t="s">
        <v>52</v>
      </c>
      <c r="E14" s="111"/>
      <c r="F14" s="110" t="s">
        <v>47</v>
      </c>
      <c r="G14" s="111"/>
      <c r="H14" s="118">
        <v>72100</v>
      </c>
      <c r="I14" s="119"/>
    </row>
    <row r="15" spans="1:9" s="2" customFormat="1" ht="29.25" customHeight="1" x14ac:dyDescent="0.15">
      <c r="A15" s="12"/>
      <c r="B15" s="13">
        <v>5</v>
      </c>
      <c r="C15" s="40" t="s">
        <v>37</v>
      </c>
      <c r="D15" s="110" t="s">
        <v>52</v>
      </c>
      <c r="E15" s="111"/>
      <c r="F15" s="110" t="s">
        <v>47</v>
      </c>
      <c r="G15" s="111"/>
      <c r="H15" s="118">
        <v>150720</v>
      </c>
      <c r="I15" s="119"/>
    </row>
    <row r="16" spans="1:9" s="2" customFormat="1" ht="29.25" customHeight="1" x14ac:dyDescent="0.15">
      <c r="A16" s="12"/>
      <c r="B16" s="13">
        <v>6</v>
      </c>
      <c r="C16" s="14"/>
      <c r="D16" s="52"/>
      <c r="E16" s="53"/>
      <c r="F16" s="54"/>
      <c r="G16" s="55"/>
      <c r="H16" s="71"/>
      <c r="I16" s="68"/>
    </row>
    <row r="17" spans="1:10" s="2" customFormat="1" ht="29.25" customHeight="1" thickBot="1" x14ac:dyDescent="0.2">
      <c r="A17" s="12"/>
      <c r="B17" s="95" t="s">
        <v>15</v>
      </c>
      <c r="C17" s="96"/>
      <c r="D17" s="85"/>
      <c r="E17" s="86"/>
      <c r="F17" s="86"/>
      <c r="G17" s="87"/>
      <c r="H17" s="88">
        <v>0</v>
      </c>
      <c r="I17" s="89"/>
    </row>
    <row r="18" spans="1:10" s="2" customFormat="1" ht="29.25" customHeight="1" thickTop="1" thickBot="1" x14ac:dyDescent="0.2">
      <c r="A18" s="12"/>
      <c r="B18" s="107" t="s">
        <v>29</v>
      </c>
      <c r="C18" s="108"/>
      <c r="D18" s="108"/>
      <c r="E18" s="108"/>
      <c r="F18" s="108"/>
      <c r="G18" s="109"/>
      <c r="H18" s="124">
        <f>SUM(H14:I16)-H17</f>
        <v>222820</v>
      </c>
      <c r="I18" s="113"/>
    </row>
    <row r="19" spans="1:10" s="2" customFormat="1" ht="29.25" customHeight="1" thickTop="1" x14ac:dyDescent="0.15">
      <c r="A19" s="12"/>
      <c r="B19" s="99" t="s">
        <v>8</v>
      </c>
      <c r="C19" s="100"/>
      <c r="D19" s="56" t="s">
        <v>39</v>
      </c>
      <c r="E19" s="57"/>
      <c r="F19" s="58" t="s">
        <v>40</v>
      </c>
      <c r="G19" s="59"/>
      <c r="H19" s="101" t="s">
        <v>41</v>
      </c>
      <c r="I19" s="59"/>
    </row>
    <row r="20" spans="1:10" s="2" customFormat="1" ht="29.25" customHeight="1" x14ac:dyDescent="0.15">
      <c r="A20" s="12"/>
      <c r="B20" s="13">
        <v>7</v>
      </c>
      <c r="C20" s="40" t="s">
        <v>34</v>
      </c>
      <c r="D20" s="110" t="s">
        <v>53</v>
      </c>
      <c r="E20" s="111"/>
      <c r="F20" s="110" t="s">
        <v>46</v>
      </c>
      <c r="G20" s="111"/>
      <c r="H20" s="122">
        <v>180000</v>
      </c>
      <c r="I20" s="123"/>
    </row>
    <row r="21" spans="1:10" s="2" customFormat="1" ht="29.25" customHeight="1" x14ac:dyDescent="0.15">
      <c r="A21" s="12"/>
      <c r="B21" s="13">
        <v>8</v>
      </c>
      <c r="C21" s="40" t="s">
        <v>35</v>
      </c>
      <c r="D21" s="110" t="s">
        <v>53</v>
      </c>
      <c r="E21" s="111"/>
      <c r="F21" s="110" t="s">
        <v>46</v>
      </c>
      <c r="G21" s="111"/>
      <c r="H21" s="122">
        <v>50000</v>
      </c>
      <c r="I21" s="123"/>
    </row>
    <row r="22" spans="1:10" s="2" customFormat="1" ht="29.25" customHeight="1" x14ac:dyDescent="0.15">
      <c r="A22" s="12"/>
      <c r="B22" s="13">
        <v>9</v>
      </c>
      <c r="C22" s="14"/>
      <c r="D22" s="52"/>
      <c r="E22" s="53"/>
      <c r="F22" s="54"/>
      <c r="G22" s="55"/>
      <c r="H22" s="71"/>
      <c r="I22" s="68"/>
    </row>
    <row r="23" spans="1:10" s="2" customFormat="1" ht="29.25" customHeight="1" thickBot="1" x14ac:dyDescent="0.2">
      <c r="A23" s="12"/>
      <c r="B23" s="95" t="s">
        <v>17</v>
      </c>
      <c r="C23" s="96"/>
      <c r="D23" s="85"/>
      <c r="E23" s="86"/>
      <c r="F23" s="86"/>
      <c r="G23" s="87"/>
      <c r="H23" s="125">
        <v>22000</v>
      </c>
      <c r="I23" s="126"/>
    </row>
    <row r="24" spans="1:10" s="2" customFormat="1" ht="29.25" customHeight="1" thickTop="1" thickBot="1" x14ac:dyDescent="0.2">
      <c r="A24" s="12"/>
      <c r="B24" s="92" t="s">
        <v>26</v>
      </c>
      <c r="C24" s="93"/>
      <c r="D24" s="93"/>
      <c r="E24" s="93"/>
      <c r="F24" s="93"/>
      <c r="G24" s="94"/>
      <c r="H24" s="124">
        <f>SUM(H20:I22)-H23</f>
        <v>208000</v>
      </c>
      <c r="I24" s="113"/>
    </row>
    <row r="25" spans="1:10" ht="28.35" customHeight="1" thickTop="1" x14ac:dyDescent="0.15">
      <c r="A25" s="4"/>
      <c r="B25" s="97" t="s">
        <v>9</v>
      </c>
      <c r="C25" s="98"/>
      <c r="D25" s="98"/>
      <c r="E25" s="15" t="s">
        <v>19</v>
      </c>
      <c r="F25" s="15"/>
      <c r="G25" s="16"/>
      <c r="H25" s="127">
        <f>H12+H24+H18</f>
        <v>442620</v>
      </c>
      <c r="I25" s="128"/>
    </row>
    <row r="26" spans="1:10" ht="28.35" customHeight="1" x14ac:dyDescent="0.15">
      <c r="A26" s="4"/>
      <c r="B26" s="62" t="s">
        <v>2</v>
      </c>
      <c r="C26" s="63"/>
      <c r="D26" s="63"/>
      <c r="E26" s="17" t="s">
        <v>20</v>
      </c>
      <c r="F26" s="17"/>
      <c r="G26" s="29"/>
      <c r="H26" s="129">
        <v>0</v>
      </c>
      <c r="I26" s="121"/>
    </row>
    <row r="27" spans="1:10" ht="28.35" customHeight="1" x14ac:dyDescent="0.15">
      <c r="A27" s="4"/>
      <c r="B27" s="60" t="s">
        <v>3</v>
      </c>
      <c r="C27" s="61"/>
      <c r="D27" s="61"/>
      <c r="E27" s="17" t="s">
        <v>21</v>
      </c>
      <c r="F27" s="17"/>
      <c r="G27" s="19"/>
      <c r="H27" s="129">
        <f>H25-H26</f>
        <v>442620</v>
      </c>
      <c r="I27" s="121"/>
    </row>
    <row r="28" spans="1:10" ht="28.35" customHeight="1" x14ac:dyDescent="0.15">
      <c r="A28" s="4"/>
      <c r="B28" s="62" t="s">
        <v>4</v>
      </c>
      <c r="C28" s="63"/>
      <c r="D28" s="63"/>
      <c r="E28" s="17" t="s">
        <v>22</v>
      </c>
      <c r="F28" s="17"/>
      <c r="G28" s="19"/>
      <c r="H28" s="73">
        <v>1000000</v>
      </c>
      <c r="I28" s="74"/>
    </row>
    <row r="29" spans="1:10" ht="28.35" customHeight="1" x14ac:dyDescent="0.15">
      <c r="A29" s="4"/>
      <c r="B29" s="81" t="s">
        <v>27</v>
      </c>
      <c r="C29" s="82"/>
      <c r="D29" s="82"/>
      <c r="E29" s="17" t="s">
        <v>23</v>
      </c>
      <c r="F29" s="17"/>
      <c r="G29" s="19"/>
      <c r="H29" s="120">
        <f>MIN(H27,1000000)</f>
        <v>442620</v>
      </c>
      <c r="I29" s="130"/>
    </row>
    <row r="30" spans="1:10" ht="28.35" customHeight="1" x14ac:dyDescent="0.15">
      <c r="A30" s="4"/>
      <c r="B30" s="62" t="s">
        <v>5</v>
      </c>
      <c r="C30" s="63"/>
      <c r="D30" s="63"/>
      <c r="E30" s="17" t="s">
        <v>24</v>
      </c>
      <c r="F30" s="17"/>
      <c r="G30" s="29"/>
      <c r="H30" s="69">
        <v>0.75</v>
      </c>
      <c r="I30" s="70"/>
      <c r="J30" s="3"/>
    </row>
    <row r="31" spans="1:10" ht="28.35" customHeight="1" x14ac:dyDescent="0.15">
      <c r="A31" s="4"/>
      <c r="B31" s="64" t="s">
        <v>28</v>
      </c>
      <c r="C31" s="65"/>
      <c r="D31" s="65"/>
      <c r="E31" s="20" t="s">
        <v>25</v>
      </c>
      <c r="F31" s="20"/>
      <c r="G31" s="21"/>
      <c r="H31" s="51">
        <f>ROUNDDOWN(H29*H30,-3)</f>
        <v>331000</v>
      </c>
      <c r="I31" s="23" t="s">
        <v>0</v>
      </c>
    </row>
    <row r="32" spans="1:10" s="43" customFormat="1" ht="28.35" customHeight="1" x14ac:dyDescent="0.15">
      <c r="B32" s="75" t="s">
        <v>42</v>
      </c>
      <c r="C32" s="76"/>
      <c r="D32" s="76"/>
      <c r="E32" s="76"/>
      <c r="F32" s="44" t="s">
        <v>55</v>
      </c>
      <c r="G32" s="48"/>
      <c r="H32" s="50">
        <v>300</v>
      </c>
      <c r="I32" s="45" t="s">
        <v>43</v>
      </c>
    </row>
    <row r="33" spans="1:9" s="43" customFormat="1" ht="28.35" customHeight="1" x14ac:dyDescent="0.15">
      <c r="B33" s="77" t="s">
        <v>56</v>
      </c>
      <c r="C33" s="78"/>
      <c r="D33" s="78"/>
      <c r="E33" s="78"/>
      <c r="F33" s="44" t="s">
        <v>57</v>
      </c>
      <c r="G33" s="48"/>
      <c r="H33" s="50">
        <f>MIN(H31,H32)</f>
        <v>300</v>
      </c>
      <c r="I33" s="46" t="s">
        <v>43</v>
      </c>
    </row>
    <row r="34" spans="1:9" s="43" customFormat="1" ht="29.25" customHeight="1" x14ac:dyDescent="0.15">
      <c r="B34" s="47" t="s">
        <v>44</v>
      </c>
      <c r="C34" s="79" t="s">
        <v>45</v>
      </c>
      <c r="D34" s="80"/>
      <c r="E34" s="80"/>
      <c r="F34" s="80"/>
      <c r="G34" s="80"/>
      <c r="H34" s="80"/>
      <c r="I34" s="80"/>
    </row>
    <row r="35" spans="1:9" ht="12.75" customHeight="1" x14ac:dyDescent="0.15">
      <c r="A35" s="4"/>
      <c r="B35" s="24"/>
      <c r="C35" s="66"/>
      <c r="D35" s="66"/>
      <c r="E35" s="66"/>
      <c r="F35" s="66"/>
      <c r="G35" s="66"/>
      <c r="H35" s="66"/>
      <c r="I35" s="66"/>
    </row>
    <row r="36" spans="1:9" ht="10.5" customHeight="1" x14ac:dyDescent="0.15">
      <c r="A36" s="4"/>
      <c r="B36" s="30"/>
      <c r="C36" s="30"/>
      <c r="D36" s="31"/>
      <c r="E36" s="31"/>
      <c r="F36" s="31"/>
      <c r="G36" s="31"/>
      <c r="H36" s="31"/>
      <c r="I36" s="31"/>
    </row>
    <row r="37" spans="1:9" ht="36" customHeight="1" x14ac:dyDescent="0.15">
      <c r="A37" s="4"/>
      <c r="B37" s="24"/>
      <c r="C37" s="28"/>
      <c r="D37" s="31"/>
      <c r="E37" s="31"/>
      <c r="F37" s="31"/>
      <c r="G37" s="32"/>
      <c r="H37" s="32"/>
      <c r="I37" s="32"/>
    </row>
    <row r="38" spans="1:9" ht="19.5" customHeight="1" x14ac:dyDescent="0.15">
      <c r="G38" s="26"/>
      <c r="I38" s="26"/>
    </row>
  </sheetData>
  <mergeCells count="74">
    <mergeCell ref="B31:D31"/>
    <mergeCell ref="C35:I35"/>
    <mergeCell ref="B28:D28"/>
    <mergeCell ref="H28:I28"/>
    <mergeCell ref="B29:D29"/>
    <mergeCell ref="H29:I29"/>
    <mergeCell ref="B30:D30"/>
    <mergeCell ref="H30:I30"/>
    <mergeCell ref="B32:E32"/>
    <mergeCell ref="B33:E33"/>
    <mergeCell ref="C34:I34"/>
    <mergeCell ref="B25:D25"/>
    <mergeCell ref="H25:I25"/>
    <mergeCell ref="B26:D26"/>
    <mergeCell ref="H26:I26"/>
    <mergeCell ref="B27:D27"/>
    <mergeCell ref="H27:I27"/>
    <mergeCell ref="H22:I22"/>
    <mergeCell ref="B23:C23"/>
    <mergeCell ref="D23:G23"/>
    <mergeCell ref="H23:I23"/>
    <mergeCell ref="B24:G24"/>
    <mergeCell ref="H24:I24"/>
    <mergeCell ref="D22:E22"/>
    <mergeCell ref="F22:G22"/>
    <mergeCell ref="H21:I21"/>
    <mergeCell ref="B13:C13"/>
    <mergeCell ref="H13:I13"/>
    <mergeCell ref="H14:I14"/>
    <mergeCell ref="H15:I15"/>
    <mergeCell ref="H16:I16"/>
    <mergeCell ref="B17:C17"/>
    <mergeCell ref="D17:G17"/>
    <mergeCell ref="H17:I17"/>
    <mergeCell ref="B18:G18"/>
    <mergeCell ref="H18:I18"/>
    <mergeCell ref="B19:C19"/>
    <mergeCell ref="H19:I19"/>
    <mergeCell ref="H20:I20"/>
    <mergeCell ref="D13:E13"/>
    <mergeCell ref="F13:G13"/>
    <mergeCell ref="B12:G12"/>
    <mergeCell ref="H12:I12"/>
    <mergeCell ref="H2:I2"/>
    <mergeCell ref="H3:I3"/>
    <mergeCell ref="B5:I5"/>
    <mergeCell ref="B7:C7"/>
    <mergeCell ref="H7:I7"/>
    <mergeCell ref="H8:I8"/>
    <mergeCell ref="H9:I9"/>
    <mergeCell ref="H10:I10"/>
    <mergeCell ref="B11:C11"/>
    <mergeCell ref="D11:G11"/>
    <mergeCell ref="H11:I11"/>
    <mergeCell ref="D7:E7"/>
    <mergeCell ref="F7:G7"/>
    <mergeCell ref="D8:E8"/>
    <mergeCell ref="F8:G8"/>
    <mergeCell ref="D9:E9"/>
    <mergeCell ref="F9:G9"/>
    <mergeCell ref="D10:E10"/>
    <mergeCell ref="F10:G10"/>
    <mergeCell ref="D14:E14"/>
    <mergeCell ref="F14:G14"/>
    <mergeCell ref="D15:E15"/>
    <mergeCell ref="F15:G15"/>
    <mergeCell ref="D16:E16"/>
    <mergeCell ref="F16:G16"/>
    <mergeCell ref="D19:E19"/>
    <mergeCell ref="F19:G19"/>
    <mergeCell ref="D20:E20"/>
    <mergeCell ref="F20:G20"/>
    <mergeCell ref="D21:E21"/>
    <mergeCell ref="F21:G21"/>
  </mergeCells>
  <phoneticPr fontId="3"/>
  <printOptions horizontalCentered="1" verticalCentered="1"/>
  <pageMargins left="0.51181102362204722" right="0.23622047244094491" top="0.51" bottom="0.74803149606299213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別紙１ (記載例)</vt:lpstr>
      <vt:lpstr>別紙１!Print_Area</vt:lpstr>
      <vt:lpstr>'別紙１ (記載例)'!Print_Area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mext</dc:creator>
  <cp:lastModifiedBy>私学振興課　青木</cp:lastModifiedBy>
  <cp:lastPrinted>2024-02-13T05:11:22Z</cp:lastPrinted>
  <dcterms:created xsi:type="dcterms:W3CDTF">2009-05-28T15:05:57Z</dcterms:created>
  <dcterms:modified xsi:type="dcterms:W3CDTF">2024-02-13T05:12:34Z</dcterms:modified>
</cp:coreProperties>
</file>