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81" yWindow="135" windowWidth="20610" windowHeight="7815" activeTab="0"/>
  </bookViews>
  <sheets>
    <sheet name="04 産業構造(2)農業・工業・商業の概要" sheetId="1" r:id="rId1"/>
  </sheets>
  <definedNames>
    <definedName name="_xlnm.Print_Area" localSheetId="0">'04 産業構造(2)農業・工業・商業の概要'!$A$1:$Q$46</definedName>
    <definedName name="_xlnm.Print_Titles" localSheetId="0">'04 産業構造(2)農業・工業・商業の概要'!$2:$4</definedName>
  </definedNames>
  <calcPr fullCalcOnLoad="1"/>
</workbook>
</file>

<file path=xl/sharedStrings.xml><?xml version="1.0" encoding="utf-8"?>
<sst xmlns="http://schemas.openxmlformats.org/spreadsheetml/2006/main" count="126" uniqueCount="66">
  <si>
    <t>事業所数</t>
  </si>
  <si>
    <t>従業者数</t>
  </si>
  <si>
    <t>製造品出荷額等</t>
  </si>
  <si>
    <t>順位</t>
  </si>
  <si>
    <t>農　　    　　業</t>
  </si>
  <si>
    <t>工　　    　　業</t>
  </si>
  <si>
    <t>商　　    　　業</t>
  </si>
  <si>
    <t>県計</t>
  </si>
  <si>
    <t>(2)　農業・工業・商業の概要</t>
  </si>
  <si>
    <t>市町村名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</si>
  <si>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</si>
  <si>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</si>
  <si>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</si>
  <si>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</si>
  <si>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</si>
  <si>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</si>
  <si>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</si>
  <si>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</si>
  <si>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</si>
  <si>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</si>
  <si>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</si>
  <si>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</si>
  <si>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</si>
  <si>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</si>
  <si>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</si>
  <si>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</si>
  <si>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</si>
  <si>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</si>
  <si>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</si>
  <si>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</si>
  <si>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</si>
  <si>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</si>
  <si>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</si>
  <si>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</si>
  <si>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</si>
  <si>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</si>
  <si>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</si>
  <si>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</si>
  <si>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</si>
  <si>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</si>
  <si>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</si>
  <si>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</si>
  <si>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</si>
  <si>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</si>
  <si>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</si>
  <si>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</si>
  <si>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</si>
  <si>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事業所数</t>
  </si>
  <si>
    <t>※　表示単位未満を四捨五入しているため、総数と内訳の合計が一致しない場合がある。</t>
  </si>
  <si>
    <t>平塚市</t>
  </si>
  <si>
    <t>(戸)</t>
  </si>
  <si>
    <t>(人)</t>
  </si>
  <si>
    <t>(百万円)</t>
  </si>
  <si>
    <t>販売農家世帯員数</t>
  </si>
  <si>
    <t>販売農家数</t>
  </si>
  <si>
    <t>－</t>
  </si>
  <si>
    <t xml:space="preserve">       (百万円)</t>
  </si>
  <si>
    <t>(注)(店)</t>
  </si>
  <si>
    <t>年間商品販売額</t>
  </si>
  <si>
    <t xml:space="preserve">X </t>
  </si>
  <si>
    <t>－</t>
  </si>
  <si>
    <t xml:space="preserve">※29,185 </t>
  </si>
  <si>
    <t xml:space="preserve">※41,932 </t>
  </si>
  <si>
    <t xml:space="preserve">※6,134 </t>
  </si>
  <si>
    <t>※　販売農業世帯員数中「X」は「2015年農業センサス」において、個人又は法人その他の団体に関する秘密を保護するため、統計数値を公表しないとされたもの。</t>
  </si>
  <si>
    <t>※　販売農業世帯員数中「市（除指定都市）計」、「市計」、「町村計」については一部未公開のため、未公開人数を除いた合計を参考値として記載している。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</si>
</sst>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#,##0.0_ "/>
    <numFmt numFmtId="181" formatCode="0.0_);[Red]\(0.0\)"/>
    <numFmt numFmtId="182" formatCode="#,##0.0_);[Red]\(#,##0.0\)"/>
    <numFmt numFmtId="183" formatCode="###\ ###\ ##0"/>
    <numFmt numFmtId="184" formatCode="#,###,##0;&quot; -&quot;###,##0"/>
    <numFmt numFmtId="185" formatCode="##,###,##0;&quot;-&quot;#,###,##0"/>
    <numFmt numFmtId="186" formatCode="###,###,##0;&quot;-&quot;##,###,##0"/>
    <numFmt numFmtId="187" formatCode="0;&quot;△ &quot;0"/>
    <numFmt numFmtId="188" formatCode="#,##0;[Red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0" xfId="49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20" xfId="61" applyNumberFormat="1" applyFont="1" applyFill="1" applyBorder="1" applyAlignment="1">
      <alignment vertical="center"/>
      <protection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7" fontId="4" fillId="0" borderId="0" xfId="61" applyNumberFormat="1" applyFont="1" applyFill="1" applyBorder="1" applyAlignment="1">
      <alignment vertical="center"/>
      <protection/>
    </xf>
    <xf numFmtId="177" fontId="4" fillId="0" borderId="22" xfId="61" applyNumberFormat="1" applyFont="1" applyFill="1" applyBorder="1" applyAlignment="1">
      <alignment vertical="center"/>
      <protection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7" fontId="4" fillId="0" borderId="24" xfId="61" applyNumberFormat="1" applyFont="1" applyFill="1" applyBorder="1" applyAlignment="1">
      <alignment vertical="center"/>
      <protection/>
    </xf>
    <xf numFmtId="0" fontId="4" fillId="0" borderId="26" xfId="0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7" fontId="4" fillId="0" borderId="17" xfId="62" applyNumberFormat="1" applyFont="1" applyFill="1" applyBorder="1" applyAlignment="1">
      <alignment vertical="center"/>
      <protection/>
    </xf>
    <xf numFmtId="177" fontId="4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horizontal="right" vertical="center"/>
    </xf>
    <xf numFmtId="177" fontId="4" fillId="0" borderId="20" xfId="49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177" fontId="4" fillId="0" borderId="22" xfId="49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horizontal="right" vertical="center"/>
    </xf>
    <xf numFmtId="177" fontId="4" fillId="0" borderId="24" xfId="49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7" fontId="4" fillId="0" borderId="17" xfId="49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4" fillId="0" borderId="32" xfId="0" applyNumberFormat="1" applyFont="1" applyFill="1" applyBorder="1" applyAlignment="1">
      <alignment horizontal="distributed" vertical="center" shrinkToFit="1"/>
    </xf>
    <xf numFmtId="177" fontId="4" fillId="0" borderId="35" xfId="0" applyNumberFormat="1" applyFont="1" applyFill="1" applyBorder="1" applyAlignment="1">
      <alignment horizontal="distributed" vertical="center" shrinkToFit="1"/>
    </xf>
    <xf numFmtId="0" fontId="4" fillId="0" borderId="32" xfId="0" applyFont="1" applyFill="1" applyBorder="1" applyAlignment="1">
      <alignment horizontal="distributed" vertical="center" shrinkToFit="1"/>
    </xf>
    <xf numFmtId="0" fontId="4" fillId="0" borderId="36" xfId="0" applyFont="1" applyFill="1" applyBorder="1" applyAlignment="1">
      <alignment horizontal="distributed" vertical="center" shrinkToFi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40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Ｃ市区町村別、規模別統計表" xfId="62"/>
    <cellStyle name="Followed Hyperlink" xfId="63"/>
    <cellStyle name="良い" xfId="6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view="pageBreakPreview" zoomScale="85" zoomScaleNormal="75" zoomScaleSheetLayoutView="85" workbookViewId="0" topLeftCell="A1">
      <selection activeCell="A47" sqref="A47"/>
    </sheetView>
  </sheetViews>
  <sheetFormatPr defaultColWidth="9.00390625" defaultRowHeight="16.5" customHeight="1"/>
  <cols>
    <col min="1" max="1" width="18.25390625" style="2" customWidth="1"/>
    <col min="2" max="2" width="15.625" style="2" customWidth="1"/>
    <col min="3" max="3" width="6.625" style="2" customWidth="1"/>
    <col min="4" max="4" width="15.625" style="2" customWidth="1"/>
    <col min="5" max="5" width="6.625" style="2" customWidth="1"/>
    <col min="6" max="6" width="15.625" style="2" customWidth="1"/>
    <col min="7" max="7" width="6.625" style="3" customWidth="1"/>
    <col min="8" max="8" width="15.625" style="2" customWidth="1"/>
    <col min="9" max="9" width="6.625" style="2" customWidth="1"/>
    <col min="10" max="10" width="15.625" style="2" customWidth="1"/>
    <col min="11" max="11" width="6.625" style="2" customWidth="1"/>
    <col min="12" max="12" width="15.625" style="2" customWidth="1"/>
    <col min="13" max="13" width="6.625" style="2" customWidth="1"/>
    <col min="14" max="14" width="15.625" style="2" customWidth="1"/>
    <col min="15" max="15" width="6.625" style="2" customWidth="1"/>
    <col min="16" max="16" width="15.625" style="2" customWidth="1"/>
    <col min="17" max="17" width="6.625" style="2" customWidth="1"/>
    <col min="18" max="18" width="9.00390625" style="2" customWidth="1"/>
    <col min="19" max="19" width="10.00390625" style="2" bestFit="1" customWidth="1"/>
    <col min="20" max="16384" width="9.00390625" style="2" customWidth="1"/>
  </cols>
  <sheetData>
    <row r="1" spans="1:9" ht="16.5" customHeight="1" thickBot="1">
      <c r="A1" s="37" t="s">
        <v>8</v>
      </c>
      <c r="I1" s="1"/>
    </row>
    <row r="2" spans="1:17" ht="17.25" customHeight="1">
      <c r="A2" s="4"/>
      <c r="B2" s="62" t="s">
        <v>4</v>
      </c>
      <c r="C2" s="63"/>
      <c r="D2" s="63"/>
      <c r="E2" s="63"/>
      <c r="F2" s="62" t="s">
        <v>5</v>
      </c>
      <c r="G2" s="63"/>
      <c r="H2" s="63"/>
      <c r="I2" s="63"/>
      <c r="J2" s="63"/>
      <c r="K2" s="63"/>
      <c r="L2" s="62" t="s">
        <v>6</v>
      </c>
      <c r="M2" s="63"/>
      <c r="N2" s="63"/>
      <c r="O2" s="63"/>
      <c r="P2" s="63"/>
      <c r="Q2" s="64"/>
    </row>
    <row r="3" spans="1:17" ht="17.25" customHeight="1">
      <c r="A3" s="5" t="s">
        <v>9</v>
      </c>
      <c r="B3" s="65" t="s">
        <v>54</v>
      </c>
      <c r="C3" s="67"/>
      <c r="D3" s="68" t="s">
        <v>53</v>
      </c>
      <c r="E3" s="69"/>
      <c r="F3" s="65" t="s">
        <v>0</v>
      </c>
      <c r="G3" s="67"/>
      <c r="H3" s="65" t="s">
        <v>1</v>
      </c>
      <c r="I3" s="66"/>
      <c r="J3" s="58" t="s">
        <v>2</v>
      </c>
      <c r="K3" s="59"/>
      <c r="L3" s="65" t="s">
        <v>47</v>
      </c>
      <c r="M3" s="70"/>
      <c r="N3" s="65" t="s">
        <v>1</v>
      </c>
      <c r="O3" s="70"/>
      <c r="P3" s="60" t="s">
        <v>58</v>
      </c>
      <c r="Q3" s="61"/>
    </row>
    <row r="4" spans="1:17" ht="17.25" customHeight="1" thickBot="1">
      <c r="A4" s="13"/>
      <c r="B4" s="14" t="s">
        <v>50</v>
      </c>
      <c r="C4" s="15" t="s">
        <v>3</v>
      </c>
      <c r="D4" s="16" t="s">
        <v>51</v>
      </c>
      <c r="E4" s="15" t="s">
        <v>3</v>
      </c>
      <c r="F4" s="14" t="s">
        <v>50</v>
      </c>
      <c r="G4" s="15" t="s">
        <v>3</v>
      </c>
      <c r="H4" s="16" t="s">
        <v>51</v>
      </c>
      <c r="I4" s="38" t="s">
        <v>3</v>
      </c>
      <c r="J4" s="16" t="s">
        <v>52</v>
      </c>
      <c r="K4" s="38" t="s">
        <v>3</v>
      </c>
      <c r="L4" s="14" t="s">
        <v>57</v>
      </c>
      <c r="M4" s="15" t="s">
        <v>3</v>
      </c>
      <c r="N4" s="16" t="s">
        <v>51</v>
      </c>
      <c r="O4" s="15" t="s">
        <v>3</v>
      </c>
      <c r="P4" s="36" t="s">
        <v>56</v>
      </c>
      <c r="Q4" s="17" t="s">
        <v>3</v>
      </c>
    </row>
    <row r="5" spans="1:19" ht="19.5" customHeight="1">
      <c r="A5" s="10" t="s">
        <v>10</v>
      </c>
      <c r="B5" s="39">
        <v>2029</v>
      </c>
      <c r="C5" s="18">
        <v>1</v>
      </c>
      <c r="D5" s="40">
        <v>8301</v>
      </c>
      <c r="E5" s="18">
        <v>1</v>
      </c>
      <c r="F5" s="40">
        <v>2268</v>
      </c>
      <c r="G5" s="18">
        <v>1</v>
      </c>
      <c r="H5" s="40">
        <v>89286</v>
      </c>
      <c r="I5" s="41">
        <v>1</v>
      </c>
      <c r="J5" s="42">
        <v>4054813</v>
      </c>
      <c r="K5" s="41">
        <v>2</v>
      </c>
      <c r="L5" s="20">
        <v>20225</v>
      </c>
      <c r="M5" s="18">
        <v>1</v>
      </c>
      <c r="N5" s="20">
        <v>227556</v>
      </c>
      <c r="O5" s="18">
        <v>1</v>
      </c>
      <c r="P5" s="20">
        <v>10699590</v>
      </c>
      <c r="Q5" s="19">
        <v>1</v>
      </c>
      <c r="S5" s="7"/>
    </row>
    <row r="6" spans="1:19" ht="19.5" customHeight="1">
      <c r="A6" s="8" t="s">
        <v>11</v>
      </c>
      <c r="B6" s="43">
        <v>595</v>
      </c>
      <c r="C6" s="21">
        <v>9</v>
      </c>
      <c r="D6" s="44">
        <v>2491</v>
      </c>
      <c r="E6" s="21">
        <v>7</v>
      </c>
      <c r="F6" s="44">
        <v>1089</v>
      </c>
      <c r="G6" s="21">
        <v>2</v>
      </c>
      <c r="H6" s="44">
        <v>46236</v>
      </c>
      <c r="I6" s="45">
        <v>2</v>
      </c>
      <c r="J6" s="46">
        <v>4201227</v>
      </c>
      <c r="K6" s="45">
        <v>1</v>
      </c>
      <c r="L6" s="24">
        <v>6694</v>
      </c>
      <c r="M6" s="21">
        <v>2</v>
      </c>
      <c r="N6" s="23">
        <v>74184</v>
      </c>
      <c r="O6" s="21">
        <v>2</v>
      </c>
      <c r="P6" s="24">
        <v>3023201</v>
      </c>
      <c r="Q6" s="22">
        <v>2</v>
      </c>
      <c r="S6" s="7"/>
    </row>
    <row r="7" spans="1:19" ht="19.5" customHeight="1" thickBot="1">
      <c r="A7" s="6" t="s">
        <v>19</v>
      </c>
      <c r="B7" s="47">
        <v>563</v>
      </c>
      <c r="C7" s="25">
        <v>10</v>
      </c>
      <c r="D7" s="48">
        <v>1955</v>
      </c>
      <c r="E7" s="25">
        <v>10</v>
      </c>
      <c r="F7" s="48">
        <v>847</v>
      </c>
      <c r="G7" s="25">
        <v>3</v>
      </c>
      <c r="H7" s="48">
        <v>38324</v>
      </c>
      <c r="I7" s="49">
        <v>3</v>
      </c>
      <c r="J7" s="50">
        <v>1401787</v>
      </c>
      <c r="K7" s="49">
        <v>4</v>
      </c>
      <c r="L7" s="27">
        <v>3751</v>
      </c>
      <c r="M7" s="25">
        <v>3</v>
      </c>
      <c r="N7" s="27">
        <v>40395</v>
      </c>
      <c r="O7" s="25">
        <v>3</v>
      </c>
      <c r="P7" s="27">
        <v>1194815</v>
      </c>
      <c r="Q7" s="26">
        <v>4</v>
      </c>
      <c r="S7" s="7"/>
    </row>
    <row r="8" spans="1:19" ht="19.5" customHeight="1" thickBot="1">
      <c r="A8" s="9" t="s">
        <v>12</v>
      </c>
      <c r="B8" s="29">
        <f>SUM(B5:B7)</f>
        <v>3187</v>
      </c>
      <c r="C8" s="28" t="s">
        <v>55</v>
      </c>
      <c r="D8" s="29">
        <f>SUM(D5:D7)</f>
        <v>12747</v>
      </c>
      <c r="E8" s="28" t="s">
        <v>55</v>
      </c>
      <c r="F8" s="29">
        <f>SUM(F5:F7)</f>
        <v>4204</v>
      </c>
      <c r="G8" s="28" t="s">
        <v>55</v>
      </c>
      <c r="H8" s="29">
        <f>SUM(H5:H7)</f>
        <v>173846</v>
      </c>
      <c r="I8" s="28" t="s">
        <v>55</v>
      </c>
      <c r="J8" s="29">
        <f>SUM(J5:J7)</f>
        <v>9657827</v>
      </c>
      <c r="K8" s="51" t="s">
        <v>55</v>
      </c>
      <c r="L8" s="29">
        <f>SUM(L5:L7)</f>
        <v>30670</v>
      </c>
      <c r="M8" s="28" t="s">
        <v>55</v>
      </c>
      <c r="N8" s="29">
        <f>SUM(N5:N7)</f>
        <v>342135</v>
      </c>
      <c r="O8" s="28" t="s">
        <v>55</v>
      </c>
      <c r="P8" s="29">
        <f>SUM(P5:P7)</f>
        <v>14917606</v>
      </c>
      <c r="Q8" s="30" t="s">
        <v>55</v>
      </c>
      <c r="S8" s="7"/>
    </row>
    <row r="9" spans="1:19" ht="19.5" customHeight="1">
      <c r="A9" s="10" t="s">
        <v>13</v>
      </c>
      <c r="B9" s="39">
        <v>354</v>
      </c>
      <c r="C9" s="18">
        <v>12</v>
      </c>
      <c r="D9" s="40">
        <v>1283</v>
      </c>
      <c r="E9" s="18">
        <v>13</v>
      </c>
      <c r="F9" s="40">
        <v>191</v>
      </c>
      <c r="G9" s="18">
        <v>10</v>
      </c>
      <c r="H9" s="40">
        <v>13425</v>
      </c>
      <c r="I9" s="41">
        <v>8</v>
      </c>
      <c r="J9" s="42">
        <v>744565</v>
      </c>
      <c r="K9" s="41">
        <v>6</v>
      </c>
      <c r="L9" s="20">
        <v>2524</v>
      </c>
      <c r="M9" s="18">
        <v>4</v>
      </c>
      <c r="N9" s="20">
        <v>21266</v>
      </c>
      <c r="O9" s="18">
        <v>5</v>
      </c>
      <c r="P9" s="20">
        <v>518722</v>
      </c>
      <c r="Q9" s="19">
        <v>7</v>
      </c>
      <c r="S9" s="7"/>
    </row>
    <row r="10" spans="1:19" ht="19.5" customHeight="1">
      <c r="A10" s="6" t="s">
        <v>49</v>
      </c>
      <c r="B10" s="47">
        <v>1081</v>
      </c>
      <c r="C10" s="25">
        <v>3</v>
      </c>
      <c r="D10" s="48">
        <v>3907</v>
      </c>
      <c r="E10" s="25">
        <v>3</v>
      </c>
      <c r="F10" s="48">
        <v>323</v>
      </c>
      <c r="G10" s="25">
        <v>5</v>
      </c>
      <c r="H10" s="48">
        <v>20668</v>
      </c>
      <c r="I10" s="49">
        <v>5</v>
      </c>
      <c r="J10" s="50">
        <v>1321225</v>
      </c>
      <c r="K10" s="49">
        <v>5</v>
      </c>
      <c r="L10" s="27">
        <v>1780</v>
      </c>
      <c r="M10" s="25">
        <v>6</v>
      </c>
      <c r="N10" s="27">
        <v>17109</v>
      </c>
      <c r="O10" s="25">
        <v>7</v>
      </c>
      <c r="P10" s="27">
        <v>598176</v>
      </c>
      <c r="Q10" s="26">
        <v>6</v>
      </c>
      <c r="S10" s="7"/>
    </row>
    <row r="11" spans="1:19" ht="19.5" customHeight="1">
      <c r="A11" s="6" t="s">
        <v>14</v>
      </c>
      <c r="B11" s="47">
        <v>64</v>
      </c>
      <c r="C11" s="25">
        <v>28</v>
      </c>
      <c r="D11" s="48">
        <v>293</v>
      </c>
      <c r="E11" s="25">
        <v>27</v>
      </c>
      <c r="F11" s="48">
        <v>65</v>
      </c>
      <c r="G11" s="25">
        <v>18</v>
      </c>
      <c r="H11" s="48">
        <v>6536</v>
      </c>
      <c r="I11" s="49">
        <v>16</v>
      </c>
      <c r="J11" s="50">
        <v>280106</v>
      </c>
      <c r="K11" s="49">
        <v>17</v>
      </c>
      <c r="L11" s="27">
        <v>1539</v>
      </c>
      <c r="M11" s="25">
        <v>9</v>
      </c>
      <c r="N11" s="27">
        <v>10558</v>
      </c>
      <c r="O11" s="25">
        <v>10</v>
      </c>
      <c r="P11" s="27">
        <v>213440</v>
      </c>
      <c r="Q11" s="26">
        <v>13</v>
      </c>
      <c r="S11" s="7"/>
    </row>
    <row r="12" spans="1:19" ht="19.5" customHeight="1">
      <c r="A12" s="6" t="s">
        <v>15</v>
      </c>
      <c r="B12" s="47">
        <v>672</v>
      </c>
      <c r="C12" s="25">
        <v>6</v>
      </c>
      <c r="D12" s="48">
        <v>2682</v>
      </c>
      <c r="E12" s="25">
        <v>6</v>
      </c>
      <c r="F12" s="48">
        <v>288</v>
      </c>
      <c r="G12" s="25">
        <v>7</v>
      </c>
      <c r="H12" s="48">
        <v>23745</v>
      </c>
      <c r="I12" s="49">
        <v>4</v>
      </c>
      <c r="J12" s="50">
        <v>1505604</v>
      </c>
      <c r="K12" s="49">
        <v>3</v>
      </c>
      <c r="L12" s="27">
        <v>2480</v>
      </c>
      <c r="M12" s="25">
        <v>5</v>
      </c>
      <c r="N12" s="27">
        <v>26001</v>
      </c>
      <c r="O12" s="25">
        <v>4</v>
      </c>
      <c r="P12" s="27">
        <v>742912</v>
      </c>
      <c r="Q12" s="26">
        <v>5</v>
      </c>
      <c r="S12" s="7"/>
    </row>
    <row r="13" spans="1:19" ht="19.5" customHeight="1">
      <c r="A13" s="6" t="s">
        <v>16</v>
      </c>
      <c r="B13" s="47">
        <v>1180</v>
      </c>
      <c r="C13" s="25">
        <v>2</v>
      </c>
      <c r="D13" s="48">
        <v>4258</v>
      </c>
      <c r="E13" s="25">
        <v>2</v>
      </c>
      <c r="F13" s="48">
        <v>209</v>
      </c>
      <c r="G13" s="25">
        <v>8</v>
      </c>
      <c r="H13" s="48">
        <v>10001</v>
      </c>
      <c r="I13" s="49">
        <v>10</v>
      </c>
      <c r="J13" s="50">
        <v>606962</v>
      </c>
      <c r="K13" s="49">
        <v>8</v>
      </c>
      <c r="L13" s="27">
        <v>1732</v>
      </c>
      <c r="M13" s="25">
        <v>8</v>
      </c>
      <c r="N13" s="27">
        <v>14871</v>
      </c>
      <c r="O13" s="25">
        <v>8</v>
      </c>
      <c r="P13" s="27">
        <v>400281</v>
      </c>
      <c r="Q13" s="26">
        <v>9</v>
      </c>
      <c r="S13" s="7"/>
    </row>
    <row r="14" spans="1:19" ht="19.5" customHeight="1">
      <c r="A14" s="6" t="s">
        <v>17</v>
      </c>
      <c r="B14" s="47">
        <v>342</v>
      </c>
      <c r="C14" s="25">
        <v>13</v>
      </c>
      <c r="D14" s="48">
        <v>1253</v>
      </c>
      <c r="E14" s="25">
        <v>14</v>
      </c>
      <c r="F14" s="48">
        <v>106</v>
      </c>
      <c r="G14" s="25">
        <v>17</v>
      </c>
      <c r="H14" s="48">
        <v>6385</v>
      </c>
      <c r="I14" s="49">
        <v>17</v>
      </c>
      <c r="J14" s="50">
        <v>338001</v>
      </c>
      <c r="K14" s="49">
        <v>12</v>
      </c>
      <c r="L14" s="27">
        <v>1106</v>
      </c>
      <c r="M14" s="25">
        <v>11</v>
      </c>
      <c r="N14" s="27">
        <v>9344</v>
      </c>
      <c r="O14" s="25">
        <v>12</v>
      </c>
      <c r="P14" s="27">
        <v>205680</v>
      </c>
      <c r="Q14" s="26">
        <v>14</v>
      </c>
      <c r="S14" s="7"/>
    </row>
    <row r="15" spans="1:19" ht="19.5" customHeight="1">
      <c r="A15" s="6" t="s">
        <v>18</v>
      </c>
      <c r="B15" s="25">
        <v>2</v>
      </c>
      <c r="C15" s="25">
        <v>33</v>
      </c>
      <c r="D15" s="25" t="s">
        <v>59</v>
      </c>
      <c r="E15" s="55" t="s">
        <v>60</v>
      </c>
      <c r="F15" s="48">
        <v>6</v>
      </c>
      <c r="G15" s="25">
        <v>30</v>
      </c>
      <c r="H15" s="48">
        <v>105</v>
      </c>
      <c r="I15" s="49">
        <v>31</v>
      </c>
      <c r="J15" s="50">
        <v>965</v>
      </c>
      <c r="K15" s="49">
        <v>30</v>
      </c>
      <c r="L15" s="27">
        <v>350</v>
      </c>
      <c r="M15" s="25">
        <v>18</v>
      </c>
      <c r="N15" s="27">
        <v>2682</v>
      </c>
      <c r="O15" s="25">
        <v>17</v>
      </c>
      <c r="P15" s="27">
        <v>46519</v>
      </c>
      <c r="Q15" s="26">
        <v>21</v>
      </c>
      <c r="S15" s="7"/>
    </row>
    <row r="16" spans="1:19" ht="19.5" customHeight="1">
      <c r="A16" s="6" t="s">
        <v>20</v>
      </c>
      <c r="B16" s="47">
        <v>712</v>
      </c>
      <c r="C16" s="25">
        <v>5</v>
      </c>
      <c r="D16" s="48">
        <v>3028</v>
      </c>
      <c r="E16" s="25">
        <v>4</v>
      </c>
      <c r="F16" s="48">
        <v>29</v>
      </c>
      <c r="G16" s="25">
        <v>22</v>
      </c>
      <c r="H16" s="48">
        <v>498</v>
      </c>
      <c r="I16" s="49">
        <v>24</v>
      </c>
      <c r="J16" s="50">
        <v>21412</v>
      </c>
      <c r="K16" s="49">
        <v>23</v>
      </c>
      <c r="L16" s="27">
        <v>384</v>
      </c>
      <c r="M16" s="25">
        <v>16</v>
      </c>
      <c r="N16" s="27">
        <v>2624</v>
      </c>
      <c r="O16" s="25">
        <v>19</v>
      </c>
      <c r="P16" s="27">
        <v>93623</v>
      </c>
      <c r="Q16" s="26">
        <v>18</v>
      </c>
      <c r="S16" s="7"/>
    </row>
    <row r="17" spans="1:19" ht="19.5" customHeight="1">
      <c r="A17" s="6" t="s">
        <v>21</v>
      </c>
      <c r="B17" s="47">
        <v>723</v>
      </c>
      <c r="C17" s="25">
        <v>4</v>
      </c>
      <c r="D17" s="48">
        <v>2698</v>
      </c>
      <c r="E17" s="25">
        <v>5</v>
      </c>
      <c r="F17" s="48">
        <v>205</v>
      </c>
      <c r="G17" s="25">
        <v>9</v>
      </c>
      <c r="H17" s="48">
        <v>13686</v>
      </c>
      <c r="I17" s="49">
        <v>7</v>
      </c>
      <c r="J17" s="50">
        <v>598537</v>
      </c>
      <c r="K17" s="49">
        <v>9</v>
      </c>
      <c r="L17" s="27">
        <v>868</v>
      </c>
      <c r="M17" s="25">
        <v>12</v>
      </c>
      <c r="N17" s="27">
        <v>7896</v>
      </c>
      <c r="O17" s="25">
        <v>13</v>
      </c>
      <c r="P17" s="27">
        <v>174224</v>
      </c>
      <c r="Q17" s="26">
        <v>15</v>
      </c>
      <c r="S17" s="7"/>
    </row>
    <row r="18" spans="1:19" ht="19.5" customHeight="1">
      <c r="A18" s="6" t="s">
        <v>22</v>
      </c>
      <c r="B18" s="47">
        <v>661</v>
      </c>
      <c r="C18" s="25">
        <v>7</v>
      </c>
      <c r="D18" s="48">
        <v>2353</v>
      </c>
      <c r="E18" s="25">
        <v>8</v>
      </c>
      <c r="F18" s="48">
        <v>312</v>
      </c>
      <c r="G18" s="25">
        <v>6</v>
      </c>
      <c r="H18" s="48">
        <v>19108</v>
      </c>
      <c r="I18" s="49">
        <v>6</v>
      </c>
      <c r="J18" s="50">
        <v>630595</v>
      </c>
      <c r="K18" s="49">
        <v>7</v>
      </c>
      <c r="L18" s="27">
        <v>1777</v>
      </c>
      <c r="M18" s="25">
        <v>7</v>
      </c>
      <c r="N18" s="27">
        <v>18542</v>
      </c>
      <c r="O18" s="25">
        <v>6</v>
      </c>
      <c r="P18" s="27">
        <v>1196383</v>
      </c>
      <c r="Q18" s="26">
        <v>3</v>
      </c>
      <c r="S18" s="7"/>
    </row>
    <row r="19" spans="1:19" ht="19.5" customHeight="1">
      <c r="A19" s="6" t="s">
        <v>23</v>
      </c>
      <c r="B19" s="47">
        <v>178</v>
      </c>
      <c r="C19" s="25">
        <v>18</v>
      </c>
      <c r="D19" s="48">
        <v>753</v>
      </c>
      <c r="E19" s="25">
        <v>17</v>
      </c>
      <c r="F19" s="48">
        <v>186</v>
      </c>
      <c r="G19" s="25">
        <v>11</v>
      </c>
      <c r="H19" s="48">
        <v>8872</v>
      </c>
      <c r="I19" s="49">
        <v>11</v>
      </c>
      <c r="J19" s="50">
        <v>304300</v>
      </c>
      <c r="K19" s="49">
        <v>15</v>
      </c>
      <c r="L19" s="27">
        <v>1315</v>
      </c>
      <c r="M19" s="25">
        <v>10</v>
      </c>
      <c r="N19" s="27">
        <v>14198</v>
      </c>
      <c r="O19" s="25">
        <v>9</v>
      </c>
      <c r="P19" s="27">
        <v>432117</v>
      </c>
      <c r="Q19" s="26">
        <v>8</v>
      </c>
      <c r="S19" s="7"/>
    </row>
    <row r="20" spans="1:19" ht="19.5" customHeight="1">
      <c r="A20" s="6" t="s">
        <v>24</v>
      </c>
      <c r="B20" s="47">
        <v>641</v>
      </c>
      <c r="C20" s="25">
        <v>8</v>
      </c>
      <c r="D20" s="48">
        <v>2334</v>
      </c>
      <c r="E20" s="25">
        <v>9</v>
      </c>
      <c r="F20" s="48">
        <v>124</v>
      </c>
      <c r="G20" s="25">
        <v>14</v>
      </c>
      <c r="H20" s="48">
        <v>7458</v>
      </c>
      <c r="I20" s="49">
        <v>14</v>
      </c>
      <c r="J20" s="50">
        <v>296575</v>
      </c>
      <c r="K20" s="49">
        <v>16</v>
      </c>
      <c r="L20" s="27">
        <v>598</v>
      </c>
      <c r="M20" s="25">
        <v>14</v>
      </c>
      <c r="N20" s="27">
        <v>6608</v>
      </c>
      <c r="O20" s="25">
        <v>14</v>
      </c>
      <c r="P20" s="27">
        <v>244190</v>
      </c>
      <c r="Q20" s="26">
        <v>12</v>
      </c>
      <c r="S20" s="7"/>
    </row>
    <row r="21" spans="1:19" ht="19.5" customHeight="1">
      <c r="A21" s="6" t="s">
        <v>25</v>
      </c>
      <c r="B21" s="47">
        <v>338</v>
      </c>
      <c r="C21" s="25">
        <v>14</v>
      </c>
      <c r="D21" s="48">
        <v>1375</v>
      </c>
      <c r="E21" s="25">
        <v>12</v>
      </c>
      <c r="F21" s="48">
        <v>124</v>
      </c>
      <c r="G21" s="25">
        <v>14</v>
      </c>
      <c r="H21" s="48">
        <v>6169</v>
      </c>
      <c r="I21" s="49">
        <v>18</v>
      </c>
      <c r="J21" s="50">
        <v>313169</v>
      </c>
      <c r="K21" s="49">
        <v>13</v>
      </c>
      <c r="L21" s="27">
        <v>816</v>
      </c>
      <c r="M21" s="25">
        <v>13</v>
      </c>
      <c r="N21" s="27">
        <v>9356</v>
      </c>
      <c r="O21" s="25">
        <v>11</v>
      </c>
      <c r="P21" s="27">
        <v>300314</v>
      </c>
      <c r="Q21" s="26">
        <v>10</v>
      </c>
      <c r="S21" s="7"/>
    </row>
    <row r="22" spans="1:19" ht="19.5" customHeight="1">
      <c r="A22" s="6" t="s">
        <v>26</v>
      </c>
      <c r="B22" s="47">
        <v>145</v>
      </c>
      <c r="C22" s="25">
        <v>23</v>
      </c>
      <c r="D22" s="48">
        <v>496</v>
      </c>
      <c r="E22" s="25">
        <v>24</v>
      </c>
      <c r="F22" s="48">
        <v>133</v>
      </c>
      <c r="G22" s="25">
        <v>13</v>
      </c>
      <c r="H22" s="48">
        <v>8506</v>
      </c>
      <c r="I22" s="49">
        <v>12</v>
      </c>
      <c r="J22" s="50">
        <v>304726</v>
      </c>
      <c r="K22" s="49">
        <v>14</v>
      </c>
      <c r="L22" s="27">
        <v>550</v>
      </c>
      <c r="M22" s="25">
        <v>15</v>
      </c>
      <c r="N22" s="27">
        <v>6322</v>
      </c>
      <c r="O22" s="25">
        <v>15</v>
      </c>
      <c r="P22" s="27">
        <v>298706</v>
      </c>
      <c r="Q22" s="26">
        <v>11</v>
      </c>
      <c r="S22" s="7"/>
    </row>
    <row r="23" spans="1:19" ht="19.5" customHeight="1">
      <c r="A23" s="6" t="s">
        <v>27</v>
      </c>
      <c r="B23" s="47">
        <v>501</v>
      </c>
      <c r="C23" s="25">
        <v>11</v>
      </c>
      <c r="D23" s="48">
        <v>1746</v>
      </c>
      <c r="E23" s="25">
        <v>11</v>
      </c>
      <c r="F23" s="48">
        <v>49</v>
      </c>
      <c r="G23" s="25">
        <v>19</v>
      </c>
      <c r="H23" s="48">
        <v>3834</v>
      </c>
      <c r="I23" s="49">
        <v>19</v>
      </c>
      <c r="J23" s="50">
        <v>230648</v>
      </c>
      <c r="K23" s="49">
        <v>19</v>
      </c>
      <c r="L23" s="27">
        <v>221</v>
      </c>
      <c r="M23" s="25">
        <v>22</v>
      </c>
      <c r="N23" s="27">
        <v>1695</v>
      </c>
      <c r="O23" s="25">
        <v>22</v>
      </c>
      <c r="P23" s="27">
        <v>32853</v>
      </c>
      <c r="Q23" s="26">
        <v>22</v>
      </c>
      <c r="S23" s="7"/>
    </row>
    <row r="24" spans="1:19" ht="19.5" customHeight="1" thickBot="1">
      <c r="A24" s="8" t="s">
        <v>28</v>
      </c>
      <c r="B24" s="43">
        <v>193</v>
      </c>
      <c r="C24" s="21">
        <v>17</v>
      </c>
      <c r="D24" s="44">
        <v>726</v>
      </c>
      <c r="E24" s="21">
        <v>18</v>
      </c>
      <c r="F24" s="44">
        <v>347</v>
      </c>
      <c r="G24" s="21">
        <v>4</v>
      </c>
      <c r="H24" s="44">
        <v>10891</v>
      </c>
      <c r="I24" s="45">
        <v>9</v>
      </c>
      <c r="J24" s="46">
        <v>365665</v>
      </c>
      <c r="K24" s="45">
        <v>11</v>
      </c>
      <c r="L24" s="24">
        <v>364</v>
      </c>
      <c r="M24" s="21">
        <v>17</v>
      </c>
      <c r="N24" s="24">
        <v>3736</v>
      </c>
      <c r="O24" s="21">
        <v>16</v>
      </c>
      <c r="P24" s="24">
        <v>141950</v>
      </c>
      <c r="Q24" s="22">
        <v>16</v>
      </c>
      <c r="S24" s="7"/>
    </row>
    <row r="25" spans="1:19" ht="19.5" customHeight="1" thickBot="1">
      <c r="A25" s="12" t="s">
        <v>29</v>
      </c>
      <c r="B25" s="29">
        <f>SUM(B9:B24)</f>
        <v>7787</v>
      </c>
      <c r="C25" s="28" t="s">
        <v>55</v>
      </c>
      <c r="D25" s="56" t="s">
        <v>61</v>
      </c>
      <c r="E25" s="28" t="s">
        <v>55</v>
      </c>
      <c r="F25" s="29">
        <f>SUM(F9:F24)</f>
        <v>2697</v>
      </c>
      <c r="G25" s="28" t="s">
        <v>55</v>
      </c>
      <c r="H25" s="29">
        <f>SUM(H9:H24)</f>
        <v>159887</v>
      </c>
      <c r="I25" s="28" t="s">
        <v>55</v>
      </c>
      <c r="J25" s="29">
        <f>SUM(J9:J24)</f>
        <v>7863055</v>
      </c>
      <c r="K25" s="51" t="s">
        <v>55</v>
      </c>
      <c r="L25" s="29">
        <f>SUM(L9:L24)</f>
        <v>18404</v>
      </c>
      <c r="M25" s="28" t="s">
        <v>55</v>
      </c>
      <c r="N25" s="29">
        <f>SUM(N9:N24)</f>
        <v>172808</v>
      </c>
      <c r="O25" s="28" t="s">
        <v>55</v>
      </c>
      <c r="P25" s="29">
        <v>5640089</v>
      </c>
      <c r="Q25" s="30" t="s">
        <v>55</v>
      </c>
      <c r="S25" s="7"/>
    </row>
    <row r="26" spans="1:19" ht="19.5" customHeight="1" thickBot="1">
      <c r="A26" s="11" t="s">
        <v>30</v>
      </c>
      <c r="B26" s="32">
        <f>B25+B8</f>
        <v>10974</v>
      </c>
      <c r="C26" s="31" t="s">
        <v>55</v>
      </c>
      <c r="D26" s="16" t="s">
        <v>62</v>
      </c>
      <c r="E26" s="31" t="s">
        <v>55</v>
      </c>
      <c r="F26" s="32">
        <f>F25+F8</f>
        <v>6901</v>
      </c>
      <c r="G26" s="31" t="s">
        <v>55</v>
      </c>
      <c r="H26" s="32">
        <f>H25+H8</f>
        <v>333733</v>
      </c>
      <c r="I26" s="31" t="s">
        <v>55</v>
      </c>
      <c r="J26" s="32">
        <f>SUM(J25+J8)</f>
        <v>17520882</v>
      </c>
      <c r="K26" s="34" t="s">
        <v>55</v>
      </c>
      <c r="L26" s="32">
        <f>L25+L8</f>
        <v>49074</v>
      </c>
      <c r="M26" s="31" t="s">
        <v>55</v>
      </c>
      <c r="N26" s="32">
        <f>N25+N8</f>
        <v>514943</v>
      </c>
      <c r="O26" s="31" t="s">
        <v>55</v>
      </c>
      <c r="P26" s="32">
        <f>P25+P8</f>
        <v>20557695</v>
      </c>
      <c r="Q26" s="33" t="s">
        <v>55</v>
      </c>
      <c r="S26" s="7"/>
    </row>
    <row r="27" spans="1:19" ht="19.5" customHeight="1">
      <c r="A27" s="10" t="s">
        <v>31</v>
      </c>
      <c r="B27" s="39">
        <v>18</v>
      </c>
      <c r="C27" s="18">
        <v>31</v>
      </c>
      <c r="D27" s="40">
        <v>66</v>
      </c>
      <c r="E27" s="18">
        <v>31</v>
      </c>
      <c r="F27" s="40">
        <v>6</v>
      </c>
      <c r="G27" s="18">
        <v>30</v>
      </c>
      <c r="H27" s="40">
        <v>127</v>
      </c>
      <c r="I27" s="41">
        <v>30</v>
      </c>
      <c r="J27" s="42">
        <v>949</v>
      </c>
      <c r="K27" s="41">
        <v>31</v>
      </c>
      <c r="L27" s="20">
        <v>175</v>
      </c>
      <c r="M27" s="18">
        <v>26</v>
      </c>
      <c r="N27" s="20">
        <v>1108</v>
      </c>
      <c r="O27" s="18">
        <v>26</v>
      </c>
      <c r="P27" s="20">
        <v>20406</v>
      </c>
      <c r="Q27" s="19">
        <v>27</v>
      </c>
      <c r="S27" s="7"/>
    </row>
    <row r="28" spans="1:19" ht="19.5" customHeight="1">
      <c r="A28" s="6" t="s">
        <v>32</v>
      </c>
      <c r="B28" s="47">
        <v>168</v>
      </c>
      <c r="C28" s="25">
        <v>21</v>
      </c>
      <c r="D28" s="48">
        <v>639</v>
      </c>
      <c r="E28" s="25">
        <v>19</v>
      </c>
      <c r="F28" s="48">
        <v>115</v>
      </c>
      <c r="G28" s="25">
        <v>16</v>
      </c>
      <c r="H28" s="48">
        <v>7497</v>
      </c>
      <c r="I28" s="49">
        <v>13</v>
      </c>
      <c r="J28" s="50">
        <v>430618</v>
      </c>
      <c r="K28" s="49">
        <v>10</v>
      </c>
      <c r="L28" s="27">
        <v>286</v>
      </c>
      <c r="M28" s="25">
        <v>19</v>
      </c>
      <c r="N28" s="27">
        <v>2654</v>
      </c>
      <c r="O28" s="25">
        <v>18</v>
      </c>
      <c r="P28" s="27">
        <v>82863</v>
      </c>
      <c r="Q28" s="26">
        <v>19</v>
      </c>
      <c r="S28" s="7"/>
    </row>
    <row r="29" spans="1:19" ht="19.5" customHeight="1">
      <c r="A29" s="6" t="s">
        <v>33</v>
      </c>
      <c r="B29" s="47">
        <v>149</v>
      </c>
      <c r="C29" s="25">
        <v>22</v>
      </c>
      <c r="D29" s="48">
        <v>520</v>
      </c>
      <c r="E29" s="25">
        <v>23</v>
      </c>
      <c r="F29" s="48">
        <v>12</v>
      </c>
      <c r="G29" s="25">
        <v>27</v>
      </c>
      <c r="H29" s="48">
        <v>302</v>
      </c>
      <c r="I29" s="49">
        <v>26</v>
      </c>
      <c r="J29" s="50">
        <v>9022</v>
      </c>
      <c r="K29" s="49">
        <v>26</v>
      </c>
      <c r="L29" s="27">
        <v>199</v>
      </c>
      <c r="M29" s="25">
        <v>23</v>
      </c>
      <c r="N29" s="27">
        <v>1495</v>
      </c>
      <c r="O29" s="25">
        <v>23</v>
      </c>
      <c r="P29" s="27">
        <v>30597</v>
      </c>
      <c r="Q29" s="26">
        <v>23</v>
      </c>
      <c r="S29" s="7"/>
    </row>
    <row r="30" spans="1:19" ht="19.5" customHeight="1">
      <c r="A30" s="6" t="s">
        <v>34</v>
      </c>
      <c r="B30" s="47">
        <v>79</v>
      </c>
      <c r="C30" s="25">
        <v>27</v>
      </c>
      <c r="D30" s="48">
        <v>288</v>
      </c>
      <c r="E30" s="25">
        <v>28</v>
      </c>
      <c r="F30" s="48">
        <v>20</v>
      </c>
      <c r="G30" s="25">
        <v>24</v>
      </c>
      <c r="H30" s="48">
        <v>284</v>
      </c>
      <c r="I30" s="49">
        <v>29</v>
      </c>
      <c r="J30" s="50">
        <v>4205</v>
      </c>
      <c r="K30" s="49">
        <v>28</v>
      </c>
      <c r="L30" s="27">
        <v>196</v>
      </c>
      <c r="M30" s="25">
        <v>24</v>
      </c>
      <c r="N30" s="27">
        <v>1286</v>
      </c>
      <c r="O30" s="25">
        <v>25</v>
      </c>
      <c r="P30" s="27">
        <v>20640</v>
      </c>
      <c r="Q30" s="26">
        <v>26</v>
      </c>
      <c r="S30" s="7"/>
    </row>
    <row r="31" spans="1:19" ht="19.5" customHeight="1">
      <c r="A31" s="6" t="s">
        <v>35</v>
      </c>
      <c r="B31" s="47">
        <v>274</v>
      </c>
      <c r="C31" s="25">
        <v>15</v>
      </c>
      <c r="D31" s="48">
        <v>970</v>
      </c>
      <c r="E31" s="25">
        <v>15</v>
      </c>
      <c r="F31" s="48">
        <v>42</v>
      </c>
      <c r="G31" s="25">
        <v>20</v>
      </c>
      <c r="H31" s="48">
        <v>2441</v>
      </c>
      <c r="I31" s="49">
        <v>20</v>
      </c>
      <c r="J31" s="50">
        <v>77993</v>
      </c>
      <c r="K31" s="49">
        <v>20</v>
      </c>
      <c r="L31" s="27">
        <v>79</v>
      </c>
      <c r="M31" s="25">
        <v>31</v>
      </c>
      <c r="N31" s="27">
        <v>638</v>
      </c>
      <c r="O31" s="25">
        <v>29</v>
      </c>
      <c r="P31" s="27">
        <v>22715</v>
      </c>
      <c r="Q31" s="26">
        <v>25</v>
      </c>
      <c r="S31" s="7"/>
    </row>
    <row r="32" spans="1:19" ht="19.5" customHeight="1">
      <c r="A32" s="6" t="s">
        <v>36</v>
      </c>
      <c r="B32" s="47">
        <v>230</v>
      </c>
      <c r="C32" s="25">
        <v>16</v>
      </c>
      <c r="D32" s="48">
        <v>875</v>
      </c>
      <c r="E32" s="25">
        <v>16</v>
      </c>
      <c r="F32" s="48">
        <v>22</v>
      </c>
      <c r="G32" s="25">
        <v>23</v>
      </c>
      <c r="H32" s="48">
        <v>523</v>
      </c>
      <c r="I32" s="49">
        <v>23</v>
      </c>
      <c r="J32" s="50">
        <v>15711</v>
      </c>
      <c r="K32" s="49">
        <v>24</v>
      </c>
      <c r="L32" s="27">
        <v>134</v>
      </c>
      <c r="M32" s="25">
        <v>27</v>
      </c>
      <c r="N32" s="27">
        <v>1802</v>
      </c>
      <c r="O32" s="25">
        <v>21</v>
      </c>
      <c r="P32" s="27">
        <v>115610</v>
      </c>
      <c r="Q32" s="26">
        <v>17</v>
      </c>
      <c r="S32" s="7"/>
    </row>
    <row r="33" spans="1:19" ht="19.5" customHeight="1">
      <c r="A33" s="6" t="s">
        <v>37</v>
      </c>
      <c r="B33" s="47">
        <v>109</v>
      </c>
      <c r="C33" s="25">
        <v>26</v>
      </c>
      <c r="D33" s="48">
        <v>346</v>
      </c>
      <c r="E33" s="25">
        <v>26</v>
      </c>
      <c r="F33" s="48">
        <v>9</v>
      </c>
      <c r="G33" s="25">
        <v>28</v>
      </c>
      <c r="H33" s="48">
        <v>288</v>
      </c>
      <c r="I33" s="49">
        <v>28</v>
      </c>
      <c r="J33" s="50">
        <v>9755</v>
      </c>
      <c r="K33" s="49">
        <v>25</v>
      </c>
      <c r="L33" s="27">
        <v>83</v>
      </c>
      <c r="M33" s="25">
        <v>30</v>
      </c>
      <c r="N33" s="27">
        <v>421</v>
      </c>
      <c r="O33" s="25">
        <v>31</v>
      </c>
      <c r="P33" s="27">
        <v>5244</v>
      </c>
      <c r="Q33" s="26">
        <v>31</v>
      </c>
      <c r="S33" s="7"/>
    </row>
    <row r="34" spans="1:19" ht="19.5" customHeight="1">
      <c r="A34" s="6" t="s">
        <v>38</v>
      </c>
      <c r="B34" s="47">
        <v>178</v>
      </c>
      <c r="C34" s="25">
        <v>19</v>
      </c>
      <c r="D34" s="48">
        <v>632</v>
      </c>
      <c r="E34" s="25">
        <v>20</v>
      </c>
      <c r="F34" s="48">
        <v>32</v>
      </c>
      <c r="G34" s="25">
        <v>21</v>
      </c>
      <c r="H34" s="48">
        <v>1937</v>
      </c>
      <c r="I34" s="49">
        <v>21</v>
      </c>
      <c r="J34" s="50">
        <v>54083</v>
      </c>
      <c r="K34" s="49">
        <v>21</v>
      </c>
      <c r="L34" s="27">
        <v>98</v>
      </c>
      <c r="M34" s="25">
        <v>29</v>
      </c>
      <c r="N34" s="27">
        <v>467</v>
      </c>
      <c r="O34" s="25">
        <v>30</v>
      </c>
      <c r="P34" s="27">
        <v>10783</v>
      </c>
      <c r="Q34" s="26">
        <v>30</v>
      </c>
      <c r="S34" s="7"/>
    </row>
    <row r="35" spans="1:19" ht="19.5" customHeight="1">
      <c r="A35" s="6" t="s">
        <v>39</v>
      </c>
      <c r="B35" s="47">
        <v>143</v>
      </c>
      <c r="C35" s="25">
        <v>24</v>
      </c>
      <c r="D35" s="48">
        <v>579</v>
      </c>
      <c r="E35" s="25">
        <v>22</v>
      </c>
      <c r="F35" s="48">
        <v>18</v>
      </c>
      <c r="G35" s="25">
        <v>25</v>
      </c>
      <c r="H35" s="48">
        <v>1136</v>
      </c>
      <c r="I35" s="49">
        <v>22</v>
      </c>
      <c r="J35" s="50">
        <v>36126</v>
      </c>
      <c r="K35" s="49">
        <v>22</v>
      </c>
      <c r="L35" s="27">
        <v>101</v>
      </c>
      <c r="M35" s="25">
        <v>28</v>
      </c>
      <c r="N35" s="27">
        <v>883</v>
      </c>
      <c r="O35" s="25">
        <v>28</v>
      </c>
      <c r="P35" s="27">
        <v>19268</v>
      </c>
      <c r="Q35" s="26">
        <v>28</v>
      </c>
      <c r="S35" s="7"/>
    </row>
    <row r="36" spans="1:19" ht="19.5" customHeight="1">
      <c r="A36" s="6" t="s">
        <v>40</v>
      </c>
      <c r="B36" s="25">
        <v>3</v>
      </c>
      <c r="C36" s="25">
        <v>32</v>
      </c>
      <c r="D36" s="25" t="s">
        <v>59</v>
      </c>
      <c r="E36" s="55" t="s">
        <v>60</v>
      </c>
      <c r="F36" s="48">
        <v>5</v>
      </c>
      <c r="G36" s="25">
        <v>32</v>
      </c>
      <c r="H36" s="48">
        <v>63</v>
      </c>
      <c r="I36" s="49">
        <v>32</v>
      </c>
      <c r="J36" s="50">
        <v>739</v>
      </c>
      <c r="K36" s="49">
        <v>32</v>
      </c>
      <c r="L36" s="27">
        <v>182</v>
      </c>
      <c r="M36" s="25">
        <v>25</v>
      </c>
      <c r="N36" s="27">
        <v>917</v>
      </c>
      <c r="O36" s="25">
        <v>27</v>
      </c>
      <c r="P36" s="27">
        <v>14928</v>
      </c>
      <c r="Q36" s="26">
        <v>29</v>
      </c>
      <c r="S36" s="7"/>
    </row>
    <row r="37" spans="1:19" ht="19.5" customHeight="1">
      <c r="A37" s="6" t="s">
        <v>41</v>
      </c>
      <c r="B37" s="47">
        <v>35</v>
      </c>
      <c r="C37" s="25">
        <v>29</v>
      </c>
      <c r="D37" s="48">
        <v>99</v>
      </c>
      <c r="E37" s="25">
        <v>29</v>
      </c>
      <c r="F37" s="48">
        <v>7</v>
      </c>
      <c r="G37" s="25">
        <v>29</v>
      </c>
      <c r="H37" s="48">
        <v>49</v>
      </c>
      <c r="I37" s="49">
        <v>33</v>
      </c>
      <c r="J37" s="50">
        <v>531</v>
      </c>
      <c r="K37" s="49">
        <v>33</v>
      </c>
      <c r="L37" s="27">
        <v>64</v>
      </c>
      <c r="M37" s="25">
        <v>32</v>
      </c>
      <c r="N37" s="27">
        <v>322</v>
      </c>
      <c r="O37" s="25">
        <v>32</v>
      </c>
      <c r="P37" s="27">
        <v>4176</v>
      </c>
      <c r="Q37" s="26">
        <v>32</v>
      </c>
      <c r="S37" s="7"/>
    </row>
    <row r="38" spans="1:19" ht="19.5" customHeight="1">
      <c r="A38" s="6" t="s">
        <v>42</v>
      </c>
      <c r="B38" s="47">
        <v>173</v>
      </c>
      <c r="C38" s="25">
        <v>20</v>
      </c>
      <c r="D38" s="48">
        <v>581</v>
      </c>
      <c r="E38" s="25">
        <v>21</v>
      </c>
      <c r="F38" s="48">
        <v>13</v>
      </c>
      <c r="G38" s="25">
        <v>26</v>
      </c>
      <c r="H38" s="48">
        <v>290</v>
      </c>
      <c r="I38" s="49">
        <v>27</v>
      </c>
      <c r="J38" s="50">
        <v>3095</v>
      </c>
      <c r="K38" s="49">
        <v>29</v>
      </c>
      <c r="L38" s="27">
        <v>264</v>
      </c>
      <c r="M38" s="25">
        <v>20</v>
      </c>
      <c r="N38" s="27">
        <v>1481</v>
      </c>
      <c r="O38" s="25">
        <v>24</v>
      </c>
      <c r="P38" s="27">
        <v>30018</v>
      </c>
      <c r="Q38" s="26">
        <v>24</v>
      </c>
      <c r="S38" s="7"/>
    </row>
    <row r="39" spans="1:19" ht="19.5" customHeight="1">
      <c r="A39" s="6" t="s">
        <v>43</v>
      </c>
      <c r="B39" s="47">
        <v>128</v>
      </c>
      <c r="C39" s="25">
        <v>25</v>
      </c>
      <c r="D39" s="48">
        <v>468</v>
      </c>
      <c r="E39" s="25">
        <v>25</v>
      </c>
      <c r="F39" s="48">
        <v>144</v>
      </c>
      <c r="G39" s="25">
        <v>12</v>
      </c>
      <c r="H39" s="48">
        <v>6757</v>
      </c>
      <c r="I39" s="49">
        <v>15</v>
      </c>
      <c r="J39" s="50">
        <v>272851</v>
      </c>
      <c r="K39" s="49">
        <v>18</v>
      </c>
      <c r="L39" s="27">
        <v>247</v>
      </c>
      <c r="M39" s="25">
        <v>21</v>
      </c>
      <c r="N39" s="27">
        <v>1953</v>
      </c>
      <c r="O39" s="25">
        <v>20</v>
      </c>
      <c r="P39" s="27">
        <v>73551</v>
      </c>
      <c r="Q39" s="26">
        <v>20</v>
      </c>
      <c r="S39" s="7"/>
    </row>
    <row r="40" spans="1:19" ht="19.5" customHeight="1" thickBot="1">
      <c r="A40" s="8" t="s">
        <v>44</v>
      </c>
      <c r="B40" s="43">
        <v>24</v>
      </c>
      <c r="C40" s="21">
        <v>30</v>
      </c>
      <c r="D40" s="44">
        <v>71</v>
      </c>
      <c r="E40" s="21">
        <v>30</v>
      </c>
      <c r="F40" s="44">
        <v>3</v>
      </c>
      <c r="G40" s="21">
        <v>33</v>
      </c>
      <c r="H40" s="44">
        <v>497</v>
      </c>
      <c r="I40" s="45">
        <v>25</v>
      </c>
      <c r="J40" s="46">
        <v>6499</v>
      </c>
      <c r="K40" s="45">
        <v>27</v>
      </c>
      <c r="L40" s="24">
        <v>17</v>
      </c>
      <c r="M40" s="21">
        <v>33</v>
      </c>
      <c r="N40" s="24">
        <v>53</v>
      </c>
      <c r="O40" s="21">
        <v>33</v>
      </c>
      <c r="P40" s="24">
        <v>461</v>
      </c>
      <c r="Q40" s="22">
        <v>33</v>
      </c>
      <c r="S40" s="7"/>
    </row>
    <row r="41" spans="1:19" ht="19.5" customHeight="1" thickBot="1">
      <c r="A41" s="9" t="s">
        <v>45</v>
      </c>
      <c r="B41" s="57">
        <v>1711</v>
      </c>
      <c r="C41" s="28" t="s">
        <v>55</v>
      </c>
      <c r="D41" s="57" t="s">
        <v>63</v>
      </c>
      <c r="E41" s="28" t="s">
        <v>55</v>
      </c>
      <c r="F41" s="52">
        <f>SUM(F27:F40)</f>
        <v>448</v>
      </c>
      <c r="G41" s="28" t="s">
        <v>55</v>
      </c>
      <c r="H41" s="52">
        <f>SUM(H27:H40)</f>
        <v>22191</v>
      </c>
      <c r="I41" s="28" t="s">
        <v>55</v>
      </c>
      <c r="J41" s="52">
        <f>SUM(J27:J40)</f>
        <v>922177</v>
      </c>
      <c r="K41" s="51" t="s">
        <v>55</v>
      </c>
      <c r="L41" s="29">
        <f>SUM(L27:L40)</f>
        <v>2125</v>
      </c>
      <c r="M41" s="28" t="s">
        <v>55</v>
      </c>
      <c r="N41" s="29">
        <f>SUM(N27:N40)</f>
        <v>15480</v>
      </c>
      <c r="O41" s="28" t="s">
        <v>55</v>
      </c>
      <c r="P41" s="29">
        <f>SUM(P27:P40)</f>
        <v>451260</v>
      </c>
      <c r="Q41" s="30" t="s">
        <v>55</v>
      </c>
      <c r="S41" s="7"/>
    </row>
    <row r="42" spans="1:19" ht="19.5" customHeight="1" thickBot="1">
      <c r="A42" s="12" t="s">
        <v>46</v>
      </c>
      <c r="B42" s="29">
        <v>9498</v>
      </c>
      <c r="C42" s="28" t="s">
        <v>55</v>
      </c>
      <c r="D42" s="29">
        <f>D43-D8</f>
        <v>35335</v>
      </c>
      <c r="E42" s="28" t="s">
        <v>55</v>
      </c>
      <c r="F42" s="29">
        <f>F25+F41</f>
        <v>3145</v>
      </c>
      <c r="G42" s="28" t="s">
        <v>55</v>
      </c>
      <c r="H42" s="29">
        <f>H25+H41</f>
        <v>182078</v>
      </c>
      <c r="I42" s="28" t="s">
        <v>55</v>
      </c>
      <c r="J42" s="29">
        <f>J25+J41</f>
        <v>8785232</v>
      </c>
      <c r="K42" s="51" t="s">
        <v>55</v>
      </c>
      <c r="L42" s="29">
        <f>L43-L8</f>
        <v>20529</v>
      </c>
      <c r="M42" s="28" t="s">
        <v>55</v>
      </c>
      <c r="N42" s="29">
        <f>N43-N8</f>
        <v>188288</v>
      </c>
      <c r="O42" s="28" t="s">
        <v>55</v>
      </c>
      <c r="P42" s="29">
        <f>P43-P8</f>
        <v>6091350</v>
      </c>
      <c r="Q42" s="30" t="s">
        <v>55</v>
      </c>
      <c r="S42" s="7"/>
    </row>
    <row r="43" spans="1:19" ht="19.5" customHeight="1" thickBot="1">
      <c r="A43" s="11" t="s">
        <v>7</v>
      </c>
      <c r="B43" s="53">
        <v>12685</v>
      </c>
      <c r="C43" s="31" t="s">
        <v>55</v>
      </c>
      <c r="D43" s="32">
        <v>48082</v>
      </c>
      <c r="E43" s="31" t="s">
        <v>55</v>
      </c>
      <c r="F43" s="53">
        <f>F8+F25+F41</f>
        <v>7349</v>
      </c>
      <c r="G43" s="31" t="s">
        <v>55</v>
      </c>
      <c r="H43" s="53">
        <f>H8+H25+H41</f>
        <v>355924</v>
      </c>
      <c r="I43" s="31" t="s">
        <v>55</v>
      </c>
      <c r="J43" s="54">
        <v>18443058</v>
      </c>
      <c r="K43" s="34" t="s">
        <v>55</v>
      </c>
      <c r="L43" s="32">
        <v>51199</v>
      </c>
      <c r="M43" s="34" t="s">
        <v>55</v>
      </c>
      <c r="N43" s="35">
        <v>530423</v>
      </c>
      <c r="O43" s="31" t="s">
        <v>55</v>
      </c>
      <c r="P43" s="32">
        <v>21008956</v>
      </c>
      <c r="Q43" s="33" t="s">
        <v>55</v>
      </c>
      <c r="S43" s="7"/>
    </row>
    <row r="44" spans="1:9" ht="16.5" customHeight="1">
      <c r="A44" s="3" t="s">
        <v>48</v>
      </c>
      <c r="I44" s="3"/>
    </row>
    <row r="45" ht="16.5" customHeight="1">
      <c r="A45" s="2" t="s">
        <v>64</v>
      </c>
    </row>
    <row r="46" ht="16.5" customHeight="1">
      <c r="A46" s="2" t="s">
        <v>65</v>
      </c>
    </row>
  </sheetData>
  <sheetProtection/>
  <mergeCells count="11">
    <mergeCell ref="N3:O3"/>
    <mergeCell ref="J3:K3"/>
    <mergeCell ref="P3:Q3"/>
    <mergeCell ref="B2:E2"/>
    <mergeCell ref="L2:Q2"/>
    <mergeCell ref="F2:K2"/>
    <mergeCell ref="H3:I3"/>
    <mergeCell ref="B3:C3"/>
    <mergeCell ref="D3:E3"/>
    <mergeCell ref="F3:G3"/>
    <mergeCell ref="L3:M3"/>
  </mergeCells>
  <conditionalFormatting sqref="F27:F40 H27:H40 J27:J40 F9:F24 H9:H24 H5:H7 J9:J24 J5:J7 F5:F7">
    <cfRule type="expression" priority="1" dxfId="1" stopIfTrue="1">
      <formula>#REF!=0</formula>
    </cfRule>
  </conditionalFormatting>
  <printOptions horizontalCentered="1"/>
  <pageMargins left="0.3937007874015748" right="0.3937007874015748" top="0.7874015748031497" bottom="0.3937007874015748" header="0.7086614173228347" footer="0.1968503937007874"/>
  <pageSetup firstPageNumber="37" useFirstPageNumber="1" fitToHeight="1" fitToWidth="1" horizontalDpi="600" verticalDpi="600" orientation="landscape" paperSize="9" scale="59" r:id="rId1"/>
  <headerFooter alignWithMargins="0">
    <oddFooter>&amp;C&amp;"ＭＳ 明朝,標準"&amp;12―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直井 弘樹</dc:creator>
  <cp:keywords/>
  <dc:description/>
  <cp:lastModifiedBy>user</cp:lastModifiedBy>
  <cp:lastPrinted>2020-07-30T12:17:48Z</cp:lastPrinted>
  <dcterms:created xsi:type="dcterms:W3CDTF">1998-01-21T06:07:27Z</dcterms:created>
  <dcterms:modified xsi:type="dcterms:W3CDTF">2020-07-30T12:18:38Z</dcterms:modified>
  <cp:category/>
  <cp:version/>
  <cp:contentType/>
  <cp:contentStatus/>
</cp:coreProperties>
</file>