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使用簿（単価が算定できる場合） (例)" sheetId="4" r:id="rId1"/>
  </sheets>
  <definedNames>
    <definedName name="_xlnm.Print_Area" localSheetId="0">'使用簿（単価が算定できる場合） (例)'!$A$1:$F$21</definedName>
  </definedNames>
  <calcPr calcId="152511"/>
</workbook>
</file>

<file path=xl/calcChain.xml><?xml version="1.0" encoding="utf-8"?>
<calcChain xmlns="http://schemas.openxmlformats.org/spreadsheetml/2006/main">
  <c r="C13" i="4" l="1"/>
  <c r="F13" i="4" s="1"/>
  <c r="D14" i="4" s="1"/>
  <c r="B13" i="4"/>
  <c r="F14" i="4" s="1"/>
  <c r="D9" i="4"/>
  <c r="D8" i="4"/>
  <c r="D7" i="4"/>
  <c r="D6" i="4"/>
  <c r="D5" i="4"/>
</calcChain>
</file>

<file path=xl/sharedStrings.xml><?xml version="1.0" encoding="utf-8"?>
<sst xmlns="http://schemas.openxmlformats.org/spreadsheetml/2006/main" count="14" uniqueCount="14">
  <si>
    <t>日付</t>
    <rPh sb="0" eb="2">
      <t>ヒヅケ</t>
    </rPh>
    <phoneticPr fontId="4"/>
  </si>
  <si>
    <t>(様式）</t>
    <rPh sb="1" eb="3">
      <t>ヨウシキ</t>
    </rPh>
    <phoneticPr fontId="4"/>
  </si>
  <si>
    <t>払出</t>
    <rPh sb="0" eb="2">
      <t>ハライダシ</t>
    </rPh>
    <phoneticPr fontId="3"/>
  </si>
  <si>
    <t>補助事業</t>
    <rPh sb="0" eb="2">
      <t>ホジョ</t>
    </rPh>
    <rPh sb="2" eb="4">
      <t>ジギョウ</t>
    </rPh>
    <phoneticPr fontId="3"/>
  </si>
  <si>
    <t>残数</t>
    <rPh sb="0" eb="1">
      <t>ザン</t>
    </rPh>
    <rPh sb="1" eb="2">
      <t>スウ</t>
    </rPh>
    <phoneticPr fontId="4"/>
  </si>
  <si>
    <t>備考</t>
    <rPh sb="0" eb="2">
      <t>ビコウ</t>
    </rPh>
    <phoneticPr fontId="4"/>
  </si>
  <si>
    <t>直近購入分の単価</t>
    <rPh sb="0" eb="2">
      <t>チョッキン</t>
    </rPh>
    <rPh sb="2" eb="4">
      <t>コウニュウ</t>
    </rPh>
    <rPh sb="4" eb="5">
      <t>ブン</t>
    </rPh>
    <rPh sb="6" eb="8">
      <t>タンカ</t>
    </rPh>
    <phoneticPr fontId="3"/>
  </si>
  <si>
    <t>単価</t>
    <rPh sb="0" eb="2">
      <t>タンカ</t>
    </rPh>
    <phoneticPr fontId="3"/>
  </si>
  <si>
    <t>購入価格（税抜き）</t>
    <rPh sb="0" eb="2">
      <t>コウニュウ</t>
    </rPh>
    <rPh sb="2" eb="4">
      <t>カカク</t>
    </rPh>
    <rPh sb="5" eb="6">
      <t>ゼイ</t>
    </rPh>
    <rPh sb="6" eb="7">
      <t>ヌ</t>
    </rPh>
    <phoneticPr fontId="3"/>
  </si>
  <si>
    <t>残数分の価格</t>
    <rPh sb="0" eb="1">
      <t>ザン</t>
    </rPh>
    <rPh sb="1" eb="2">
      <t>スウ</t>
    </rPh>
    <rPh sb="2" eb="3">
      <t>ブン</t>
    </rPh>
    <rPh sb="4" eb="6">
      <t>カカク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</si>
  <si>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</si>
  <si>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※単価が算定できる消耗品（例　マスク、つい立、フェイスシールド、容器等）</t>
    <rPh sb="1" eb="3">
      <t>タンカ</t>
    </rPh>
    <rPh sb="4" eb="6">
      <t>サンテイ</t>
    </rPh>
    <rPh sb="9" eb="12">
      <t>ショウモウヒン</t>
    </rPh>
    <rPh sb="13" eb="14">
      <t>レイ</t>
    </rPh>
    <rPh sb="21" eb="22">
      <t>タテ</t>
    </rPh>
    <rPh sb="32" eb="34">
      <t>ヨウキ</t>
    </rPh>
    <rPh sb="34" eb="35">
      <t>トウ</t>
    </rPh>
    <phoneticPr fontId="3"/>
  </si>
  <si>
    <t>受入個数</t>
    <rPh sb="0" eb="2">
      <t>ウケイレ</t>
    </rPh>
    <rPh sb="2" eb="4">
      <t>コスウ</t>
    </rPh>
    <phoneticPr fontId="4"/>
  </si>
  <si>
    <t>消耗品等費使用簿（商品名　マスク　）</t>
    <rPh sb="0" eb="3">
      <t>ショウモウヒン</t>
    </rPh>
    <rPh sb="3" eb="4">
      <t>トウ</t>
    </rPh>
    <rPh sb="4" eb="5">
      <t>ヒ</t>
    </rPh>
    <rPh sb="5" eb="7">
      <t>シヨウ</t>
    </rPh>
    <rPh sb="7" eb="8">
      <t>ボ</t>
    </rPh>
    <rPh sb="9" eb="12">
      <t>ショウヒンメイ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</si>
</sst>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9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vertical="center"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2" fillId="0" borderId="0" xfId="2" applyFont="1" applyFill="1" applyAlignment="1">
      <alignment horizontal="center"/>
    </xf>
    <xf numFmtId="38" fontId="2" fillId="0" borderId="0" xfId="1" applyFont="1" applyFill="1" applyAlignment="1"/>
    <xf numFmtId="176" fontId="2" fillId="0" borderId="0" xfId="2" applyNumberFormat="1" applyFont="1" applyFill="1" applyAlignment="1">
      <alignment horizontal="right"/>
    </xf>
    <xf numFmtId="38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38" fontId="6" fillId="3" borderId="1" xfId="1" applyFont="1" applyFill="1" applyBorder="1" applyAlignment="1" applyProtection="1">
      <alignment vertical="center" wrapText="1"/>
      <protection locked="0"/>
    </xf>
    <xf numFmtId="0" fontId="6" fillId="3" borderId="1" xfId="2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vertical="center" wrapText="1"/>
      <protection locked="0"/>
    </xf>
    <xf numFmtId="0" fontId="7" fillId="0" borderId="1" xfId="2" applyFont="1" applyFill="1" applyBorder="1" applyAlignment="1" applyProtection="1">
      <alignment wrapText="1"/>
      <protection locked="0"/>
    </xf>
    <xf numFmtId="176" fontId="2" fillId="2" borderId="1" xfId="2" applyNumberFormat="1" applyFont="1" applyFill="1" applyBorder="1" applyAlignment="1">
      <alignment horizontal="center" vertical="center" wrapText="1"/>
    </xf>
    <xf numFmtId="56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 wrapText="1"/>
      <protection locked="0"/>
    </xf>
    <xf numFmtId="0" fontId="6" fillId="4" borderId="1" xfId="2" applyFont="1" applyFill="1" applyBorder="1" applyAlignment="1" applyProtection="1">
      <alignment horizontal="right" vertical="center" wrapText="1"/>
      <protection locked="0"/>
    </xf>
    <xf numFmtId="176" fontId="6" fillId="3" borderId="1" xfId="2" applyNumberFormat="1" applyFont="1" applyFill="1" applyBorder="1" applyAlignment="1" applyProtection="1">
      <alignment horizontal="right" vertical="center" wrapText="1"/>
      <protection locked="0"/>
    </xf>
    <xf numFmtId="38" fontId="6" fillId="4" borderId="1" xfId="1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>
      <alignment horizontal="center" vertical="center"/>
    </xf>
    <xf numFmtId="177" fontId="6" fillId="3" borderId="1" xfId="2" applyNumberFormat="1" applyFont="1" applyFill="1" applyBorder="1" applyAlignment="1">
      <alignment vertical="center" wrapText="1"/>
    </xf>
    <xf numFmtId="177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 applyProtection="1">
      <alignment horizontal="right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109882</xdr:colOff>
      <xdr:row>8</xdr:row>
      <xdr:rowOff>347871</xdr:rowOff>
    </xdr:from>
    <xdr:to>
      <xdr:col>5</xdr:col>
      <xdr:colOff>1423848</xdr:colOff>
      <xdr:row>10</xdr:row>
      <xdr:rowOff>311358</xdr:rowOff>
    </xdr:to>
    <xdr:sp macro="" textlink="">
      <xdr:nvSpPr>
        <xdr:cNvPr id="2" name="円形吹き出し 1"/>
        <xdr:cNvSpPr/>
      </xdr:nvSpPr>
      <xdr:spPr>
        <a:xfrm>
          <a:off x="4539007" y="4034046"/>
          <a:ext cx="3857141" cy="1049337"/>
        </a:xfrm>
        <a:prstGeom prst="wedgeEllipseCallout">
          <a:avLst>
            <a:gd name="adj1" fmla="val -7743"/>
            <a:gd name="adj2" fmla="val 856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「払出」については、補助事業完了時の使用済みの数を記入してください。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15</xdr:row>
      <xdr:rowOff>107674</xdr:rowOff>
    </xdr:from>
    <xdr:to>
      <xdr:col>2</xdr:col>
      <xdr:colOff>908118</xdr:colOff>
      <xdr:row>19</xdr:row>
      <xdr:rowOff>170553</xdr:rowOff>
    </xdr:to>
    <xdr:sp macro="" textlink="">
      <xdr:nvSpPr>
        <xdr:cNvPr id="3" name="円形吹き出し 2"/>
        <xdr:cNvSpPr/>
      </xdr:nvSpPr>
      <xdr:spPr>
        <a:xfrm>
          <a:off x="0" y="7299049"/>
          <a:ext cx="3860868" cy="1053479"/>
        </a:xfrm>
        <a:prstGeom prst="wedgeEllipseCallout">
          <a:avLst>
            <a:gd name="adj1" fmla="val 10082"/>
            <a:gd name="adj2" fmla="val -804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残数が生じた場合には、直近で購入した単価に残数を乗じて未使用分を算定してください。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75" zoomScaleSheetLayoutView="100" workbookViewId="0">
      <pane ySplit="4" topLeftCell="A5" activePane="bottomLeft" state="frozen"/>
      <selection pane="bottomLeft" activeCell="B8" sqref="B8"/>
    </sheetView>
  </sheetViews>
  <sheetFormatPr defaultColWidth="9" defaultRowHeight="19.5" customHeight="1" x14ac:dyDescent="0.2"/>
  <cols>
    <col min="1" max="1" width="19.36328125" style="1" customWidth="1"/>
    <col min="2" max="2" width="19.36328125" style="6" customWidth="1"/>
    <col min="3" max="3" width="19.36328125" style="1" customWidth="1"/>
    <col min="4" max="4" width="14" style="1" customWidth="1"/>
    <col min="5" max="5" width="19.36328125" style="5" customWidth="1"/>
    <col min="6" max="6" width="19.36328125" style="7" customWidth="1"/>
    <col min="7" max="16384" width="9" style="1"/>
  </cols>
  <sheetData>
    <row r="1" spans="1:6" ht="19.5" customHeight="1" x14ac:dyDescent="0.2">
      <c r="A1" s="20" t="s">
        <v>1</v>
      </c>
    </row>
    <row r="2" spans="1:6" ht="30.75" customHeight="1" x14ac:dyDescent="0.2">
      <c r="A2" s="26" t="s">
        <v>13</v>
      </c>
      <c r="B2" s="26"/>
      <c r="C2" s="26"/>
      <c r="D2" s="26"/>
      <c r="E2" s="26"/>
      <c r="F2" s="26"/>
    </row>
    <row r="3" spans="1:6" ht="36.75" customHeight="1" x14ac:dyDescent="0.2">
      <c r="A3" s="25" t="s">
        <v>11</v>
      </c>
      <c r="B3" s="25"/>
      <c r="C3" s="25"/>
      <c r="D3" s="25"/>
      <c r="E3" s="25"/>
      <c r="F3" s="25"/>
    </row>
    <row r="4" spans="1:6" s="2" customFormat="1" ht="32.25" customHeight="1" x14ac:dyDescent="0.2">
      <c r="A4" s="9" t="s">
        <v>0</v>
      </c>
      <c r="B4" s="8" t="s">
        <v>8</v>
      </c>
      <c r="C4" s="9" t="s">
        <v>12</v>
      </c>
      <c r="D4" s="9" t="s">
        <v>7</v>
      </c>
      <c r="E4" s="27" t="s">
        <v>5</v>
      </c>
      <c r="F4" s="27"/>
    </row>
    <row r="5" spans="1:6" s="3" customFormat="1" ht="42.75" customHeight="1" x14ac:dyDescent="0.2">
      <c r="A5" s="21">
        <v>43929</v>
      </c>
      <c r="B5" s="10">
        <v>5000</v>
      </c>
      <c r="C5" s="11">
        <v>50</v>
      </c>
      <c r="D5" s="16">
        <f>ROUNDDOWN(B5/C5,0)</f>
        <v>100</v>
      </c>
      <c r="E5" s="28"/>
      <c r="F5" s="28"/>
    </row>
    <row r="6" spans="1:6" s="3" customFormat="1" ht="42.75" customHeight="1" x14ac:dyDescent="0.2">
      <c r="A6" s="21">
        <v>43931</v>
      </c>
      <c r="B6" s="10">
        <v>3000</v>
      </c>
      <c r="C6" s="11">
        <v>50</v>
      </c>
      <c r="D6" s="16">
        <f t="shared" ref="D6:D9" si="0">ROUNDDOWN(B6/C6,0)</f>
        <v>60</v>
      </c>
      <c r="E6" s="28"/>
      <c r="F6" s="28"/>
    </row>
    <row r="7" spans="1:6" s="3" customFormat="1" ht="42.75" customHeight="1" x14ac:dyDescent="0.2">
      <c r="A7" s="21">
        <v>43959</v>
      </c>
      <c r="B7" s="10">
        <v>4000</v>
      </c>
      <c r="C7" s="11">
        <v>50</v>
      </c>
      <c r="D7" s="16">
        <f t="shared" si="0"/>
        <v>80</v>
      </c>
      <c r="E7" s="28"/>
      <c r="F7" s="28"/>
    </row>
    <row r="8" spans="1:6" s="3" customFormat="1" ht="42.75" customHeight="1" x14ac:dyDescent="0.2">
      <c r="A8" s="21">
        <v>43961</v>
      </c>
      <c r="B8" s="10">
        <v>3000</v>
      </c>
      <c r="C8" s="11">
        <v>100</v>
      </c>
      <c r="D8" s="16">
        <f t="shared" si="0"/>
        <v>30</v>
      </c>
      <c r="E8" s="28"/>
      <c r="F8" s="28"/>
    </row>
    <row r="9" spans="1:6" s="3" customFormat="1" ht="42.75" customHeight="1" x14ac:dyDescent="0.2">
      <c r="A9" s="21">
        <v>44197</v>
      </c>
      <c r="B9" s="10">
        <v>500</v>
      </c>
      <c r="C9" s="11">
        <v>50</v>
      </c>
      <c r="D9" s="16">
        <f t="shared" si="0"/>
        <v>10</v>
      </c>
      <c r="E9" s="28"/>
      <c r="F9" s="28"/>
    </row>
    <row r="10" spans="1:6" s="3" customFormat="1" ht="42.75" customHeight="1" x14ac:dyDescent="0.2">
      <c r="A10" s="22"/>
      <c r="B10" s="12"/>
      <c r="C10" s="13"/>
      <c r="D10" s="23"/>
      <c r="E10" s="24"/>
      <c r="F10" s="24"/>
    </row>
    <row r="11" spans="1:6" s="4" customFormat="1" ht="42.75" customHeight="1" x14ac:dyDescent="0.2">
      <c r="A11" s="22"/>
      <c r="B11" s="12"/>
      <c r="C11" s="13"/>
      <c r="D11" s="23"/>
      <c r="E11" s="24"/>
      <c r="F11" s="24"/>
    </row>
    <row r="12" spans="1:6" s="4" customFormat="1" ht="42.75" customHeight="1" x14ac:dyDescent="0.2">
      <c r="A12" s="22"/>
      <c r="B12" s="12"/>
      <c r="C12" s="13"/>
      <c r="D12" s="23"/>
      <c r="E12" s="9" t="s">
        <v>2</v>
      </c>
      <c r="F12" s="14" t="s">
        <v>4</v>
      </c>
    </row>
    <row r="13" spans="1:6" s="3" customFormat="1" ht="42.75" customHeight="1" x14ac:dyDescent="0.2">
      <c r="A13" s="15" t="s">
        <v>3</v>
      </c>
      <c r="B13" s="10">
        <f>SUM(B5:B12)</f>
        <v>15500</v>
      </c>
      <c r="C13" s="16">
        <f>SUM(C5:C12)</f>
        <v>300</v>
      </c>
      <c r="D13" s="16"/>
      <c r="E13" s="17">
        <v>290</v>
      </c>
      <c r="F13" s="18">
        <f>C13-E13</f>
        <v>10</v>
      </c>
    </row>
    <row r="14" spans="1:6" s="3" customFormat="1" ht="42.75" customHeight="1" x14ac:dyDescent="0.2">
      <c r="A14" s="15" t="s">
        <v>6</v>
      </c>
      <c r="B14" s="19">
        <v>10</v>
      </c>
      <c r="C14" s="16" t="s">
        <v>9</v>
      </c>
      <c r="D14" s="16">
        <f>F13*B14</f>
        <v>100</v>
      </c>
      <c r="E14" s="17" t="s">
        <v>10</v>
      </c>
      <c r="F14" s="18">
        <f>B13-D14</f>
        <v>15400</v>
      </c>
    </row>
  </sheetData>
  <mergeCells count="10">
    <mergeCell ref="E8:F8"/>
    <mergeCell ref="E9:F9"/>
    <mergeCell ref="E10:F10"/>
    <mergeCell ref="E11:F11"/>
    <mergeCell ref="A2:F2"/>
    <mergeCell ref="A3:F3"/>
    <mergeCell ref="E4:F4"/>
    <mergeCell ref="E5:F5"/>
    <mergeCell ref="E6:F6"/>
    <mergeCell ref="E7:F7"/>
  </mergeCells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使用簿（単価が算定できる場合） (例)</vt:lpstr>
      <vt:lpstr>'使用簿（単価が算定できる場合） (例)'!Print_Area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2020-06-22T05:52:12Z</dcterms:modified>
</cp:coreProperties>
</file>