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26 松田町\"/>
    </mc:Choice>
  </mc:AlternateContent>
  <bookViews>
    <workbookView xWindow="0" yWindow="0" windowWidth="28800" windowHeight="12120" tabRatio="7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W102" i="12" l="1"/>
  <c r="DB102" i="12"/>
  <c r="DG102" i="12"/>
  <c r="DL102" i="12"/>
  <c r="DQ102" i="12"/>
  <c r="CR102"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 r="BW34" i="10" l="1"/>
  <c r="BW35" i="10" s="1"/>
  <c r="BW36" i="10" s="1"/>
  <c r="BW37" i="10" s="1"/>
  <c r="BW38" i="10" s="1"/>
  <c r="BW39" i="10" s="1"/>
  <c r="BW40" i="10" s="1"/>
  <c r="BW41" i="10" s="1"/>
  <c r="BW42" i="10" s="1"/>
  <c r="CO34" i="10" s="1"/>
</calcChain>
</file>

<file path=xl/sharedStrings.xml><?xml version="1.0" encoding="utf-8"?>
<sst xmlns="http://schemas.openxmlformats.org/spreadsheetml/2006/main" count="1177" uniqueCount="604">
  <si>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</si>
  <si>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</si>
  <si>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</si>
  <si>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</si>
  <si>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</si>
  <si>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</si>
  <si>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</si>
  <si>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</si>
  <si>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</si>
  <si>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</si>
  <si>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</si>
  <si>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</si>
  <si>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</si>
  <si>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</si>
  <si>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</si>
  <si>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</si>
  <si>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</si>
  <si>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</si>
  <si>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</si>
  <si>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</si>
  <si>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</si>
  <si>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</si>
  <si>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</si>
  <si>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</si>
  <si>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</si>
  <si>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</si>
  <si>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</si>
  <si>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</si>
  <si>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</si>
  <si>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</si>
  <si>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</si>
  <si>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</si>
  <si>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</si>
  <si>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</si>
  <si>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</si>
  <si>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</si>
  <si>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</si>
  <si>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</si>
  <si>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</si>
  <si>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</si>
  <si>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</si>
  <si>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</si>
  <si>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</si>
  <si>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</si>
  <si>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</si>
  <si>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</si>
  <si>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</si>
  <si>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</si>
  <si>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</si>
  <si>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</si>
  <si>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</si>
  <si>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</si>
  <si>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</si>
  <si>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</si>
  <si>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</si>
  <si>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</si>
  <si>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</si>
  <si>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</si>
  <si>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</si>
  <si>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</si>
  <si>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</si>
  <si>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</si>
  <si>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</si>
  <si>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</si>
  <si>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</si>
  <si>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</si>
  <si>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</si>
  <si>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</si>
  <si>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</si>
  <si>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</si>
  <si>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</si>
  <si>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</si>
  <si>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</si>
  <si>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</si>
  <si>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</si>
  <si>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</si>
  <si>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</si>
  <si>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</si>
  <si>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</si>
  <si>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</si>
  <si>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</si>
  <si>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</si>
  <si>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</si>
  <si>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</si>
  <si>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</si>
  <si>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</si>
  <si>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</si>
  <si>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</si>
  <si>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</si>
  <si>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</si>
  <si>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</si>
  <si>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</si>
  <si>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</si>
  <si>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</si>
  <si>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</si>
  <si>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</si>
  <si>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</si>
  <si>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</si>
  <si>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松田町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</si>
  <si>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</si>
  <si>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</si>
  <si>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</si>
  <si>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</si>
  <si>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</si>
  <si>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</si>
  <si>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</si>
  <si>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</si>
  <si>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</si>
  <si>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</si>
  <si>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</si>
  <si>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</si>
  <si>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</si>
  <si>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</si>
  <si>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</si>
  <si>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</si>
  <si>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</si>
  <si>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</si>
  <si>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</si>
  <si>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</si>
  <si>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</si>
  <si>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</si>
  <si>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</si>
  <si>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</si>
  <si>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</si>
  <si>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</si>
  <si>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</si>
  <si>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</si>
  <si>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</si>
  <si>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</si>
  <si>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</si>
  <si>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</si>
  <si>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</si>
  <si>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</si>
  <si>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</si>
  <si>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</si>
  <si>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</si>
  <si>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</si>
  <si>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</si>
  <si>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</si>
  <si>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</si>
  <si>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</si>
  <si>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</si>
  <si>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</si>
  <si>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</si>
  <si>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</si>
  <si>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</si>
  <si>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</si>
  <si>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</si>
  <si>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</si>
  <si>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</si>
  <si>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</si>
  <si>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</si>
  <si>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</si>
  <si>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</si>
  <si>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</si>
  <si>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</si>
  <si>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</si>
  <si>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</si>
  <si>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</si>
  <si>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</si>
  <si>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</si>
  <si>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</si>
  <si>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</si>
  <si>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</si>
  <si>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</si>
  <si>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</si>
  <si>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</si>
  <si>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</si>
  <si>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</si>
  <si>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</si>
  <si>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</si>
  <si>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</si>
  <si>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</si>
  <si>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</si>
  <si>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</si>
  <si>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</si>
  <si>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</si>
  <si>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</si>
  <si>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</si>
  <si>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</si>
  <si>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</si>
  <si>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</si>
  <si>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</si>
  <si>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</si>
  <si>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</si>
  <si>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</si>
  <si>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</si>
  <si>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</si>
  <si>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</si>
  <si>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</si>
  <si>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</si>
  <si>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</si>
  <si>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</si>
  <si>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</si>
  <si>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</si>
  <si>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</si>
  <si>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</si>
  <si>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</si>
  <si>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</si>
  <si>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</si>
  <si>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</si>
  <si>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</si>
  <si>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</si>
  <si>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</si>
  <si>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</si>
  <si>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</si>
  <si>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</si>
  <si>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</si>
  <si>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</si>
  <si>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</si>
  <si>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</si>
  <si>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</si>
  <si>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</si>
  <si>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神奈川県松田町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</si>
  <si>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</si>
  <si>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</si>
  <si>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</si>
  <si>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</si>
  <si>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</si>
  <si>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</si>
  <si>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</si>
  <si>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</si>
  <si>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</si>
  <si>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</si>
  <si>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</si>
  <si>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</si>
  <si>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</si>
  <si>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</si>
  <si>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</si>
  <si>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</si>
  <si>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</si>
  <si>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</si>
  <si>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</si>
  <si>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</si>
  <si>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</si>
  <si>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</si>
  <si>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</si>
  <si>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</si>
  <si>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</si>
  <si>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</si>
  <si>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</si>
  <si>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</si>
  <si>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</si>
  <si>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</si>
  <si>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</si>
  <si>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</si>
  <si>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</si>
  <si>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</si>
  <si>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</si>
  <si>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</si>
  <si>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</si>
  <si>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</si>
  <si>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</si>
  <si>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</si>
  <si>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</si>
  <si>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</si>
  <si>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</si>
  <si>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</si>
  <si>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</si>
  <si>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</si>
  <si>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</si>
  <si>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</si>
  <si>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</si>
  <si>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</si>
  <si>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</si>
  <si>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</si>
  <si>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</si>
  <si>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</si>
  <si>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</si>
  <si>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</si>
  <si>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</si>
  <si>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</si>
  <si>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</si>
  <si>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</si>
  <si>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</si>
  <si>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</si>
  <si>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</si>
  <si>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</si>
  <si>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</si>
  <si>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</si>
  <si>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</si>
  <si>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</si>
  <si>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</si>
  <si>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</si>
  <si>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</si>
  <si>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</si>
  <si>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</si>
  <si>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</si>
  <si>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</si>
  <si>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</si>
  <si>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</si>
  <si>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</si>
  <si>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</si>
  <si>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</si>
  <si>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</si>
  <si>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</si>
  <si>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</si>
  <si>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</si>
  <si>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</si>
  <si>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</si>
  <si>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</si>
  <si>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</si>
  <si>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</si>
  <si>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</si>
  <si>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</si>
  <si>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</si>
  <si>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</si>
  <si>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</si>
  <si>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</si>
  <si>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</si>
  <si>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</si>
  <si>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</si>
  <si>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</si>
  <si>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</si>
  <si>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</si>
  <si>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</si>
  <si>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</si>
  <si>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</si>
  <si>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</si>
  <si>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</si>
  <si>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</si>
  <si>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</si>
  <si>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</si>
  <si>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</si>
  <si>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</si>
  <si>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</si>
  <si>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</si>
  <si>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</si>
  <si>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</si>
  <si>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</si>
  <si>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</si>
  <si>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</si>
  <si>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</si>
  <si>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</si>
  <si>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</si>
  <si>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</si>
  <si>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</si>
  <si>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</si>
  <si>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</si>
  <si>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</si>
  <si>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</si>
  <si>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</si>
  <si>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</si>
  <si>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</si>
  <si>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</si>
  <si>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</si>
  <si>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</si>
  <si>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</si>
  <si>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</si>
  <si>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</si>
  <si>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</si>
  <si>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</si>
  <si>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</si>
  <si>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</si>
  <si>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</si>
  <si>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</si>
  <si>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</si>
  <si>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</si>
  <si>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</si>
  <si>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</si>
  <si>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</si>
  <si>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</si>
  <si>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神奈川県松田町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</si>
  <si>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</si>
  <si>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</si>
  <si>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</si>
  <si>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</si>
  <si>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</si>
  <si>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</si>
  <si>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</si>
  <si>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</si>
  <si>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</si>
  <si>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</si>
  <si>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</si>
  <si>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</si>
  <si>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</si>
  <si>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</si>
  <si>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</si>
  <si>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</si>
  <si>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</si>
  <si>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</si>
  <si>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</si>
  <si>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</si>
  <si>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</si>
  <si>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</si>
  <si>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</si>
  <si>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</si>
  <si>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</si>
  <si>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</si>
  <si>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</si>
  <si>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</si>
  <si>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</si>
  <si>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</si>
  <si>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</si>
  <si>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</si>
  <si>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</si>
  <si>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</si>
  <si>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</si>
  <si>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</si>
  <si>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</si>
  <si>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後期高齢者医療特別会計</t>
    <phoneticPr fontId="5"/>
  </si>
  <si>
    <t>上水道事業会計</t>
    <phoneticPr fontId="5"/>
  </si>
  <si>
    <t>法適用企業</t>
    <phoneticPr fontId="5"/>
  </si>
  <si>
    <t>寄簡易水道事業特別会計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</si>
  <si>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</si>
  <si>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</si>
  <si>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</si>
  <si>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</si>
  <si>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</si>
  <si>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</si>
  <si>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</si>
  <si>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</si>
  <si>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</si>
  <si>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</si>
  <si>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</si>
  <si>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</si>
  <si>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</si>
  <si>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</si>
  <si>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</si>
  <si>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</si>
  <si>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</si>
  <si>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</si>
  <si>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</si>
  <si>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</si>
  <si>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</si>
  <si>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</si>
  <si>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</si>
  <si>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</si>
  <si>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</si>
  <si>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</si>
  <si>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</si>
  <si>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</si>
  <si>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</si>
  <si>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</si>
  <si>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</si>
  <si>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</si>
  <si>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</si>
  <si>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</si>
  <si>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</si>
  <si>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</si>
  <si>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</si>
  <si>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</si>
  <si>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</si>
  <si>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</si>
  <si>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</si>
  <si>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</si>
  <si>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</si>
  <si>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</si>
  <si>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</si>
  <si>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</si>
  <si>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</si>
  <si>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</si>
  <si>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</si>
  <si>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</si>
  <si>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</si>
  <si>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</si>
  <si>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</si>
  <si>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</si>
  <si>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</si>
  <si>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</si>
  <si>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寄簡易水道事業特別会計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</si>
  <si>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</si>
  <si>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上水道事業会計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</si>
  <si>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</si>
  <si>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</si>
  <si>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</si>
  <si>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</si>
  <si>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</si>
  <si>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</si>
  <si>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</si>
  <si>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</si>
  <si>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</si>
  <si>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</si>
  <si>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</si>
  <si>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</si>
  <si>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</si>
  <si>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</si>
  <si>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</si>
  <si>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</si>
  <si>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</si>
  <si>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</si>
  <si>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</si>
  <si>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</si>
  <si>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</si>
  <si>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</si>
  <si>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</si>
  <si>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</si>
  <si>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</si>
  <si>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</si>
  <si>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</si>
  <si>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</si>
  <si>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</si>
  <si>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</si>
  <si>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</si>
  <si>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</si>
  <si>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</si>
  <si>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</si>
  <si>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</si>
  <si>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</si>
  <si>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</si>
  <si>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</si>
  <si>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</si>
  <si>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</si>
  <si>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</si>
  <si>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</si>
  <si>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</si>
  <si>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</si>
  <si>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</si>
  <si>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</si>
  <si>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</si>
  <si>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</si>
  <si>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</si>
  <si>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</si>
  <si>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</si>
  <si>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</si>
  <si>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</si>
  <si>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</si>
  <si>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</si>
  <si>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</si>
  <si>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</si>
  <si>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</si>
  <si>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</si>
  <si>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</si>
  <si>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</si>
  <si>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</si>
  <si>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</si>
  <si>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</si>
  <si>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</si>
  <si>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</si>
  <si>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</si>
  <si>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</si>
  <si>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</si>
  <si>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</si>
  <si>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</si>
  <si>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</si>
  <si>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</si>
  <si>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</si>
  <si>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</si>
  <si>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</si>
  <si>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</si>
  <si>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</si>
  <si>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</si>
  <si>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</si>
  <si>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</si>
  <si>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</si>
  <si>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</si>
  <si>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</si>
  <si>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</si>
  <si>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</si>
  <si>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</si>
  <si>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0.81</t>
  </si>
  <si>
    <t>▲ 6.23</t>
  </si>
  <si>
    <t>▲ 2.06</t>
  </si>
  <si>
    <t>▲ 4.98</t>
  </si>
  <si>
    <t>上水道事業会計</t>
  </si>
  <si>
    <t>一般会計</t>
  </si>
  <si>
    <t>介護保険事業特別会計</t>
  </si>
  <si>
    <t>国民健康保険事業特別会計</t>
  </si>
  <si>
    <t>下水道事業特別会計</t>
  </si>
  <si>
    <t>国民健康保険診療所事業特別会計</t>
  </si>
  <si>
    <t>後期高齢者医療特別会計</t>
  </si>
  <si>
    <t>寄簡易水道事業特別会計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</si>
  <si>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</si>
  <si>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</si>
  <si>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</si>
  <si>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</si>
  <si>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</si>
  <si>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</si>
  <si>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</si>
  <si>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</si>
  <si>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南足柄市外五ケ市町組合</t>
    <rPh sb="0" eb="4">
      <t>ミナミアシガラシ</t>
    </rPh>
    <rPh sb="4" eb="5">
      <t>ホカ</t>
    </rPh>
    <rPh sb="5" eb="7">
      <t>ゴカ</t>
    </rPh>
    <rPh sb="7" eb="8">
      <t>シ</t>
    </rPh>
    <rPh sb="8" eb="9">
      <t>マチ</t>
    </rPh>
    <rPh sb="9" eb="11">
      <t>クミアイ</t>
    </rPh>
    <phoneticPr fontId="2"/>
  </si>
  <si>
    <t>松田町外二ヶ町組合</t>
    <rPh sb="0" eb="2">
      <t>マツダ</t>
    </rPh>
    <rPh sb="2" eb="3">
      <t>マチ</t>
    </rPh>
    <rPh sb="3" eb="4">
      <t>ホカ</t>
    </rPh>
    <rPh sb="4" eb="5">
      <t>ニ</t>
    </rPh>
    <rPh sb="6" eb="7">
      <t>チョウ</t>
    </rPh>
    <rPh sb="7" eb="9">
      <t>クミアイ</t>
    </rPh>
    <phoneticPr fontId="2"/>
  </si>
  <si>
    <t>足柄上衛生組合</t>
    <rPh sb="0" eb="3">
      <t>アシガラカミ</t>
    </rPh>
    <rPh sb="3" eb="5">
      <t>エイセイ</t>
    </rPh>
    <rPh sb="5" eb="7">
      <t>クミアイ</t>
    </rPh>
    <phoneticPr fontId="2"/>
  </si>
  <si>
    <t>足柄東部清掃組合</t>
    <rPh sb="0" eb="2">
      <t>アシガラ</t>
    </rPh>
    <rPh sb="2" eb="4">
      <t>トウブ</t>
    </rPh>
    <rPh sb="4" eb="6">
      <t>セイソウ</t>
    </rPh>
    <rPh sb="6" eb="8">
      <t>クミアイ</t>
    </rPh>
    <phoneticPr fontId="2"/>
  </si>
  <si>
    <t>松田町三ケ町組合</t>
    <rPh sb="0" eb="2">
      <t>マツダ</t>
    </rPh>
    <rPh sb="2" eb="3">
      <t>マチ</t>
    </rPh>
    <rPh sb="3" eb="4">
      <t>サン</t>
    </rPh>
    <rPh sb="5" eb="6">
      <t>マチ</t>
    </rPh>
    <rPh sb="6" eb="8">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</si>
  <si>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</si>
  <si>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</si>
  <si>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</si>
  <si>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</si>
  <si>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有限会社　みやまの里</t>
    <rPh sb="0" eb="4">
      <t>ユウゲンガイシャ</t>
    </rPh>
    <rPh sb="9" eb="10">
      <t>サト</t>
    </rPh>
    <phoneticPr fontId="2"/>
  </si>
  <si>
    <t>松田町教育施設整備基金</t>
    <rPh sb="0" eb="2">
      <t>マツダ</t>
    </rPh>
    <rPh sb="2" eb="3">
      <t>マチ</t>
    </rPh>
    <rPh sb="3" eb="5">
      <t>キョウイク</t>
    </rPh>
    <rPh sb="5" eb="7">
      <t>シセツ</t>
    </rPh>
    <rPh sb="7" eb="9">
      <t>セイビ</t>
    </rPh>
    <rPh sb="9" eb="11">
      <t>キキン</t>
    </rPh>
    <phoneticPr fontId="11"/>
  </si>
  <si>
    <t>松田町体育振興基金</t>
    <rPh sb="0" eb="2">
      <t>マツダ</t>
    </rPh>
    <rPh sb="2" eb="3">
      <t>マチ</t>
    </rPh>
    <rPh sb="3" eb="5">
      <t>タイイク</t>
    </rPh>
    <rPh sb="5" eb="7">
      <t>シンコウ</t>
    </rPh>
    <rPh sb="7" eb="9">
      <t>キキン</t>
    </rPh>
    <phoneticPr fontId="11"/>
  </si>
  <si>
    <t>松田町福田奨学基金</t>
    <rPh sb="0" eb="2">
      <t>マツダ</t>
    </rPh>
    <rPh sb="2" eb="3">
      <t>マチ</t>
    </rPh>
    <rPh sb="3" eb="5">
      <t>フクダ</t>
    </rPh>
    <rPh sb="5" eb="7">
      <t>ショウガク</t>
    </rPh>
    <rPh sb="7" eb="9">
      <t>キキン</t>
    </rPh>
    <phoneticPr fontId="11"/>
  </si>
  <si>
    <t>再生可能エネルギー等導入促進基金</t>
    <rPh sb="0" eb="4">
      <t>サイセイカノウ</t>
    </rPh>
    <rPh sb="9" eb="16">
      <t>トウドウニュウソクシンキキン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</si>
  <si>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</si>
  <si>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</si>
  <si>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</si>
  <si>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</si>
  <si>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</si>
  <si>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将来負担比率、固定資産の減価償却率共に高い値にあり、今後の大型公共事業により更なる将来負担比率の増加も見込まれるため、公共施設の集約化・複合化等計画的な更新を検討する必要がある。</t>
    <rPh sb="0" eb="2">
      <t>ルイジ</t>
    </rPh>
    <rPh sb="2" eb="4">
      <t>ダンタイ</t>
    </rPh>
    <rPh sb="5" eb="7">
      <t>ヒカク</t>
    </rPh>
    <rPh sb="9" eb="11">
      <t>ショウライ</t>
    </rPh>
    <rPh sb="11" eb="13">
      <t>フタン</t>
    </rPh>
    <rPh sb="13" eb="15">
      <t>ヒリツ</t>
    </rPh>
    <rPh sb="16" eb="20">
      <t>コテイシサン</t>
    </rPh>
    <rPh sb="21" eb="23">
      <t>ゲンカ</t>
    </rPh>
    <rPh sb="23" eb="25">
      <t>ショウキャク</t>
    </rPh>
    <rPh sb="25" eb="26">
      <t>リツ</t>
    </rPh>
    <rPh sb="26" eb="27">
      <t>トモ</t>
    </rPh>
    <rPh sb="28" eb="29">
      <t>タカ</t>
    </rPh>
    <rPh sb="30" eb="31">
      <t>アタイ</t>
    </rPh>
    <rPh sb="35" eb="37">
      <t>コンゴ</t>
    </rPh>
    <rPh sb="38" eb="40">
      <t>オオガタ</t>
    </rPh>
    <rPh sb="40" eb="42">
      <t>コウキョウ</t>
    </rPh>
    <rPh sb="42" eb="44">
      <t>ジギョウ</t>
    </rPh>
    <rPh sb="47" eb="48">
      <t>サラ</t>
    </rPh>
    <rPh sb="50" eb="52">
      <t>ショウライ</t>
    </rPh>
    <rPh sb="52" eb="54">
      <t>フタン</t>
    </rPh>
    <rPh sb="54" eb="56">
      <t>ヒリツ</t>
    </rPh>
    <rPh sb="57" eb="59">
      <t>ゾウカ</t>
    </rPh>
    <rPh sb="60" eb="62">
      <t>ミコ</t>
    </rPh>
    <rPh sb="68" eb="70">
      <t>コウキョウ</t>
    </rPh>
    <rPh sb="70" eb="72">
      <t>シセツ</t>
    </rPh>
    <rPh sb="73" eb="76">
      <t>シュウヤクカ</t>
    </rPh>
    <rPh sb="77" eb="80">
      <t>フクゴウカ</t>
    </rPh>
    <rPh sb="80" eb="81">
      <t>トウ</t>
    </rPh>
    <rPh sb="81" eb="84">
      <t>ケイカクテキ</t>
    </rPh>
    <rPh sb="85" eb="87">
      <t>コウシン</t>
    </rPh>
    <rPh sb="88" eb="90">
      <t>ケントウ</t>
    </rPh>
    <rPh sb="92" eb="9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</si>
  <si>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</si>
  <si>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</si>
  <si>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</si>
  <si>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</si>
  <si>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</si>
  <si>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</si>
  <si>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</si>
  <si>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</si>
  <si>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</si>
  <si>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H26からの傾向として、将来負担比率・実質公債費比率共に減少傾向にあったが、H30から将来負担比率は上昇している。
類似団体と比較した場合、将来負担比率については高い値で推移しているが、実質公債費比率については低い値を維持している。</t>
    <rPh sb="6" eb="8">
      <t>ケイコウ</t>
    </rPh>
    <rPh sb="12" eb="14">
      <t>ショウライ</t>
    </rPh>
    <rPh sb="14" eb="16">
      <t>フタン</t>
    </rPh>
    <rPh sb="16" eb="18">
      <t>ヒリツ</t>
    </rPh>
    <rPh sb="19" eb="21">
      <t>ジッシツ</t>
    </rPh>
    <rPh sb="21" eb="24">
      <t>コウサイヒ</t>
    </rPh>
    <rPh sb="24" eb="26">
      <t>ヒリツ</t>
    </rPh>
    <rPh sb="26" eb="27">
      <t>トモ</t>
    </rPh>
    <rPh sb="28" eb="30">
      <t>ゲンショウ</t>
    </rPh>
    <rPh sb="30" eb="32">
      <t>ケイコウ</t>
    </rPh>
    <rPh sb="43" eb="45">
      <t>ショウライ</t>
    </rPh>
    <rPh sb="45" eb="47">
      <t>フタン</t>
    </rPh>
    <rPh sb="47" eb="49">
      <t>ヒリツ</t>
    </rPh>
    <rPh sb="50" eb="52">
      <t>ジョウショウ</t>
    </rPh>
    <rPh sb="58" eb="60">
      <t>ルイジ</t>
    </rPh>
    <rPh sb="60" eb="62">
      <t>ダンタイ</t>
    </rPh>
    <rPh sb="63" eb="65">
      <t>ヒカク</t>
    </rPh>
    <rPh sb="67" eb="68">
      <t>バ</t>
    </rPh>
    <rPh sb="68" eb="69">
      <t>ゴウ</t>
    </rPh>
    <rPh sb="70" eb="72">
      <t>ショウライ</t>
    </rPh>
    <rPh sb="72" eb="74">
      <t>フタン</t>
    </rPh>
    <rPh sb="74" eb="76">
      <t>ヒリツ</t>
    </rPh>
    <rPh sb="81" eb="82">
      <t>タカ</t>
    </rPh>
    <rPh sb="83" eb="84">
      <t>アタイ</t>
    </rPh>
    <rPh sb="85" eb="87">
      <t>スイイ</t>
    </rPh>
    <rPh sb="93" eb="95">
      <t>ジッシツ</t>
    </rPh>
    <rPh sb="95" eb="98">
      <t>コウサイヒ</t>
    </rPh>
    <rPh sb="98" eb="100">
      <t>ヒリツ</t>
    </rPh>
    <rPh sb="105" eb="106">
      <t>ヒク</t>
    </rPh>
    <rPh sb="107" eb="108">
      <t>アタイ</t>
    </rPh>
    <rPh sb="109" eb="111">
      <t>イジ</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</si>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</sst>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xmlns:c16r2="http://schemas.microsoft.com/office/drawing/2015/06/chart">
            <c:ext xmlns:c16="http://schemas.microsoft.com/office/drawing/2014/chart" uri="{C3380CC4-5D6E-409C-BE32-E72D297353CC}">
              <c16:uniqueId val="{00000000-7EE8-40CC-A8F9-3072607D16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24663</c:v>
                </c:pt>
                <c:pt idx="1">
                  <c:v>36185</c:v>
                </c:pt>
                <c:pt idx="2">
                  <c:v>20774</c:v>
                </c:pt>
                <c:pt idx="3">
                  <c:v>42526</c:v>
                </c:pt>
                <c:pt idx="4">
                  <c:v>87056</c:v>
                </c:pt>
              </c:numCache>
            </c:numRef>
          </c:val>
          <c:smooth val="0"/>
          <c:extLst xmlns:c16r2="http://schemas.microsoft.com/office/drawing/2015/06/chart">
            <c:ext xmlns:c16="http://schemas.microsoft.com/office/drawing/2014/chart" uri="{C3380CC4-5D6E-409C-BE32-E72D297353CC}">
              <c16:uniqueId val="{00000001-7EE8-40CC-A8F9-3072607D16ED}"/>
            </c:ext>
          </c:extLst>
        </c:ser>
        <c:dLbls>
          <c:showLegendKey val="0"/>
          <c:showVal val="0"/>
          <c:showCatName val="0"/>
          <c:showSerName val="0"/>
          <c:showPercent val="0"/>
          <c:showBubbleSize val="0"/>
        </c:dLbls>
        <c:marker val="1"/>
        <c:smooth val="0"/>
        <c:axId val="185953520"/>
        <c:axId val="423884168"/>
      </c:lineChart>
      <c:catAx>
        <c:axId val="185953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884168"/>
        <c:crosses val="autoZero"/>
        <c:auto val="1"/>
        <c:lblAlgn val="ctr"/>
        <c:lblOffset val="100"/>
        <c:tickLblSkip val="1"/>
        <c:tickMarkSkip val="1"/>
        <c:noMultiLvlLbl val="0"/>
      </c:catAx>
      <c:valAx>
        <c:axId val="4238841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953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9.7799999999999994</c:v>
                </c:pt>
                <c:pt idx="1">
                  <c:v>8.2799999999999994</c:v>
                </c:pt>
                <c:pt idx="2">
                  <c:v>6.94</c:v>
                </c:pt>
                <c:pt idx="3">
                  <c:v>10.37</c:v>
                </c:pt>
                <c:pt idx="4">
                  <c:v>5.12</c:v>
                </c:pt>
              </c:numCache>
            </c:numRef>
          </c:val>
          <c:extLst xmlns:c16r2="http://schemas.microsoft.com/office/drawing/2015/06/chart">
            <c:ext xmlns:c16="http://schemas.microsoft.com/office/drawing/2014/chart" uri="{C3380CC4-5D6E-409C-BE32-E72D297353CC}">
              <c16:uniqueId val="{00000000-4C5F-4207-8218-181C806B35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15.03</c:v>
                </c:pt>
                <c:pt idx="1">
                  <c:v>9.92</c:v>
                </c:pt>
                <c:pt idx="2">
                  <c:v>9.25</c:v>
                </c:pt>
                <c:pt idx="3">
                  <c:v>9</c:v>
                </c:pt>
                <c:pt idx="4">
                  <c:v>12.21</c:v>
                </c:pt>
              </c:numCache>
            </c:numRef>
          </c:val>
          <c:extLst xmlns:c16r2="http://schemas.microsoft.com/office/drawing/2015/06/chart">
            <c:ext xmlns:c16="http://schemas.microsoft.com/office/drawing/2014/chart" uri="{C3380CC4-5D6E-409C-BE32-E72D297353CC}">
              <c16:uniqueId val="{00000001-4C5F-4207-8218-181C806B353F}"/>
            </c:ext>
          </c:extLst>
        </c:ser>
        <c:dLbls>
          <c:showLegendKey val="0"/>
          <c:showVal val="0"/>
          <c:showCatName val="0"/>
          <c:showSerName val="0"/>
          <c:showPercent val="0"/>
          <c:showBubbleSize val="0"/>
        </c:dLbls>
        <c:gapWidth val="250"/>
        <c:overlap val="100"/>
        <c:axId val="430181896"/>
        <c:axId val="430975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-0.81</c:v>
                </c:pt>
                <c:pt idx="1">
                  <c:v>-6.23</c:v>
                </c:pt>
                <c:pt idx="2">
                  <c:v>-2.06</c:v>
                </c:pt>
                <c:pt idx="3">
                  <c:v>3</c:v>
                </c:pt>
                <c:pt idx="4">
                  <c:v>-4.9800000000000004</c:v>
                </c:pt>
              </c:numCache>
            </c:numRef>
          </c:val>
          <c:smooth val="0"/>
          <c:extLst xmlns:c16r2="http://schemas.microsoft.com/office/drawing/2015/06/chart">
            <c:ext xmlns:c16="http://schemas.microsoft.com/office/drawing/2014/chart" uri="{C3380CC4-5D6E-409C-BE32-E72D297353CC}">
              <c16:uniqueId val="{00000002-4C5F-4207-8218-181C806B353F}"/>
            </c:ext>
          </c:extLst>
        </c:ser>
        <c:dLbls>
          <c:showLegendKey val="0"/>
          <c:showVal val="0"/>
          <c:showCatName val="0"/>
          <c:showSerName val="0"/>
          <c:showPercent val="0"/>
          <c:showBubbleSize val="0"/>
        </c:dLbls>
        <c:marker val="1"/>
        <c:smooth val="0"/>
        <c:axId val="430181896"/>
        <c:axId val="430975136"/>
      </c:lineChart>
      <c:catAx>
        <c:axId val="430181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0975136"/>
        <c:crosses val="autoZero"/>
        <c:auto val="1"/>
        <c:lblAlgn val="ctr"/>
        <c:lblOffset val="100"/>
        <c:tickLblSkip val="1"/>
        <c:tickMarkSkip val="1"/>
        <c:noMultiLvlLbl val="0"/>
      </c:catAx>
      <c:valAx>
        <c:axId val="43097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181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2.94</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157-4609-ACF6-1F8897E9B2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157-4609-ACF6-1F8897E9B2FD}"/>
            </c:ext>
          </c:extLst>
        </c:ser>
        <c:ser>
          <c:idx val="2"/>
          <c:order val="2"/>
          <c:tx>
            <c:strRef>
              <c:f>データシート!$A$29</c:f>
              <c:strCache>
                <c:ptCount val="1"/>
                <c:pt idx="0">
                  <c:v>寄簡易水道事業特別会計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0.04</c:v>
                </c:pt>
                <c:pt idx="4">
                  <c:v>#N/A</c:v>
                </c:pt>
                <c:pt idx="5">
                  <c:v>0.08</c:v>
                </c:pt>
                <c:pt idx="6">
                  <c:v>#N/A</c:v>
                </c:pt>
                <c:pt idx="7">
                  <c:v>0.23</c:v>
                </c:pt>
                <c:pt idx="8">
                  <c:v>#N/A</c:v>
                </c:pt>
                <c:pt idx="9">
                  <c:v>0.16</c:v>
                </c:pt>
              </c:numCache>
            </c:numRef>
          </c:val>
          <c:extLst xmlns:c16r2="http://schemas.microsoft.com/office/drawing/2015/06/chart">
            <c:ext xmlns:c16="http://schemas.microsoft.com/office/drawing/2014/chart" uri="{C3380CC4-5D6E-409C-BE32-E72D297353CC}">
              <c16:uniqueId val="{00000002-C157-4609-ACF6-1F8897E9B2F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0.15</c:v>
                </c:pt>
                <c:pt idx="2">
                  <c:v>#N/A</c:v>
                </c:pt>
                <c:pt idx="3">
                  <c:v>0.15</c:v>
                </c:pt>
                <c:pt idx="4">
                  <c:v>#N/A</c:v>
                </c:pt>
                <c:pt idx="5">
                  <c:v>0.3</c:v>
                </c:pt>
                <c:pt idx="6">
                  <c:v>#N/A</c:v>
                </c:pt>
                <c:pt idx="7">
                  <c:v>0.24</c:v>
                </c:pt>
                <c:pt idx="8">
                  <c:v>#N/A</c:v>
                </c:pt>
                <c:pt idx="9">
                  <c:v>0.4</c:v>
                </c:pt>
              </c:numCache>
            </c:numRef>
          </c:val>
          <c:extLst xmlns:c16r2="http://schemas.microsoft.com/office/drawing/2015/06/chart">
            <c:ext xmlns:c16="http://schemas.microsoft.com/office/drawing/2014/chart" uri="{C3380CC4-5D6E-409C-BE32-E72D297353CC}">
              <c16:uniqueId val="{00000003-C157-4609-ACF6-1F8897E9B2FD}"/>
            </c:ext>
          </c:extLst>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0.15</c:v>
                </c:pt>
                <c:pt idx="4">
                  <c:v>#N/A</c:v>
                </c:pt>
                <c:pt idx="5">
                  <c:v>0.22</c:v>
                </c:pt>
                <c:pt idx="6">
                  <c:v>#N/A</c:v>
                </c:pt>
                <c:pt idx="7">
                  <c:v>0.45</c:v>
                </c:pt>
                <c:pt idx="8">
                  <c:v>#N/A</c:v>
                </c:pt>
                <c:pt idx="9">
                  <c:v>0.45</c:v>
                </c:pt>
              </c:numCache>
            </c:numRef>
          </c:val>
          <c:extLst xmlns:c16r2="http://schemas.microsoft.com/office/drawing/2015/06/chart">
            <c:ext xmlns:c16="http://schemas.microsoft.com/office/drawing/2014/chart" uri="{C3380CC4-5D6E-409C-BE32-E72D297353CC}">
              <c16:uniqueId val="{00000004-C157-4609-ACF6-1F8897E9B2F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0.68</c:v>
                </c:pt>
                <c:pt idx="2">
                  <c:v>#N/A</c:v>
                </c:pt>
                <c:pt idx="3">
                  <c:v>0.25</c:v>
                </c:pt>
                <c:pt idx="4">
                  <c:v>#N/A</c:v>
                </c:pt>
                <c:pt idx="5">
                  <c:v>0.25</c:v>
                </c:pt>
                <c:pt idx="6">
                  <c:v>#N/A</c:v>
                </c:pt>
                <c:pt idx="7">
                  <c:v>0.77</c:v>
                </c:pt>
                <c:pt idx="8">
                  <c:v>#N/A</c:v>
                </c:pt>
                <c:pt idx="9">
                  <c:v>0.51</c:v>
                </c:pt>
              </c:numCache>
            </c:numRef>
          </c:val>
          <c:extLst xmlns:c16r2="http://schemas.microsoft.com/office/drawing/2015/06/chart">
            <c:ext xmlns:c16="http://schemas.microsoft.com/office/drawing/2014/chart" uri="{C3380CC4-5D6E-409C-BE32-E72D297353CC}">
              <c16:uniqueId val="{00000005-C157-4609-ACF6-1F8897E9B2F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2.77</c:v>
                </c:pt>
                <c:pt idx="2">
                  <c:v>#N/A</c:v>
                </c:pt>
                <c:pt idx="3">
                  <c:v>1.81</c:v>
                </c:pt>
                <c:pt idx="4">
                  <c:v>#N/A</c:v>
                </c:pt>
                <c:pt idx="5">
                  <c:v>5.56</c:v>
                </c:pt>
                <c:pt idx="6">
                  <c:v>#N/A</c:v>
                </c:pt>
                <c:pt idx="7">
                  <c:v>5.34</c:v>
                </c:pt>
                <c:pt idx="8">
                  <c:v>#N/A</c:v>
                </c:pt>
                <c:pt idx="9">
                  <c:v>1.34</c:v>
                </c:pt>
              </c:numCache>
            </c:numRef>
          </c:val>
          <c:extLst xmlns:c16r2="http://schemas.microsoft.com/office/drawing/2015/06/chart">
            <c:ext xmlns:c16="http://schemas.microsoft.com/office/drawing/2014/chart" uri="{C3380CC4-5D6E-409C-BE32-E72D297353CC}">
              <c16:uniqueId val="{00000006-C157-4609-ACF6-1F8897E9B2F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1.31</c:v>
                </c:pt>
                <c:pt idx="2">
                  <c:v>#N/A</c:v>
                </c:pt>
                <c:pt idx="3">
                  <c:v>1.9</c:v>
                </c:pt>
                <c:pt idx="4">
                  <c:v>#N/A</c:v>
                </c:pt>
                <c:pt idx="5">
                  <c:v>1.56</c:v>
                </c:pt>
                <c:pt idx="6">
                  <c:v>#N/A</c:v>
                </c:pt>
                <c:pt idx="7">
                  <c:v>2.15</c:v>
                </c:pt>
                <c:pt idx="8">
                  <c:v>#N/A</c:v>
                </c:pt>
                <c:pt idx="9">
                  <c:v>3.08</c:v>
                </c:pt>
              </c:numCache>
            </c:numRef>
          </c:val>
          <c:extLst xmlns:c16r2="http://schemas.microsoft.com/office/drawing/2015/06/chart">
            <c:ext xmlns:c16="http://schemas.microsoft.com/office/drawing/2014/chart" uri="{C3380CC4-5D6E-409C-BE32-E72D297353CC}">
              <c16:uniqueId val="{00000007-C157-4609-ACF6-1F8897E9B2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6.83</c:v>
                </c:pt>
                <c:pt idx="2">
                  <c:v>#N/A</c:v>
                </c:pt>
                <c:pt idx="3">
                  <c:v>8.2799999999999994</c:v>
                </c:pt>
                <c:pt idx="4">
                  <c:v>#N/A</c:v>
                </c:pt>
                <c:pt idx="5">
                  <c:v>6.93</c:v>
                </c:pt>
                <c:pt idx="6">
                  <c:v>#N/A</c:v>
                </c:pt>
                <c:pt idx="7">
                  <c:v>10.08</c:v>
                </c:pt>
                <c:pt idx="8">
                  <c:v>#N/A</c:v>
                </c:pt>
                <c:pt idx="9">
                  <c:v>5.1100000000000003</c:v>
                </c:pt>
              </c:numCache>
            </c:numRef>
          </c:val>
          <c:extLst xmlns:c16r2="http://schemas.microsoft.com/office/drawing/2015/06/chart">
            <c:ext xmlns:c16="http://schemas.microsoft.com/office/drawing/2014/chart" uri="{C3380CC4-5D6E-409C-BE32-E72D297353CC}">
              <c16:uniqueId val="{00000008-C157-4609-ACF6-1F8897E9B2FD}"/>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11.91</c:v>
                </c:pt>
                <c:pt idx="2">
                  <c:v>#N/A</c:v>
                </c:pt>
                <c:pt idx="3">
                  <c:v>12.85</c:v>
                </c:pt>
                <c:pt idx="4">
                  <c:v>#N/A</c:v>
                </c:pt>
                <c:pt idx="5">
                  <c:v>13.23</c:v>
                </c:pt>
                <c:pt idx="6">
                  <c:v>#N/A</c:v>
                </c:pt>
                <c:pt idx="7">
                  <c:v>14.03</c:v>
                </c:pt>
                <c:pt idx="8">
                  <c:v>#N/A</c:v>
                </c:pt>
                <c:pt idx="9">
                  <c:v>14.51</c:v>
                </c:pt>
              </c:numCache>
            </c:numRef>
          </c:val>
          <c:extLst xmlns:c16r2="http://schemas.microsoft.com/office/drawing/2015/06/chart">
            <c:ext xmlns:c16="http://schemas.microsoft.com/office/drawing/2014/chart" uri="{C3380CC4-5D6E-409C-BE32-E72D297353CC}">
              <c16:uniqueId val="{00000009-C157-4609-ACF6-1F8897E9B2FD}"/>
            </c:ext>
          </c:extLst>
        </c:ser>
        <c:dLbls>
          <c:showLegendKey val="0"/>
          <c:showVal val="0"/>
          <c:showCatName val="0"/>
          <c:showSerName val="0"/>
          <c:showPercent val="0"/>
          <c:showBubbleSize val="0"/>
        </c:dLbls>
        <c:gapWidth val="150"/>
        <c:overlap val="100"/>
        <c:axId val="426414536"/>
        <c:axId val="435996296"/>
      </c:barChart>
      <c:catAx>
        <c:axId val="426414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996296"/>
        <c:crosses val="autoZero"/>
        <c:auto val="1"/>
        <c:lblAlgn val="ctr"/>
        <c:lblOffset val="100"/>
        <c:tickLblSkip val="1"/>
        <c:tickMarkSkip val="1"/>
        <c:noMultiLvlLbl val="0"/>
      </c:catAx>
      <c:valAx>
        <c:axId val="435996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414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364</c:v>
                </c:pt>
                <c:pt idx="5">
                  <c:v>341</c:v>
                </c:pt>
                <c:pt idx="8">
                  <c:v>352</c:v>
                </c:pt>
                <c:pt idx="11">
                  <c:v>353</c:v>
                </c:pt>
                <c:pt idx="14">
                  <c:v>355</c:v>
                </c:pt>
              </c:numCache>
            </c:numRef>
          </c:val>
          <c:extLst xmlns:c16r2="http://schemas.microsoft.com/office/drawing/2015/06/chart">
            <c:ext xmlns:c16="http://schemas.microsoft.com/office/drawing/2014/chart" uri="{C3380CC4-5D6E-409C-BE32-E72D297353CC}">
              <c16:uniqueId val="{00000000-F163-46B8-B35E-9F26E9A53B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163-46B8-B35E-9F26E9A53B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2-F163-46B8-B35E-9F26E9A53B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163-46B8-B35E-9F26E9A53B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164</c:v>
                </c:pt>
                <c:pt idx="3">
                  <c:v>153</c:v>
                </c:pt>
                <c:pt idx="6">
                  <c:v>153</c:v>
                </c:pt>
                <c:pt idx="9">
                  <c:v>140</c:v>
                </c:pt>
                <c:pt idx="12">
                  <c:v>120</c:v>
                </c:pt>
              </c:numCache>
            </c:numRef>
          </c:val>
          <c:extLst xmlns:c16r2="http://schemas.microsoft.com/office/drawing/2015/06/chart">
            <c:ext xmlns:c16="http://schemas.microsoft.com/office/drawing/2014/chart" uri="{C3380CC4-5D6E-409C-BE32-E72D297353CC}">
              <c16:uniqueId val="{00000004-F163-46B8-B35E-9F26E9A53B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163-46B8-B35E-9F26E9A53B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163-46B8-B35E-9F26E9A53B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351</c:v>
                </c:pt>
                <c:pt idx="3">
                  <c:v>331</c:v>
                </c:pt>
                <c:pt idx="6">
                  <c:v>349</c:v>
                </c:pt>
                <c:pt idx="9">
                  <c:v>350</c:v>
                </c:pt>
                <c:pt idx="12">
                  <c:v>368</c:v>
                </c:pt>
              </c:numCache>
            </c:numRef>
          </c:val>
          <c:extLst xmlns:c16r2="http://schemas.microsoft.com/office/drawing/2015/06/chart">
            <c:ext xmlns:c16="http://schemas.microsoft.com/office/drawing/2014/chart" uri="{C3380CC4-5D6E-409C-BE32-E72D297353CC}">
              <c16:uniqueId val="{00000007-F163-46B8-B35E-9F26E9A53B89}"/>
            </c:ext>
          </c:extLst>
        </c:ser>
        <c:dLbls>
          <c:showLegendKey val="0"/>
          <c:showVal val="0"/>
          <c:showCatName val="0"/>
          <c:showSerName val="0"/>
          <c:showPercent val="0"/>
          <c:showBubbleSize val="0"/>
        </c:dLbls>
        <c:gapWidth val="100"/>
        <c:overlap val="100"/>
        <c:axId val="437166416"/>
        <c:axId val="430039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151</c:v>
                </c:pt>
                <c:pt idx="2">
                  <c:v>#N/A</c:v>
                </c:pt>
                <c:pt idx="3">
                  <c:v>#N/A</c:v>
                </c:pt>
                <c:pt idx="4">
                  <c:v>143</c:v>
                </c:pt>
                <c:pt idx="5">
                  <c:v>#N/A</c:v>
                </c:pt>
                <c:pt idx="6">
                  <c:v>#N/A</c:v>
                </c:pt>
                <c:pt idx="7">
                  <c:v>150</c:v>
                </c:pt>
                <c:pt idx="8">
                  <c:v>#N/A</c:v>
                </c:pt>
                <c:pt idx="9">
                  <c:v>#N/A</c:v>
                </c:pt>
                <c:pt idx="10">
                  <c:v>137</c:v>
                </c:pt>
                <c:pt idx="11">
                  <c:v>#N/A</c:v>
                </c:pt>
                <c:pt idx="12">
                  <c:v>#N/A</c:v>
                </c:pt>
                <c:pt idx="13">
                  <c:v>134</c:v>
                </c:pt>
                <c:pt idx="14">
                  <c:v>#N/A</c:v>
                </c:pt>
              </c:numCache>
            </c:numRef>
          </c:val>
          <c:smooth val="0"/>
          <c:extLst xmlns:c16r2="http://schemas.microsoft.com/office/drawing/2015/06/chart">
            <c:ext xmlns:c16="http://schemas.microsoft.com/office/drawing/2014/chart" uri="{C3380CC4-5D6E-409C-BE32-E72D297353CC}">
              <c16:uniqueId val="{00000008-F163-46B8-B35E-9F26E9A53B89}"/>
            </c:ext>
          </c:extLst>
        </c:ser>
        <c:dLbls>
          <c:showLegendKey val="0"/>
          <c:showVal val="0"/>
          <c:showCatName val="0"/>
          <c:showSerName val="0"/>
          <c:showPercent val="0"/>
          <c:showBubbleSize val="0"/>
        </c:dLbls>
        <c:marker val="1"/>
        <c:smooth val="0"/>
        <c:axId val="437166416"/>
        <c:axId val="430039920"/>
      </c:lineChart>
      <c:catAx>
        <c:axId val="43716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039920"/>
        <c:crosses val="autoZero"/>
        <c:auto val="1"/>
        <c:lblAlgn val="ctr"/>
        <c:lblOffset val="100"/>
        <c:tickLblSkip val="1"/>
        <c:tickMarkSkip val="1"/>
        <c:noMultiLvlLbl val="0"/>
      </c:catAx>
      <c:valAx>
        <c:axId val="43003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16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4084</c:v>
                </c:pt>
                <c:pt idx="5">
                  <c:v>4093</c:v>
                </c:pt>
                <c:pt idx="8">
                  <c:v>4020</c:v>
                </c:pt>
                <c:pt idx="11">
                  <c:v>3970</c:v>
                </c:pt>
                <c:pt idx="14">
                  <c:v>3873</c:v>
                </c:pt>
              </c:numCache>
            </c:numRef>
          </c:val>
          <c:extLst xmlns:c16r2="http://schemas.microsoft.com/office/drawing/2015/06/chart">
            <c:ext xmlns:c16="http://schemas.microsoft.com/office/drawing/2014/chart" uri="{C3380CC4-5D6E-409C-BE32-E72D297353CC}">
              <c16:uniqueId val="{00000000-9C8D-4086-AC4E-15D4F9E385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c:v>
                </c:pt>
                <c:pt idx="5">
                  <c:v>12</c:v>
                </c:pt>
                <c:pt idx="8">
                  <c:v>8</c:v>
                </c:pt>
                <c:pt idx="11">
                  <c:v>4</c:v>
                </c:pt>
                <c:pt idx="14">
                  <c:v>0</c:v>
                </c:pt>
              </c:numCache>
            </c:numRef>
          </c:val>
          <c:extLst xmlns:c16r2="http://schemas.microsoft.com/office/drawing/2015/06/chart">
            <c:ext xmlns:c16="http://schemas.microsoft.com/office/drawing/2014/chart" uri="{C3380CC4-5D6E-409C-BE32-E72D297353CC}">
              <c16:uniqueId val="{00000001-9C8D-4086-AC4E-15D4F9E385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715</c:v>
                </c:pt>
                <c:pt idx="5">
                  <c:v>626</c:v>
                </c:pt>
                <c:pt idx="8">
                  <c:v>681</c:v>
                </c:pt>
                <c:pt idx="11">
                  <c:v>741</c:v>
                </c:pt>
                <c:pt idx="14">
                  <c:v>993</c:v>
                </c:pt>
              </c:numCache>
            </c:numRef>
          </c:val>
          <c:extLst xmlns:c16r2="http://schemas.microsoft.com/office/drawing/2015/06/chart">
            <c:ext xmlns:c16="http://schemas.microsoft.com/office/drawing/2014/chart" uri="{C3380CC4-5D6E-409C-BE32-E72D297353CC}">
              <c16:uniqueId val="{00000002-9C8D-4086-AC4E-15D4F9E385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C8D-4086-AC4E-15D4F9E385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C8D-4086-AC4E-15D4F9E385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C8D-4086-AC4E-15D4F9E385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1172</c:v>
                </c:pt>
                <c:pt idx="3">
                  <c:v>1117</c:v>
                </c:pt>
                <c:pt idx="6">
                  <c:v>1093</c:v>
                </c:pt>
                <c:pt idx="9">
                  <c:v>1062</c:v>
                </c:pt>
                <c:pt idx="12">
                  <c:v>1012</c:v>
                </c:pt>
              </c:numCache>
            </c:numRef>
          </c:val>
          <c:extLst xmlns:c16r2="http://schemas.microsoft.com/office/drawing/2015/06/chart">
            <c:ext xmlns:c16="http://schemas.microsoft.com/office/drawing/2014/chart" uri="{C3380CC4-5D6E-409C-BE32-E72D297353CC}">
              <c16:uniqueId val="{00000006-9C8D-4086-AC4E-15D4F9E385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C8D-4086-AC4E-15D4F9E385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1374</c:v>
                </c:pt>
                <c:pt idx="3">
                  <c:v>1323</c:v>
                </c:pt>
                <c:pt idx="6">
                  <c:v>1312</c:v>
                </c:pt>
                <c:pt idx="9">
                  <c:v>1118</c:v>
                </c:pt>
                <c:pt idx="12">
                  <c:v>1002</c:v>
                </c:pt>
              </c:numCache>
            </c:numRef>
          </c:val>
          <c:extLst xmlns:c16r2="http://schemas.microsoft.com/office/drawing/2015/06/chart">
            <c:ext xmlns:c16="http://schemas.microsoft.com/office/drawing/2014/chart" uri="{C3380CC4-5D6E-409C-BE32-E72D297353CC}">
              <c16:uniqueId val="{00000008-9C8D-4086-AC4E-15D4F9E385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144</c:v>
                </c:pt>
              </c:numCache>
            </c:numRef>
          </c:val>
          <c:extLst xmlns:c16r2="http://schemas.microsoft.com/office/drawing/2015/06/chart">
            <c:ext xmlns:c16="http://schemas.microsoft.com/office/drawing/2014/chart" uri="{C3380CC4-5D6E-409C-BE32-E72D297353CC}">
              <c16:uniqueId val="{00000009-9C8D-4086-AC4E-15D4F9E385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3919</c:v>
                </c:pt>
                <c:pt idx="3">
                  <c:v>4029</c:v>
                </c:pt>
                <c:pt idx="6">
                  <c:v>3958</c:v>
                </c:pt>
                <c:pt idx="9">
                  <c:v>3946</c:v>
                </c:pt>
                <c:pt idx="12">
                  <c:v>4285</c:v>
                </c:pt>
              </c:numCache>
            </c:numRef>
          </c:val>
          <c:extLst xmlns:c16r2="http://schemas.microsoft.com/office/drawing/2015/06/chart">
            <c:ext xmlns:c16="http://schemas.microsoft.com/office/drawing/2014/chart" uri="{C3380CC4-5D6E-409C-BE32-E72D297353CC}">
              <c16:uniqueId val="{0000000A-9C8D-4086-AC4E-15D4F9E3856B}"/>
            </c:ext>
          </c:extLst>
        </c:ser>
        <c:dLbls>
          <c:showLegendKey val="0"/>
          <c:showVal val="0"/>
          <c:showCatName val="0"/>
          <c:showSerName val="0"/>
          <c:showPercent val="0"/>
          <c:showBubbleSize val="0"/>
        </c:dLbls>
        <c:gapWidth val="100"/>
        <c:overlap val="100"/>
        <c:axId val="423868616"/>
        <c:axId val="437060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1651</c:v>
                </c:pt>
                <c:pt idx="2">
                  <c:v>#N/A</c:v>
                </c:pt>
                <c:pt idx="3">
                  <c:v>#N/A</c:v>
                </c:pt>
                <c:pt idx="4">
                  <c:v>1738</c:v>
                </c:pt>
                <c:pt idx="5">
                  <c:v>#N/A</c:v>
                </c:pt>
                <c:pt idx="6">
                  <c:v>#N/A</c:v>
                </c:pt>
                <c:pt idx="7">
                  <c:v>1655</c:v>
                </c:pt>
                <c:pt idx="8">
                  <c:v>#N/A</c:v>
                </c:pt>
                <c:pt idx="9">
                  <c:v>#N/A</c:v>
                </c:pt>
                <c:pt idx="10">
                  <c:v>1411</c:v>
                </c:pt>
                <c:pt idx="11">
                  <c:v>#N/A</c:v>
                </c:pt>
                <c:pt idx="12">
                  <c:v>#N/A</c:v>
                </c:pt>
                <c:pt idx="13">
                  <c:v>1577</c:v>
                </c:pt>
                <c:pt idx="14">
                  <c:v>#N/A</c:v>
                </c:pt>
              </c:numCache>
            </c:numRef>
          </c:val>
          <c:smooth val="0"/>
          <c:extLst xmlns:c16r2="http://schemas.microsoft.com/office/drawing/2015/06/chart">
            <c:ext xmlns:c16="http://schemas.microsoft.com/office/drawing/2014/chart" uri="{C3380CC4-5D6E-409C-BE32-E72D297353CC}">
              <c16:uniqueId val="{0000000B-9C8D-4086-AC4E-15D4F9E3856B}"/>
            </c:ext>
          </c:extLst>
        </c:ser>
        <c:dLbls>
          <c:showLegendKey val="0"/>
          <c:showVal val="0"/>
          <c:showCatName val="0"/>
          <c:showSerName val="0"/>
          <c:showPercent val="0"/>
          <c:showBubbleSize val="0"/>
        </c:dLbls>
        <c:marker val="1"/>
        <c:smooth val="0"/>
        <c:axId val="423868616"/>
        <c:axId val="437060624"/>
      </c:lineChart>
      <c:catAx>
        <c:axId val="423868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7060624"/>
        <c:crosses val="autoZero"/>
        <c:auto val="1"/>
        <c:lblAlgn val="ctr"/>
        <c:lblOffset val="100"/>
        <c:tickLblSkip val="1"/>
        <c:tickMarkSkip val="1"/>
        <c:noMultiLvlLbl val="0"/>
      </c:catAx>
      <c:valAx>
        <c:axId val="43706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868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265</c:v>
                </c:pt>
                <c:pt idx="1">
                  <c:v>255</c:v>
                </c:pt>
                <c:pt idx="2">
                  <c:v>355</c:v>
                </c:pt>
              </c:numCache>
            </c:numRef>
          </c:val>
          <c:extLst xmlns:c16r2="http://schemas.microsoft.com/office/drawing/2015/06/chart">
            <c:ext xmlns:c16="http://schemas.microsoft.com/office/drawing/2014/chart" uri="{C3380CC4-5D6E-409C-BE32-E72D297353CC}">
              <c16:uniqueId val="{00000000-8FF5-4D55-B7AB-A22DFD211E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8FF5-4D55-B7AB-A22DFD211E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275</c:v>
                </c:pt>
                <c:pt idx="1">
                  <c:v>295</c:v>
                </c:pt>
                <c:pt idx="2">
                  <c:v>321</c:v>
                </c:pt>
              </c:numCache>
            </c:numRef>
          </c:val>
          <c:extLst xmlns:c16r2="http://schemas.microsoft.com/office/drawing/2015/06/chart">
            <c:ext xmlns:c16="http://schemas.microsoft.com/office/drawing/2014/chart" uri="{C3380CC4-5D6E-409C-BE32-E72D297353CC}">
              <c16:uniqueId val="{00000002-8FF5-4D55-B7AB-A22DFD211E79}"/>
            </c:ext>
          </c:extLst>
        </c:ser>
        <c:dLbls>
          <c:showLegendKey val="0"/>
          <c:showVal val="0"/>
          <c:showCatName val="0"/>
          <c:showSerName val="0"/>
          <c:showPercent val="0"/>
          <c:showBubbleSize val="0"/>
        </c:dLbls>
        <c:gapWidth val="120"/>
        <c:overlap val="100"/>
        <c:axId val="423620768"/>
        <c:axId val="423621152"/>
      </c:barChart>
      <c:catAx>
        <c:axId val="4236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3621152"/>
        <c:crosses val="autoZero"/>
        <c:auto val="1"/>
        <c:lblAlgn val="ctr"/>
        <c:lblOffset val="100"/>
        <c:tickLblSkip val="1"/>
        <c:tickMarkSkip val="1"/>
        <c:noMultiLvlLbl val="0"/>
      </c:catAx>
      <c:valAx>
        <c:axId val="423621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362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D0D-4384-BC69-2517CA557527}"/>
                </c:ext>
                <c:ext xmlns:c15="http://schemas.microsoft.com/office/drawing/2012/chart" uri="{CE6537A1-D6FC-4f65-9D91-7224C49458BB}">
                  <c15:dlblFieldTable>
                    <c15:dlblFTEntry>
                      <c15:txfldGUID>{913BC4E9-BC5C-48DD-8737-EB7799CC3CAD}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D0D-4384-BC69-2517CA557527}"/>
                </c:ext>
                <c:ext xmlns:c15="http://schemas.microsoft.com/office/drawing/2012/chart" uri="{CE6537A1-D6FC-4f65-9D91-7224C49458BB}">
                  <c15:dlblFieldTable>
                    <c15:dlblFTEntry>
                      <c15:txfldGUID>{16B1C496-BAC1-4ADC-B625-245F5617B3ED}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D0D-4384-BC69-2517CA557527}"/>
                </c:ext>
                <c:ext xmlns:c15="http://schemas.microsoft.com/office/drawing/2012/chart" uri="{CE6537A1-D6FC-4f65-9D91-7224C49458BB}">
                  <c15:dlblFieldTable>
                    <c15:dlblFTEntry>
                      <c15:txfldGUID>{F8410DA0-55B6-4E6B-B4AB-2FB30CE6BA76}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D0D-4384-BC69-2517CA557527}"/>
                </c:ext>
                <c:ext xmlns:c15="http://schemas.microsoft.com/office/drawing/2012/chart" uri="{CE6537A1-D6FC-4f65-9D91-7224C49458BB}">
                  <c15:dlblFieldTable>
                    <c15:dlblFTEntry>
                      <c15:txfldGUID>{70F9B0F9-52FE-47FA-A3A0-4E33A601CB8E}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D0D-4384-BC69-2517CA557527}"/>
                </c:ext>
                <c:ext xmlns:c15="http://schemas.microsoft.com/office/drawing/2012/chart" uri="{CE6537A1-D6FC-4f65-9D91-7224C49458BB}">
                  <c15:dlblFieldTable>
                    <c15:dlblFTEntry>
                      <c15:txfldGUID>{511A7655-9749-40FB-B70E-A48B35A8FBE7}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D0D-4384-BC69-2517CA557527}"/>
                </c:ext>
                <c:ext xmlns:c15="http://schemas.microsoft.com/office/drawing/2012/chart" uri="{CE6537A1-D6FC-4f65-9D91-7224C49458BB}">
                  <c15:dlblFieldTable>
                    <c15:dlblFTEntry>
                      <c15:txfldGUID>{B414D15F-47C1-49F7-A295-92C311810DB5}</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D0D-4384-BC69-2517CA557527}"/>
                </c:ext>
                <c:ext xmlns:c15="http://schemas.microsoft.com/office/drawing/2012/chart" uri="{CE6537A1-D6FC-4f65-9D91-7224C49458BB}">
                  <c15:layout/>
                  <c15:dlblFieldTable>
                    <c15:dlblFTEntry>
                      <c15:txfldGUID>{90DF1440-029C-49E2-8E08-CCFD31C88969}</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D0D-4384-BC69-2517CA557527}"/>
                </c:ext>
                <c:ext xmlns:c15="http://schemas.microsoft.com/office/drawing/2012/chart" uri="{CE6537A1-D6FC-4f65-9D91-7224C49458BB}">
                  <c15:layout/>
                  <c15:dlblFieldTable>
                    <c15:dlblFTEntry>
                      <c15:txfldGUID>{53937224-9639-4159-924D-6F35ABF0EB2A}</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D0D-4384-BC69-2517CA557527}"/>
                </c:ext>
                <c:ext xmlns:c15="http://schemas.microsoft.com/office/drawing/2012/chart" uri="{CE6537A1-D6FC-4f65-9D91-7224C49458BB}">
                  <c15:layout/>
                  <c15:dlblFieldTable>
                    <c15:dlblFTEntry>
                      <c15:txfldGUID>{3A79344F-FFE2-4AE3-8493-8D6C4167D75C}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71.099999999999994</c:v>
                </c:pt>
                <c:pt idx="24">
                  <c:v>71.8</c:v>
                </c:pt>
                <c:pt idx="32">
                  <c:v>70</c:v>
                </c:pt>
              </c:numCache>
            </c:numRef>
          </c:xVal>
          <c:yVal>
            <c:numRef>
              <c:f>公会計指標分析・財政指標組合せ分析表!$BP$51:$DC$51</c:f>
              <c:numCache>
                <c:formatCode>#,##0.0;"▲ "#,##0.0</c:formatCode>
                <c:ptCount val="40"/>
                <c:pt idx="16">
                  <c:v>65.8</c:v>
                </c:pt>
                <c:pt idx="24">
                  <c:v>56.8</c:v>
                </c:pt>
                <c:pt idx="32">
                  <c:v>61.7</c:v>
                </c:pt>
              </c:numCache>
            </c:numRef>
          </c:yVal>
          <c:smooth val="0"/>
          <c:extLst xmlns:c16r2="http://schemas.microsoft.com/office/drawing/2015/06/chart">
            <c:ext xmlns:c16="http://schemas.microsoft.com/office/drawing/2014/chart" uri="{C3380CC4-5D6E-409C-BE32-E72D297353CC}">
              <c16:uniqueId val="{00000009-AD0D-4384-BC69-2517CA5575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D0D-4384-BC69-2517CA557527}"/>
                </c:ext>
                <c:ext xmlns:c15="http://schemas.microsoft.com/office/drawing/2012/chart" uri="{CE6537A1-D6FC-4f65-9D91-7224C49458BB}">
                  <c15:dlblFieldTable>
                    <c15:dlblFTEntry>
                      <c15:txfldGUID>{8EA25A15-2669-4AEE-8A74-0951BA7C8759}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D0D-4384-BC69-2517CA557527}"/>
                </c:ext>
                <c:ext xmlns:c15="http://schemas.microsoft.com/office/drawing/2012/chart" uri="{CE6537A1-D6FC-4f65-9D91-7224C49458BB}">
                  <c15:dlblFieldTable>
                    <c15:dlblFTEntry>
                      <c15:txfldGUID>{5DDD7378-7E79-40EB-8A33-7B8C820F84D2}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D0D-4384-BC69-2517CA557527}"/>
                </c:ext>
                <c:ext xmlns:c15="http://schemas.microsoft.com/office/drawing/2012/chart" uri="{CE6537A1-D6FC-4f65-9D91-7224C49458BB}">
                  <c15:dlblFieldTable>
                    <c15:dlblFTEntry>
                      <c15:txfldGUID>{7D33A38A-DF63-4346-BEBC-53880381EE0B}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D0D-4384-BC69-2517CA557527}"/>
                </c:ext>
                <c:ext xmlns:c15="http://schemas.microsoft.com/office/drawing/2012/chart" uri="{CE6537A1-D6FC-4f65-9D91-7224C49458BB}">
                  <c15:dlblFieldTable>
                    <c15:dlblFTEntry>
                      <c15:txfldGUID>{94728A3B-A513-42B9-9FD0-97B089D14797}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D0D-4384-BC69-2517CA557527}"/>
                </c:ext>
                <c:ext xmlns:c15="http://schemas.microsoft.com/office/drawing/2012/chart" uri="{CE6537A1-D6FC-4f65-9D91-7224C49458BB}">
                  <c15:dlblFieldTable>
                    <c15:dlblFTEntry>
                      <c15:txfldGUID>{610927C6-60D1-4A32-ADD3-656B3AD88840}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D0D-4384-BC69-2517CA557527}"/>
                </c:ext>
                <c:ext xmlns:c15="http://schemas.microsoft.com/office/drawing/2012/chart" uri="{CE6537A1-D6FC-4f65-9D91-7224C49458BB}">
                  <c15:dlblFieldTable>
                    <c15:dlblFTEntry>
                      <c15:txfldGUID>{21B9577C-813A-4DDE-A0F4-6775BDA83311}</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D0D-4384-BC69-2517CA557527}"/>
                </c:ext>
                <c:ext xmlns:c15="http://schemas.microsoft.com/office/drawing/2012/chart" uri="{CE6537A1-D6FC-4f65-9D91-7224C49458BB}">
                  <c15:layout/>
                  <c15:dlblFieldTable>
                    <c15:dlblFTEntry>
                      <c15:txfldGUID>{A4E9D235-A1CC-484C-AEEA-A69812A8528A}</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2.742785393167793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D0D-4384-BC69-2517CA557527}"/>
                </c:ext>
                <c:ext xmlns:c15="http://schemas.microsoft.com/office/drawing/2012/chart" uri="{CE6537A1-D6FC-4f65-9D91-7224C49458BB}">
                  <c15:layout/>
                  <c15:dlblFieldTable>
                    <c15:dlblFTEntry>
                      <c15:txfldGUID>{F26D0A61-9224-41D5-B36E-2FF0FE6DF641}</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3.68625470074668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D0D-4384-BC69-2517CA557527}"/>
                </c:ext>
                <c:ext xmlns:c15="http://schemas.microsoft.com/office/drawing/2012/chart" uri="{CE6537A1-D6FC-4f65-9D91-7224C49458BB}">
                  <c15:layout/>
                  <c15:dlblFieldTable>
                    <c15:dlblFTEntry>
                      <c15:txfldGUID>{FDEEE17F-D34D-4C31-BB74-D652BB0C7A31}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52.1</c:v>
                </c:pt>
                <c:pt idx="24">
                  <c:v>59.1</c:v>
                </c:pt>
                <c:pt idx="32">
                  <c:v>58.6</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D0D-4384-BC69-2517CA557527}"/>
            </c:ext>
          </c:extLst>
        </c:ser>
        <c:dLbls>
          <c:showLegendKey val="0"/>
          <c:showVal val="1"/>
          <c:showCatName val="0"/>
          <c:showSerName val="0"/>
          <c:showPercent val="0"/>
          <c:showBubbleSize val="0"/>
        </c:dLbls>
        <c:axId val="432192336"/>
        <c:axId val="432189984"/>
      </c:scatterChart>
      <c:valAx>
        <c:axId val="432192336"/>
        <c:scaling>
          <c:orientation val="minMax"/>
          <c:max val="74"/>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189984"/>
        <c:crosses val="autoZero"/>
        <c:crossBetween val="midCat"/>
      </c:valAx>
      <c:valAx>
        <c:axId val="432189984"/>
        <c:scaling>
          <c:orientation val="minMax"/>
          <c:max val="7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192336"/>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65A-4E1E-906E-00667C02026C}"/>
                </c:ext>
                <c:ext xmlns:c15="http://schemas.microsoft.com/office/drawing/2012/chart" uri="{CE6537A1-D6FC-4f65-9D91-7224C49458BB}">
                  <c15:layout/>
                  <c15:dlblFieldTable>
                    <c15:dlblFTEntry>
                      <c15:txfldGUID>{C5310950-5FD9-404A-BCE4-AECD454F1B0B}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65A-4E1E-906E-00667C02026C}"/>
                </c:ext>
                <c:ext xmlns:c15="http://schemas.microsoft.com/office/drawing/2012/chart" uri="{CE6537A1-D6FC-4f65-9D91-7224C49458BB}">
                  <c15:dlblFieldTable>
                    <c15:dlblFTEntry>
                      <c15:txfldGUID>{AEA54082-1BBB-4439-A8A3-B1AE6C8AF573}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65A-4E1E-906E-00667C02026C}"/>
                </c:ext>
                <c:ext xmlns:c15="http://schemas.microsoft.com/office/drawing/2012/chart" uri="{CE6537A1-D6FC-4f65-9D91-7224C49458BB}">
                  <c15:dlblFieldTable>
                    <c15:dlblFTEntry>
                      <c15:txfldGUID>{7CFF3EAA-4837-4370-A707-4C83FEF4271D}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65A-4E1E-906E-00667C02026C}"/>
                </c:ext>
                <c:ext xmlns:c15="http://schemas.microsoft.com/office/drawing/2012/chart" uri="{CE6537A1-D6FC-4f65-9D91-7224C49458BB}">
                  <c15:dlblFieldTable>
                    <c15:dlblFTEntry>
                      <c15:txfldGUID>{82910806-14EF-47FE-ABA5-B4F03044A6BC}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65A-4E1E-906E-00667C02026C}"/>
                </c:ext>
                <c:ext xmlns:c15="http://schemas.microsoft.com/office/drawing/2012/chart" uri="{CE6537A1-D6FC-4f65-9D91-7224C49458BB}">
                  <c15:dlblFieldTable>
                    <c15:dlblFTEntry>
                      <c15:txfldGUID>{1078296A-5CE2-417E-B0F8-2B96E32F20BA}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65A-4E1E-906E-00667C02026C}"/>
                </c:ext>
                <c:ext xmlns:c15="http://schemas.microsoft.com/office/drawing/2012/chart" uri="{CE6537A1-D6FC-4f65-9D91-7224C49458BB}">
                  <c15:layout/>
                  <c15:dlblFieldTable>
                    <c15:dlblFTEntry>
                      <c15:txfldGUID>{757D6C70-E0CE-4A2B-A009-B88EAA150E97}</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65A-4E1E-906E-00667C02026C}"/>
                </c:ext>
                <c:ext xmlns:c15="http://schemas.microsoft.com/office/drawing/2012/chart" uri="{CE6537A1-D6FC-4f65-9D91-7224C49458BB}">
                  <c15:layout/>
                  <c15:dlblFieldTable>
                    <c15:dlblFTEntry>
                      <c15:txfldGUID>{F7661660-DC14-46FA-A6ED-567F08D59656}</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65A-4E1E-906E-00667C02026C}"/>
                </c:ext>
                <c:ext xmlns:c15="http://schemas.microsoft.com/office/drawing/2012/chart" uri="{CE6537A1-D6FC-4f65-9D91-7224C49458BB}">
                  <c15:layout/>
                  <c15:dlblFieldTable>
                    <c15:dlblFTEntry>
                      <c15:txfldGUID>{61214E4F-1244-4404-A030-5515E6E9335D}</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65A-4E1E-906E-00667C02026C}"/>
                </c:ext>
                <c:ext xmlns:c15="http://schemas.microsoft.com/office/drawing/2012/chart" uri="{CE6537A1-D6FC-4f65-9D91-7224C49458BB}">
                  <c15:layout/>
                  <c15:dlblFieldTable>
                    <c15:dlblFTEntry>
                      <c15:txfldGUID>{61F4374B-152E-4732-894F-FD9B557E45A8}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6.2</c:v>
                </c:pt>
                <c:pt idx="16">
                  <c:v>5.9</c:v>
                </c:pt>
                <c:pt idx="24">
                  <c:v>5.7</c:v>
                </c:pt>
                <c:pt idx="32">
                  <c:v>5.6</c:v>
                </c:pt>
              </c:numCache>
            </c:numRef>
          </c:xVal>
          <c:yVal>
            <c:numRef>
              <c:f>公会計指標分析・財政指標組合せ分析表!$BP$73:$DC$73</c:f>
              <c:numCache>
                <c:formatCode>#,##0.0;"▲ "#,##0.0</c:formatCode>
                <c:ptCount val="40"/>
                <c:pt idx="0">
                  <c:v>67</c:v>
                </c:pt>
                <c:pt idx="8">
                  <c:v>68.599999999999994</c:v>
                </c:pt>
                <c:pt idx="16">
                  <c:v>65.8</c:v>
                </c:pt>
                <c:pt idx="24">
                  <c:v>56.8</c:v>
                </c:pt>
                <c:pt idx="32">
                  <c:v>61.7</c:v>
                </c:pt>
              </c:numCache>
            </c:numRef>
          </c:yVal>
          <c:smooth val="0"/>
          <c:extLst xmlns:c16r2="http://schemas.microsoft.com/office/drawing/2015/06/chart">
            <c:ext xmlns:c16="http://schemas.microsoft.com/office/drawing/2014/chart" uri="{C3380CC4-5D6E-409C-BE32-E72D297353CC}">
              <c16:uniqueId val="{00000009-A65A-4E1E-906E-00667C0202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65A-4E1E-906E-00667C02026C}"/>
                </c:ext>
                <c:ext xmlns:c15="http://schemas.microsoft.com/office/drawing/2012/chart" uri="{CE6537A1-D6FC-4f65-9D91-7224C49458BB}">
                  <c15:layout/>
                  <c15:dlblFieldTable>
                    <c15:dlblFTEntry>
                      <c15:txfldGUID>{A09CE289-632F-4E0A-9FB5-9709ABCE6058}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65A-4E1E-906E-00667C02026C}"/>
                </c:ext>
                <c:ext xmlns:c15="http://schemas.microsoft.com/office/drawing/2012/chart" uri="{CE6537A1-D6FC-4f65-9D91-7224C49458BB}">
                  <c15:dlblFieldTable>
                    <c15:dlblFTEntry>
                      <c15:txfldGUID>{892773DC-30A4-4C21-91FC-B4BFFA8F75A7}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65A-4E1E-906E-00667C02026C}"/>
                </c:ext>
                <c:ext xmlns:c15="http://schemas.microsoft.com/office/drawing/2012/chart" uri="{CE6537A1-D6FC-4f65-9D91-7224C49458BB}">
                  <c15:dlblFieldTable>
                    <c15:dlblFTEntry>
                      <c15:txfldGUID>{40AD5D4D-0587-41DA-975A-BFAEE001B8F7}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65A-4E1E-906E-00667C02026C}"/>
                </c:ext>
                <c:ext xmlns:c15="http://schemas.microsoft.com/office/drawing/2012/chart" uri="{CE6537A1-D6FC-4f65-9D91-7224C49458BB}">
                  <c15:dlblFieldTable>
                    <c15:dlblFTEntry>
                      <c15:txfldGUID>{2F5ACD0D-D085-4DF4-8EDD-A70ACB622F16}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65A-4E1E-906E-00667C02026C}"/>
                </c:ext>
                <c:ext xmlns:c15="http://schemas.microsoft.com/office/drawing/2012/chart" uri="{CE6537A1-D6FC-4f65-9D91-7224C49458BB}">
                  <c15:dlblFieldTable>
                    <c15:dlblFTEntry>
                      <c15:txfldGUID>{D62ED5FE-7C7E-43EA-94EE-EAE51C24DFFE}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65A-4E1E-906E-00667C02026C}"/>
                </c:ext>
                <c:ext xmlns:c15="http://schemas.microsoft.com/office/drawing/2012/chart" uri="{CE6537A1-D6FC-4f65-9D91-7224C49458BB}">
                  <c15:layout/>
                  <c15:dlblFieldTable>
                    <c15:dlblFTEntry>
                      <c15:txfldGUID>{8596BD54-F6D9-48DA-9533-1D37F8A0356C}</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72E-2"/>
                  <c:y val="-9.079773574618117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65A-4E1E-906E-00667C02026C}"/>
                </c:ext>
                <c:ext xmlns:c15="http://schemas.microsoft.com/office/drawing/2012/chart" uri="{CE6537A1-D6FC-4f65-9D91-7224C49458BB}">
                  <c15:layout/>
                  <c15:dlblFieldTable>
                    <c15:dlblFTEntry>
                      <c15:txfldGUID>{DBBDA806-4F8F-4096-9248-E5B2D0B7A00F}</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50128E-2"/>
                  <c:y val="-5.295628420166482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65A-4E1E-906E-00667C02026C}"/>
                </c:ext>
                <c:ext xmlns:c15="http://schemas.microsoft.com/office/drawing/2012/chart" uri="{CE6537A1-D6FC-4f65-9D91-7224C49458BB}">
                  <c15:layout/>
                  <c15:dlblFieldTable>
                    <c15:dlblFTEntry>
                      <c15:txfldGUID>{922AE6CD-180F-47D8-BD9B-DD0139B5D162}</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4.349592131553585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65A-4E1E-906E-00667C02026C}"/>
                </c:ext>
                <c:ext xmlns:c15="http://schemas.microsoft.com/office/drawing/2012/chart" uri="{CE6537A1-D6FC-4f65-9D91-7224C49458BB}">
                  <c15:layout/>
                  <c15:dlblFieldTable>
                    <c15:dlblFTEntry>
                      <c15:txfldGUID>{AE18527D-3AD2-4A07-8274-7703AAB2D155}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65A-4E1E-906E-00667C02026C}"/>
            </c:ext>
          </c:extLst>
        </c:ser>
        <c:dLbls>
          <c:showLegendKey val="0"/>
          <c:showVal val="1"/>
          <c:showCatName val="0"/>
          <c:showSerName val="0"/>
          <c:showPercent val="0"/>
          <c:showBubbleSize val="0"/>
        </c:dLbls>
        <c:axId val="432190376"/>
        <c:axId val="432193120"/>
      </c:scatterChart>
      <c:valAx>
        <c:axId val="432190376"/>
        <c:scaling>
          <c:orientation val="minMax"/>
          <c:max val="9.4"/>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193120"/>
        <c:crosses val="autoZero"/>
        <c:crossBetween val="midCat"/>
      </c:valAx>
      <c:valAx>
        <c:axId val="432193120"/>
        <c:scaling>
          <c:orientation val="minMax"/>
          <c:max val="8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1903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元利償還金については起債発行を抑制していたことなどから、平成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年度までは減少傾向であったが、現在は増加に転じ、上昇傾向にある。今後も増加傾向は続くとみられるため、地方債の新規発行にあたっては計画的な対応が必要である。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一方、下水道事業債等の償還が進んだことに伴い、公営企業地方債償還財源充当繰入金は減少しており、実質公債費比率の分子の額は減少傾向にある。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近年、公営企業債等繰入見込額や退職手当負担見込額が減少を続けており、それらを背景に将来負担比率の分子も前年度に比べて減少していたが、平成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年度は一般会計等に係る地方債現在高の増加及び債務負担行為に基づく支出予定額の新規計上により、将来負担比率の分子は増加に転じた。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今後も公営企業債等繰入見込額は減少が想定されるが、一般会計等に係る地方債の現在高は増加していく見込みのため、地方債の新規発行にあたっては計画的な対応が必要である。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神奈川県松田町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・小学校整備事業を見据えて計画的に松田町教育施設整備基金に積み立てを行っていること及び財政調整基金に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・大型事業を複数、計画している中で、基金の使途が明確な特定目的基金への積立てを最優先しながらも、財政調整基金においても適正な規模を確保していく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・松田町教育施設整備基金：松田町教育施設の整備に充てる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・松田町体育振興基金：町民の体育振興と体育意識の高揚に要する経費に充てる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・松田町福田奨学基金：教育の機会均等を図るため、その世帯の生計を担う者の事故、病気等による経済的な理由で修学が困難となる児童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に対し、奨学手当を給付し修学の援助をする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・松田町再生可能エネルギー等導入促進基金：二酸化炭素排出抑制対策事業費等補助金を活用して設置する太陽光発電設備（以下「設備」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という。）について、余剰電力の電力会社への売払い収入等を新たな設備または設備の維持管理の財源に充てる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・松田町教育施設整備基金：令和元年度から本格的に着手する小学校整備事業に充てるため、約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・松田町教育施設整備基金：小学校整備事業のため、今後も計画的に積立を行っていく予定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・その他：今後、小学校整備事業のほかにも大型公共事業が予定されているため、特定目的基金を設置し計画的に積立を行っていく予定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年度決算時に歳計剰余金の処分により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・財政調整基金の適正な規模を見極めながら確保する方針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・小学校整備など大型事業が進む中で、地方債償還の増加傾向が見込まれるため、積み立ても含めて検討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479D35D2-7D89-4F22-96C3-E4E84BC522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5D8A8587-325D-4FF3-B391-E9B1CB8A4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738D0555-B83B-48EA-BE6B-B493B577128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5107D4D3-0917-4F59-AE42-46109B476D6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A7CA8842-A21E-4C97-BF00-CC699C08D80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C87E2F6E-EA6E-447B-8A54-1CE68339950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B0B298A7-C4AD-4F51-ABAA-892C6E7F5FD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AF339FCD-47AA-4268-AE00-CE545C3D95C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853C581B-39E7-48D6-9C7B-AF5DA70F230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FEF608EF-A2EF-4513-85EA-3128A2CD686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D4522E91-BD98-4319-9AF6-E79C4C4442E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58F9D709-CD91-41EC-AD66-B8E51CD0360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11,227
11,101
37.75
4,929,900
4,742,932
148,617
2,905,399
4,285,359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353D6D6A-AA62-4A32-B195-AE322E861E2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C836D3E9-CA84-4CE1-81D6-57C3CFB9B37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A0FDD850-57AE-47A1-A396-B4CAA8A8A42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9AD5E9D9-0781-4F1F-9A4E-ACC841D5F46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79DDDDCE-5880-408C-8863-BE99279B595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D8E534C3-F0E6-4A59-ACF5-238138D4082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13B796D7-CE85-4393-A871-4FF896D424A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53C6D78-2162-428E-8F86-67A573B1B2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5428A514-729E-4305-9142-612D0CCA037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B92317D9-BACB-4716-920C-F72AF45842F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56A2664C-993F-4B90-A363-18FAEE8081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EF236C9F-F2F5-42FB-884B-E252DCBE879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7BF9E9C3-C8F0-48B3-971C-6DE7174088E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E5A9F037-7CC9-4E81-8DDD-F99D2F808A4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503909F7-DFE2-4A3E-9087-2D90F3B097A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7F9D5B15-B6F3-4303-976C-579042A4981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4E911E9F-29A2-467F-B9FF-7AA42E2E99F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1A498AD0-4AD3-46E4-B97A-FDEFD84D33B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BCA8692-80DB-47F1-9184-4C20E2B4CAE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4F691A80-B691-4369-B2F8-9E1EB232E3D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191C235B-5B2E-4A41-B493-F104258CD158}"/>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DE581623-8F83-45F1-AF3F-894BC1C8E29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C4A17EE9-61E2-46B2-92AE-5911B7C84F3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BF014BAB-D1DE-4F1D-9B06-8A118033FFD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54D7969A-F100-4DC3-80D7-EEB3B55272B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C37DA2D9-4722-4689-838F-D968AFC6B41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CB0D5EA4-49DE-4EB3-A386-5223844DE02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A276C850-0C3C-4403-A158-9E9E8A8AC2B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576C013D-21A1-47CD-9CB7-B704BFD67DF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451BC41D-A086-4AA8-A936-70EFC66978D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F6456230-B657-464C-A04A-747FBE452C6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D10A8BF8-CB53-4777-9EA1-048E0A3D99D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831288E9-7BCD-4902-997B-3FFD6656FC6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E97A5EF-1507-421E-804A-F5769CE1B8A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県平均、全国平均と比較しても固定資産の減価償却率は高い値となっており、資産の老朽化が進んでいる。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当町では平成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年度に公共施設総合管理計画を定めており、今後策定する個別施設計画と併せて施設の適切な更新を進めていく必要がある。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B718DABD-BE62-44D7-99B9-61D77306EFD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C7BB37BC-29B2-4EB3-9420-2ACEB3B10F3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D9D30F1D-9A6D-48B8-84E2-36BD85E8164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xmlns="" id="{1C6BE2C3-96E6-4235-B90E-1DE139FC6FA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xmlns="" id="{C490A4BA-25D4-4BC5-BC96-50848E6AEC0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xmlns="" id="{4FCFD3B5-6228-4A2C-A520-475B03A5FFC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xmlns="" id="{1FFED635-4C8F-4172-A0EB-F36A70B83C4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xmlns="" id="{0B94B00B-DD0A-496A-B542-DBEF51D421D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xmlns="" id="{43DE6601-F761-4C4A-B56F-45442B259F8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xmlns="" id="{0DF9FA3A-EAF9-4487-93A8-222467ED7A2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xmlns="" id="{368A2149-DEC2-444C-9CBC-91D1ABFF281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xmlns="" id="{9578D39A-7A72-40C9-98AD-0BF3489C053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xmlns="" id="{B803CFB4-D375-4035-89BF-D936B7B3827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xmlns="" id="{D62B1AA4-BF39-4E18-92B8-4B5AD85647A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xmlns="" id="{7FAD3DAD-1CB9-4B27-AB97-B23AD5D4835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xmlns="" id="{0C118EFA-0754-4A4F-8630-A2D222393FC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a:extLst>
            <a:ext uri="{FF2B5EF4-FFF2-40B4-BE49-F238E27FC236}">
              <a16:creationId xmlns:a16="http://schemas.microsoft.com/office/drawing/2014/main" xmlns="" id="{9D1C5459-01E2-48CA-8D15-FFF790EA5EEE}"/>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a:extLst>
            <a:ext uri="{FF2B5EF4-FFF2-40B4-BE49-F238E27FC236}">
              <a16:creationId xmlns:a16="http://schemas.microsoft.com/office/drawing/2014/main" xmlns="" id="{AC622426-1F4B-4BAB-8F6D-A0C175386EA2}"/>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a:extLst>
            <a:ext uri="{FF2B5EF4-FFF2-40B4-BE49-F238E27FC236}">
              <a16:creationId xmlns:a16="http://schemas.microsoft.com/office/drawing/2014/main" xmlns="" id="{7E8062C5-512E-4E36-81C7-6C6D78FAD455}"/>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a:extLst>
            <a:ext uri="{FF2B5EF4-FFF2-40B4-BE49-F238E27FC236}">
              <a16:creationId xmlns:a16="http://schemas.microsoft.com/office/drawing/2014/main" xmlns="" id="{9EF95D8F-EB1F-4787-A8F2-78BA0F4C5C6F}"/>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a:extLst>
            <a:ext uri="{FF2B5EF4-FFF2-40B4-BE49-F238E27FC236}">
              <a16:creationId xmlns:a16="http://schemas.microsoft.com/office/drawing/2014/main" xmlns="" id="{D536E9EC-9A9B-472E-9F65-7B5D493BAAFE}"/>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a:extLst>
            <a:ext uri="{FF2B5EF4-FFF2-40B4-BE49-F238E27FC236}">
              <a16:creationId xmlns:a16="http://schemas.microsoft.com/office/drawing/2014/main" xmlns="" id="{12A53001-CF45-4BFC-B8F9-C0BE82544B86}"/>
            </a:ext>
          </a:extLst>
        </xdr:cNvPr>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a:extLst>
            <a:ext uri="{FF2B5EF4-FFF2-40B4-BE49-F238E27FC236}">
              <a16:creationId xmlns:a16="http://schemas.microsoft.com/office/drawing/2014/main" xmlns="" id="{F8F7F1BB-5757-49EF-A8F1-996D619BDD6C}"/>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a:extLst>
            <a:ext uri="{FF2B5EF4-FFF2-40B4-BE49-F238E27FC236}">
              <a16:creationId xmlns:a16="http://schemas.microsoft.com/office/drawing/2014/main" xmlns="" id="{F244BBCA-C53F-4AD7-901C-4309D509D5B7}"/>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a:extLst>
            <a:ext uri="{FF2B5EF4-FFF2-40B4-BE49-F238E27FC236}">
              <a16:creationId xmlns:a16="http://schemas.microsoft.com/office/drawing/2014/main" xmlns="" id="{E8788019-9566-4914-8CC0-9F041991FDE9}"/>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a:extLst>
            <a:ext uri="{FF2B5EF4-FFF2-40B4-BE49-F238E27FC236}">
              <a16:creationId xmlns:a16="http://schemas.microsoft.com/office/drawing/2014/main" xmlns="" id="{2C592DE1-4B4A-474F-87DB-210CFB06F734}"/>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784FCC6C-127A-4BC4-A795-7C173470E3F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90F7F8D5-A993-40F1-9B7E-F11CB04F51D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950EB4B7-7EC5-4267-B69A-5815FD5E404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DECFC7A5-66AC-4C26-BCCE-994E6824D9B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1A03585F-3CEB-441F-B24F-DDFE25763DF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49742</xdr:rowOff>
    </xdr:from>
    <xdr:to>
      <xdr:col>23</xdr:col>
      <xdr:colOff>136525</xdr:colOff>
      <xdr:row>28</xdr:row>
      <xdr:rowOff>151342</xdr:rowOff>
    </xdr:to>
    <xdr:sp macro="" textlink="">
      <xdr:nvSpPr>
        <xdr:cNvPr id="79" name="楕円 78">
          <a:extLst>
            <a:ext uri="{FF2B5EF4-FFF2-40B4-BE49-F238E27FC236}">
              <a16:creationId xmlns:a16="http://schemas.microsoft.com/office/drawing/2014/main" xmlns="" id="{FE853EA5-3C5F-4348-99D5-00DC046AD6A4}"/>
            </a:ext>
          </a:extLst>
        </xdr:cNvPr>
        <xdr:cNvSpPr/>
      </xdr:nvSpPr>
      <xdr:spPr>
        <a:xfrm>
          <a:off x="4711700" y="56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72619</xdr:rowOff>
    </xdr:from>
    <xdr:ext cx="405111" cy="259045"/>
    <xdr:sp macro="" textlink="">
      <xdr:nvSpPr>
        <xdr:cNvPr id="80" name="有形固定資産減価償却率該当値テキスト">
          <a:extLst>
            <a:ext uri="{FF2B5EF4-FFF2-40B4-BE49-F238E27FC236}">
              <a16:creationId xmlns:a16="http://schemas.microsoft.com/office/drawing/2014/main" xmlns="" id="{5F3D1A6E-4162-4193-8897-95628F7813BE}"/>
            </a:ext>
          </a:extLst>
        </xdr:cNvPr>
        <xdr:cNvSpPr txBox="1"/>
      </xdr:nvSpPr>
      <xdr:spPr>
        <a:xfrm>
          <a:off x="4813300" y="5473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156422</xdr:rowOff>
    </xdr:from>
    <xdr:to>
      <xdr:col>19</xdr:col>
      <xdr:colOff>187325</xdr:colOff>
      <xdr:row>28</xdr:row>
      <xdr:rowOff>86572</xdr:rowOff>
    </xdr:to>
    <xdr:sp macro="" textlink="">
      <xdr:nvSpPr>
        <xdr:cNvPr id="81" name="楕円 80">
          <a:extLst>
            <a:ext uri="{FF2B5EF4-FFF2-40B4-BE49-F238E27FC236}">
              <a16:creationId xmlns:a16="http://schemas.microsoft.com/office/drawing/2014/main" xmlns="" id="{EA37D2A7-D67C-407C-ACC9-83BE8D222040}"/>
            </a:ext>
          </a:extLst>
        </xdr:cNvPr>
        <xdr:cNvSpPr/>
      </xdr:nvSpPr>
      <xdr:spPr>
        <a:xfrm>
          <a:off x="4000500" y="55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35772</xdr:rowOff>
    </xdr:from>
    <xdr:to>
      <xdr:col>23</xdr:col>
      <xdr:colOff>85725</xdr:colOff>
      <xdr:row>28</xdr:row>
      <xdr:rowOff>100542</xdr:rowOff>
    </xdr:to>
    <xdr:cxnSp macro="">
      <xdr:nvCxnSpPr>
        <xdr:cNvPr id="82" name="直線コネクタ 81">
          <a:extLst>
            <a:ext uri="{FF2B5EF4-FFF2-40B4-BE49-F238E27FC236}">
              <a16:creationId xmlns:a16="http://schemas.microsoft.com/office/drawing/2014/main" xmlns="" id="{41DCEE4A-BA53-4401-A4E6-4D942808BAB3}"/>
            </a:ext>
          </a:extLst>
        </xdr:cNvPr>
        <xdr:cNvCxnSpPr/>
      </xdr:nvCxnSpPr>
      <xdr:spPr>
        <a:xfrm>
          <a:off x="4051300" y="560789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10160</xdr:rowOff>
    </xdr:from>
    <xdr:to>
      <xdr:col>15</xdr:col>
      <xdr:colOff>187325</xdr:colOff>
      <xdr:row>28</xdr:row>
      <xdr:rowOff>111760</xdr:rowOff>
    </xdr:to>
    <xdr:sp macro="" textlink="">
      <xdr:nvSpPr>
        <xdr:cNvPr id="83" name="楕円 82">
          <a:extLst>
            <a:ext uri="{FF2B5EF4-FFF2-40B4-BE49-F238E27FC236}">
              <a16:creationId xmlns:a16="http://schemas.microsoft.com/office/drawing/2014/main" xmlns="" id="{002F0A1C-93F6-40DA-99CC-5C5F17F12763}"/>
            </a:ext>
          </a:extLst>
        </xdr:cNvPr>
        <xdr:cNvSpPr/>
      </xdr:nvSpPr>
      <xdr:spPr>
        <a:xfrm>
          <a:off x="32385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35772</xdr:rowOff>
    </xdr:from>
    <xdr:to>
      <xdr:col>19</xdr:col>
      <xdr:colOff>136525</xdr:colOff>
      <xdr:row>28</xdr:row>
      <xdr:rowOff>60960</xdr:rowOff>
    </xdr:to>
    <xdr:cxnSp macro="">
      <xdr:nvCxnSpPr>
        <xdr:cNvPr id="84" name="直線コネクタ 83">
          <a:extLst>
            <a:ext uri="{FF2B5EF4-FFF2-40B4-BE49-F238E27FC236}">
              <a16:creationId xmlns:a16="http://schemas.microsoft.com/office/drawing/2014/main" xmlns="" id="{769765A7-FB4D-425B-8CA2-286F521B562C}"/>
            </a:ext>
          </a:extLst>
        </xdr:cNvPr>
        <xdr:cNvCxnSpPr/>
      </xdr:nvCxnSpPr>
      <xdr:spPr>
        <a:xfrm flipV="1">
          <a:off x="3289300" y="560789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5" name="n_1aveValue有形固定資産減価償却率">
          <a:extLst>
            <a:ext uri="{FF2B5EF4-FFF2-40B4-BE49-F238E27FC236}">
              <a16:creationId xmlns:a16="http://schemas.microsoft.com/office/drawing/2014/main" xmlns="" id="{9684EC4E-97BD-4CA7-953B-DDD5F2E2961D}"/>
            </a:ext>
          </a:extLst>
        </xdr:cNvPr>
        <xdr:cNvSpPr txBox="1"/>
      </xdr:nvSpPr>
      <xdr:spPr>
        <a:xfrm>
          <a:off x="38360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6" name="n_2aveValue有形固定資産減価償却率">
          <a:extLst>
            <a:ext uri="{FF2B5EF4-FFF2-40B4-BE49-F238E27FC236}">
              <a16:creationId xmlns:a16="http://schemas.microsoft.com/office/drawing/2014/main" xmlns="" id="{39E27F85-1498-49E7-8876-63074390094F}"/>
            </a:ext>
          </a:extLst>
        </xdr:cNvPr>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87" name="n_3aveValue有形固定資産減価償却率">
          <a:extLst>
            <a:ext uri="{FF2B5EF4-FFF2-40B4-BE49-F238E27FC236}">
              <a16:creationId xmlns:a16="http://schemas.microsoft.com/office/drawing/2014/main" xmlns="" id="{5865F1CA-41E1-4D02-B784-2AFBFCF42BE4}"/>
            </a:ext>
          </a:extLst>
        </xdr:cNvPr>
        <xdr:cNvSpPr txBox="1"/>
      </xdr:nvSpPr>
      <xdr:spPr>
        <a:xfrm>
          <a:off x="2324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103099</xdr:rowOff>
    </xdr:from>
    <xdr:ext cx="405111" cy="259045"/>
    <xdr:sp macro="" textlink="">
      <xdr:nvSpPr>
        <xdr:cNvPr id="88" name="n_1mainValue有形固定資産減価償却率">
          <a:extLst>
            <a:ext uri="{FF2B5EF4-FFF2-40B4-BE49-F238E27FC236}">
              <a16:creationId xmlns:a16="http://schemas.microsoft.com/office/drawing/2014/main" xmlns="" id="{D104074F-77B4-4D2C-98BA-1E2BE73F1302}"/>
            </a:ext>
          </a:extLst>
        </xdr:cNvPr>
        <xdr:cNvSpPr txBox="1"/>
      </xdr:nvSpPr>
      <xdr:spPr>
        <a:xfrm>
          <a:off x="3836044" y="5332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128287</xdr:rowOff>
    </xdr:from>
    <xdr:ext cx="405111" cy="259045"/>
    <xdr:sp macro="" textlink="">
      <xdr:nvSpPr>
        <xdr:cNvPr id="89" name="n_2mainValue有形固定資産減価償却率">
          <a:extLst>
            <a:ext uri="{FF2B5EF4-FFF2-40B4-BE49-F238E27FC236}">
              <a16:creationId xmlns:a16="http://schemas.microsoft.com/office/drawing/2014/main" xmlns="" id="{75DC7258-0C5B-41E8-BC08-31073FA2CE9F}"/>
            </a:ext>
          </a:extLst>
        </xdr:cNvPr>
        <xdr:cNvSpPr txBox="1"/>
      </xdr:nvSpPr>
      <xdr:spPr>
        <a:xfrm>
          <a:off x="3086744"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xmlns="" id="{AC8AB795-62CC-4CB4-92EC-51748DD23F6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xmlns="" id="{C3C9426F-A19D-4E09-9DCF-7964BBF012F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xmlns="" id="{8097B085-32C2-4C63-A427-70C533DEADB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xmlns="" id="{0E66A896-1BE3-45CF-B649-60738320467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xmlns="" id="{42EBE1A5-6302-4751-93A8-E95590EFF45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xmlns="" id="{2C8882A1-677B-4F70-AC51-78C834662BA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xmlns="" id="{03E9884E-2934-4C2C-B3D9-1C704CE0332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xmlns="" id="{4D4A3E94-3A8F-4FCF-A83A-5D91A0B2868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xmlns="" id="{94C4027F-C417-467F-B2E6-C76E4D91250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xmlns="" id="{15CFA977-0632-4473-9C9E-CBAB3493BD7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xmlns="" id="{21EDA525-1518-44CB-A478-F1F805C252D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xmlns="" id="{E5E42959-1AE2-4A14-96D4-9D84E9CAC14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xmlns="" id="{7C1DFB00-E741-42AD-8ED8-C1BCD034E6C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全国平均よりは高いが、神奈川県平均に比しては低い値を維持している。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今後、小学校建設等の大型公共事業に伴う起債の発行が予定されているため、動向に注意する必要がある。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xmlns="" id="{302BF54F-BE57-4F74-8488-93FA2593DBF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xmlns="" id="{76FC709C-8170-4419-A1A5-0F6B8ABB789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xmlns="" id="{94C699B3-EE03-40DD-ADF8-069F7D4E679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xmlns="" id="{D0D335A4-CA97-455E-90D8-EA706898AD8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xmlns="" id="{139C7E48-4730-4420-9742-DADD4D6204C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a:extLst>
            <a:ext uri="{FF2B5EF4-FFF2-40B4-BE49-F238E27FC236}">
              <a16:creationId xmlns:a16="http://schemas.microsoft.com/office/drawing/2014/main" xmlns="" id="{D9717540-2F41-4C7B-B99B-FABE54D7B7D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xmlns="" id="{C73959F2-385E-4A88-82F0-77170DA7256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a:extLst>
            <a:ext uri="{FF2B5EF4-FFF2-40B4-BE49-F238E27FC236}">
              <a16:creationId xmlns:a16="http://schemas.microsoft.com/office/drawing/2014/main" xmlns="" id="{402332ED-CB7B-4A85-8F48-31C7AA86E97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xmlns="" id="{FEA93EF3-0DA1-4E53-AE12-EC6A20E9063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a:extLst>
            <a:ext uri="{FF2B5EF4-FFF2-40B4-BE49-F238E27FC236}">
              <a16:creationId xmlns:a16="http://schemas.microsoft.com/office/drawing/2014/main" xmlns="" id="{E0901FC1-FF24-47A7-9F55-3B30224EB93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xmlns="" id="{FF2BC027-8AD5-436F-89F1-E621421DCC9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a:extLst>
            <a:ext uri="{FF2B5EF4-FFF2-40B4-BE49-F238E27FC236}">
              <a16:creationId xmlns:a16="http://schemas.microsoft.com/office/drawing/2014/main" xmlns="" id="{A9615CAC-A5CF-4301-BCBE-E2D7C278362C}"/>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xmlns="" id="{D7DA5C48-1E14-4BDA-B52F-E4A52AE4D15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xmlns="" id="{113FFA66-7857-4EB7-80D7-BAF6F79E982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xmlns="" id="{2B7BA5C2-B528-4249-8EED-4EC8031D9D2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xmlns="" id="{CC104330-BABE-47B6-9BCA-73957150FC10}"/>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a:extLst>
            <a:ext uri="{FF2B5EF4-FFF2-40B4-BE49-F238E27FC236}">
              <a16:creationId xmlns:a16="http://schemas.microsoft.com/office/drawing/2014/main" xmlns="" id="{1AFE51F0-2162-4B31-A0E7-E5FD20111463}"/>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xmlns="" id="{6EFC332A-23F4-4790-8F2D-68F9CD8F3767}"/>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1" name="債務償還比率最大値テキスト">
          <a:extLst>
            <a:ext uri="{FF2B5EF4-FFF2-40B4-BE49-F238E27FC236}">
              <a16:creationId xmlns:a16="http://schemas.microsoft.com/office/drawing/2014/main" xmlns="" id="{7D2F76C0-E27B-464E-AF2A-56FFC33BD60A}"/>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2" name="直線コネクタ 121">
          <a:extLst>
            <a:ext uri="{FF2B5EF4-FFF2-40B4-BE49-F238E27FC236}">
              <a16:creationId xmlns:a16="http://schemas.microsoft.com/office/drawing/2014/main" xmlns="" id="{A54F75B6-6C78-4B49-9B4C-444912B93C37}"/>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3" name="債務償還比率平均値テキスト">
          <a:extLst>
            <a:ext uri="{FF2B5EF4-FFF2-40B4-BE49-F238E27FC236}">
              <a16:creationId xmlns:a16="http://schemas.microsoft.com/office/drawing/2014/main" xmlns="" id="{B6642DA7-9022-4BAB-B582-E9A21E1EA42C}"/>
            </a:ext>
          </a:extLst>
        </xdr:cNvPr>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4" name="フローチャート: 判断 123">
          <a:extLst>
            <a:ext uri="{FF2B5EF4-FFF2-40B4-BE49-F238E27FC236}">
              <a16:creationId xmlns:a16="http://schemas.microsoft.com/office/drawing/2014/main" xmlns="" id="{F00B9640-BD9D-48A1-BF41-1EA626F5C6AC}"/>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5" name="フローチャート: 判断 124">
          <a:extLst>
            <a:ext uri="{FF2B5EF4-FFF2-40B4-BE49-F238E27FC236}">
              <a16:creationId xmlns:a16="http://schemas.microsoft.com/office/drawing/2014/main" xmlns="" id="{55398DC4-516C-4616-842F-66C3DC3249C5}"/>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xmlns="" id="{49845865-5457-4D47-920D-2F5CC1A4C22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xmlns="" id="{2B71B04B-A1B8-4356-8AE3-39D373A252C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55E79303-5136-473D-9B0F-4931E2A2105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BA985E0F-926D-488A-86D8-CC97E74E094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64641E85-3FC8-4D9A-AE97-24789684DC2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163209</xdr:rowOff>
    </xdr:from>
    <xdr:to>
      <xdr:col>76</xdr:col>
      <xdr:colOff>73025</xdr:colOff>
      <xdr:row>29</xdr:row>
      <xdr:rowOff>93359</xdr:rowOff>
    </xdr:to>
    <xdr:sp macro="" textlink="">
      <xdr:nvSpPr>
        <xdr:cNvPr id="131" name="楕円 130">
          <a:extLst>
            <a:ext uri="{FF2B5EF4-FFF2-40B4-BE49-F238E27FC236}">
              <a16:creationId xmlns:a16="http://schemas.microsoft.com/office/drawing/2014/main" xmlns="" id="{2586266E-F3F3-4BE1-98CE-612BA2DA6D3A}"/>
            </a:ext>
          </a:extLst>
        </xdr:cNvPr>
        <xdr:cNvSpPr/>
      </xdr:nvSpPr>
      <xdr:spPr>
        <a:xfrm>
          <a:off x="14744700" y="573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14636</xdr:rowOff>
    </xdr:from>
    <xdr:ext cx="469744" cy="259045"/>
    <xdr:sp macro="" textlink="">
      <xdr:nvSpPr>
        <xdr:cNvPr id="132" name="債務償還比率該当値テキスト">
          <a:extLst>
            <a:ext uri="{FF2B5EF4-FFF2-40B4-BE49-F238E27FC236}">
              <a16:creationId xmlns:a16="http://schemas.microsoft.com/office/drawing/2014/main" xmlns="" id="{22116A3A-35B5-49EA-9371-0A068B9CA35C}"/>
            </a:ext>
          </a:extLst>
        </xdr:cNvPr>
        <xdr:cNvSpPr txBox="1"/>
      </xdr:nvSpPr>
      <xdr:spPr>
        <a:xfrm>
          <a:off x="14846300" y="55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137492</xdr:rowOff>
    </xdr:from>
    <xdr:to>
      <xdr:col>72</xdr:col>
      <xdr:colOff>123825</xdr:colOff>
      <xdr:row>30</xdr:row>
      <xdr:rowOff>67642</xdr:rowOff>
    </xdr:to>
    <xdr:sp macro="" textlink="">
      <xdr:nvSpPr>
        <xdr:cNvPr id="133" name="楕円 132">
          <a:extLst>
            <a:ext uri="{FF2B5EF4-FFF2-40B4-BE49-F238E27FC236}">
              <a16:creationId xmlns:a16="http://schemas.microsoft.com/office/drawing/2014/main" xmlns="" id="{2377E771-39A4-4460-8A04-6CC44C975506}"/>
            </a:ext>
          </a:extLst>
        </xdr:cNvPr>
        <xdr:cNvSpPr/>
      </xdr:nvSpPr>
      <xdr:spPr>
        <a:xfrm>
          <a:off x="14033500" y="588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42559</xdr:rowOff>
    </xdr:from>
    <xdr:to>
      <xdr:col>76</xdr:col>
      <xdr:colOff>22225</xdr:colOff>
      <xdr:row>30</xdr:row>
      <xdr:rowOff>16842</xdr:rowOff>
    </xdr:to>
    <xdr:cxnSp macro="">
      <xdr:nvCxnSpPr>
        <xdr:cNvPr id="134" name="直線コネクタ 133">
          <a:extLst>
            <a:ext uri="{FF2B5EF4-FFF2-40B4-BE49-F238E27FC236}">
              <a16:creationId xmlns:a16="http://schemas.microsoft.com/office/drawing/2014/main" xmlns="" id="{7A6AEAFC-B63C-4F5F-9C61-E1CB1AA4C7CA}"/>
            </a:ext>
          </a:extLst>
        </xdr:cNvPr>
        <xdr:cNvCxnSpPr/>
      </xdr:nvCxnSpPr>
      <xdr:spPr>
        <a:xfrm flipV="1">
          <a:off x="14084300" y="5786134"/>
          <a:ext cx="7112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5" name="n_1aveValue債務償還比率">
          <a:extLst>
            <a:ext uri="{FF2B5EF4-FFF2-40B4-BE49-F238E27FC236}">
              <a16:creationId xmlns:a16="http://schemas.microsoft.com/office/drawing/2014/main" xmlns="" id="{1F7CF751-8FE1-4098-8E7B-677007DB6A64}"/>
            </a:ext>
          </a:extLst>
        </xdr:cNvPr>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84169</xdr:rowOff>
    </xdr:from>
    <xdr:ext cx="469744" cy="259045"/>
    <xdr:sp macro="" textlink="">
      <xdr:nvSpPr>
        <xdr:cNvPr id="136" name="n_1mainValue債務償還比率">
          <a:extLst>
            <a:ext uri="{FF2B5EF4-FFF2-40B4-BE49-F238E27FC236}">
              <a16:creationId xmlns:a16="http://schemas.microsoft.com/office/drawing/2014/main" xmlns="" id="{A30907DB-C462-4C57-9A84-DC987AB556B4}"/>
            </a:ext>
          </a:extLst>
        </xdr:cNvPr>
        <xdr:cNvSpPr txBox="1"/>
      </xdr:nvSpPr>
      <xdr:spPr>
        <a:xfrm>
          <a:off x="13836727" y="565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xmlns="" id="{D01C2310-B482-4E28-8EC7-ECE219B12F4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xmlns="" id="{0DA7E6A9-48D6-42BD-A119-FFCF3D21132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xmlns="" id="{E5BD0D9D-0DBE-4483-BA1D-FF84E478B50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xmlns="" id="{FCECA096-1B37-40F4-BD9A-8CF84B5F165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xmlns="" id="{C5658BBF-C448-4D23-9D14-3974030FDBF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xmlns="" id="{6C878EC8-D692-4F76-82B8-419127C0166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8448870-7970-433F-9398-4BB661D920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D8524195-C7FE-46CE-8399-2CCBAD6B181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7CCEA5DE-D7D7-477B-AFCE-50C48FBD0A3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93FD3DF-3085-42CC-A46A-89F28A2AD2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4F9C5F2-1335-4E26-80A2-999191A3782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37A6AC5-0374-4AED-9187-C722357839D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3D73552-10A9-4ADA-8EF7-4FBD7DC984B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77CCBE7-650D-44CD-842C-ED1207E77BB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5644963-1258-424B-88FC-1C2799C189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FD12F8E-F2CB-4B2F-8C83-F686A2323E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11,227
11,101
37.75
4,929,900
4,742,932
148,617
2,905,399
4,285,359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16982CBD-3AB6-4C7F-9374-144BE3FC878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0590EB8-BEE8-482D-8D5E-926E2174947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2FD92C3-E623-4862-8123-6B652ADFD8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725515C-6334-4AC0-9CFF-E113C21441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2141482-6C91-407C-83B9-3BB68C5A6EA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1BEDB92C-3402-44FA-BD91-AEE6A873A48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167C3068-5B5D-432B-A6A0-BE5FC35CA5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CD090A7-412F-4B8B-8B72-A705E823815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B7E6038-5E54-4805-A7A4-593D2D0D20D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7AEEF56-1A5B-4E7B-9EAB-456484B47C1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B009460-F8C0-4952-97B5-57C560662AC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4EBB360E-D706-40A3-9FB4-42CA5B7447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B34E63D-F829-4D4F-8A4C-4023F27D930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21FD53CC-F9A0-4EC5-801C-B8512BD4B9A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9EF9D82-96AB-42E8-82C1-92D264FD1D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7E68FEAC-7BE9-482C-A6BB-F30ECA80CC1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B17C71F-E14A-4240-A6E4-87C69A8204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C78EC3E-23DD-42F5-BE3C-9CB9438D759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7EAA1A1-F6BE-4F25-B035-F800FE67DA5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57EABCC-E097-41FE-9552-4D5E071F40B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9E0697A1-B85A-4955-A784-5EBC50FEB4C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F60DA651-6DCE-472E-9C1C-64AD0C71E3F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9D2A8F36-721F-4B3E-9B70-7702EEA4BF6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D86BADB9-459D-46F1-9E7A-6B86DAB99EE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5CB505A6-66CA-4311-B4D9-F982225BC5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E989F01E-6110-40E0-A3F3-0432FDBCCF1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152539E-7369-4150-B941-30D546CFB3C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8169AC74-EB5D-4291-A6B7-99FD5E4CFD5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13F8BEE1-BDAA-441A-97DE-B2663170139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2A92C0E4-4B97-4D42-B8A9-7806F1D332C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ABFA5A2B-31E5-4F29-9668-638FCC30E99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828D1797-5F41-4766-8300-5B332A35844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407740C9-CD96-4AF2-B266-0F4D8FF6CF6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519D6C13-4211-4367-8514-4E79E86B2BB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7285B82B-8307-40F2-84FE-E58880BDA7A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7AB6BB8B-51B3-46E0-8072-220BF11D041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D7CD91D-A79F-446B-B694-74BE620122F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41F5834E-CD0A-4BE9-AC9B-6D27376775F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92DD3371-C217-4690-A7CB-EFFFF6DA4DF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9F62254B-07D3-4927-9A4B-538F82A3C25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32E942B6-1139-404A-9CB5-5950D35717C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D94BE0AB-2F75-453C-B307-0327AA10C60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99E2A926-289D-44F0-80B0-14F3F855F36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1A59001B-0535-49F7-9FB0-DFFE5A4EAA3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xmlns="" id="{F41FB819-EBB0-4D47-9ACF-BEA30C6A765F}"/>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BC29312-80FB-4B4A-9C43-37D603BAE225}"/>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xmlns="" id="{9D366607-58D4-4ADD-A6FB-788C67E8DAB3}"/>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2F4FB552-EF4E-42B4-8666-47E3AC887351}"/>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xmlns="" id="{F60AC080-8055-499A-831F-9BA004F59521}"/>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735B4DB5-41BD-4AC3-9AC7-66654A7B5308}"/>
            </a:ext>
          </a:extLst>
        </xdr:cNvPr>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xmlns="" id="{BCC33486-AF5C-499C-B07F-48AEA6BD8D32}"/>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xmlns="" id="{D38A3DDA-DD97-49D9-9D94-4109BAB12361}"/>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xmlns="" id="{AB3E4E9C-9FC0-4728-9924-B85297541C60}"/>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xmlns="" id="{CEDC3B79-AC0C-4CE5-8E4D-CB9105578407}"/>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57138ADD-BEC5-4AF1-89D6-EDC14F26FA6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282F4118-7D25-4E26-8451-18642E8F91B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F49006F0-61DF-469C-933B-22CD32D4B27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530E47E-6357-418D-AAFF-5C0D4C09A0F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42C3DB2-C4D6-4FB4-B7A6-106A2194665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95885</xdr:rowOff>
    </xdr:from>
    <xdr:to>
      <xdr:col>24</xdr:col>
      <xdr:colOff>114300</xdr:colOff>
      <xdr:row>36</xdr:row>
      <xdr:rowOff>26035</xdr:rowOff>
    </xdr:to>
    <xdr:sp macro="" textlink="">
      <xdr:nvSpPr>
        <xdr:cNvPr id="71" name="楕円 70">
          <a:extLst>
            <a:ext uri="{FF2B5EF4-FFF2-40B4-BE49-F238E27FC236}">
              <a16:creationId xmlns:a16="http://schemas.microsoft.com/office/drawing/2014/main" xmlns="" id="{07061693-4071-48E9-AB5E-A192F3ED753C}"/>
            </a:ext>
          </a:extLst>
        </xdr:cNvPr>
        <xdr:cNvSpPr/>
      </xdr:nvSpPr>
      <xdr:spPr>
        <a:xfrm>
          <a:off x="45847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118762</xdr:rowOff>
    </xdr:from>
    <xdr:ext cx="405111" cy="259045"/>
    <xdr:sp macro="" textlink="">
      <xdr:nvSpPr>
        <xdr:cNvPr id="72" name="【道路】&#10;有形固定資産減価償却率該当値テキスト">
          <a:extLst>
            <a:ext uri="{FF2B5EF4-FFF2-40B4-BE49-F238E27FC236}">
              <a16:creationId xmlns:a16="http://schemas.microsoft.com/office/drawing/2014/main" xmlns="" id="{D96516C6-C162-4E80-ADD0-C6F8E8287243}"/>
            </a:ext>
          </a:extLst>
        </xdr:cNvPr>
        <xdr:cNvSpPr txBox="1"/>
      </xdr:nvSpPr>
      <xdr:spPr>
        <a:xfrm>
          <a:off x="4673600"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118745</xdr:rowOff>
    </xdr:from>
    <xdr:to>
      <xdr:col>20</xdr:col>
      <xdr:colOff>38100</xdr:colOff>
      <xdr:row>36</xdr:row>
      <xdr:rowOff>48895</xdr:rowOff>
    </xdr:to>
    <xdr:sp macro="" textlink="">
      <xdr:nvSpPr>
        <xdr:cNvPr id="73" name="楕円 72">
          <a:extLst>
            <a:ext uri="{FF2B5EF4-FFF2-40B4-BE49-F238E27FC236}">
              <a16:creationId xmlns:a16="http://schemas.microsoft.com/office/drawing/2014/main" xmlns="" id="{4CF70B54-31D9-4CCB-8E09-80C87B5EFD70}"/>
            </a:ext>
          </a:extLst>
        </xdr:cNvPr>
        <xdr:cNvSpPr/>
      </xdr:nvSpPr>
      <xdr:spPr>
        <a:xfrm>
          <a:off x="3746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146685</xdr:rowOff>
    </xdr:from>
    <xdr:to>
      <xdr:col>24</xdr:col>
      <xdr:colOff>63500</xdr:colOff>
      <xdr:row>35</xdr:row>
      <xdr:rowOff>169545</xdr:rowOff>
    </xdr:to>
    <xdr:cxnSp macro="">
      <xdr:nvCxnSpPr>
        <xdr:cNvPr id="74" name="直線コネクタ 73">
          <a:extLst>
            <a:ext uri="{FF2B5EF4-FFF2-40B4-BE49-F238E27FC236}">
              <a16:creationId xmlns:a16="http://schemas.microsoft.com/office/drawing/2014/main" xmlns="" id="{B72C677B-2834-4952-832A-D14632410FEE}"/>
            </a:ext>
          </a:extLst>
        </xdr:cNvPr>
        <xdr:cNvCxnSpPr/>
      </xdr:nvCxnSpPr>
      <xdr:spPr>
        <a:xfrm flipV="1">
          <a:off x="3797300" y="61474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137795</xdr:rowOff>
    </xdr:from>
    <xdr:to>
      <xdr:col>15</xdr:col>
      <xdr:colOff>101600</xdr:colOff>
      <xdr:row>36</xdr:row>
      <xdr:rowOff>67945</xdr:rowOff>
    </xdr:to>
    <xdr:sp macro="" textlink="">
      <xdr:nvSpPr>
        <xdr:cNvPr id="75" name="楕円 74">
          <a:extLst>
            <a:ext uri="{FF2B5EF4-FFF2-40B4-BE49-F238E27FC236}">
              <a16:creationId xmlns:a16="http://schemas.microsoft.com/office/drawing/2014/main" xmlns="" id="{95438933-241B-4EE4-A125-C2859E7B8580}"/>
            </a:ext>
          </a:extLst>
        </xdr:cNvPr>
        <xdr:cNvSpPr/>
      </xdr:nvSpPr>
      <xdr:spPr>
        <a:xfrm>
          <a:off x="2857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169545</xdr:rowOff>
    </xdr:from>
    <xdr:to>
      <xdr:col>19</xdr:col>
      <xdr:colOff>177800</xdr:colOff>
      <xdr:row>36</xdr:row>
      <xdr:rowOff>17145</xdr:rowOff>
    </xdr:to>
    <xdr:cxnSp macro="">
      <xdr:nvCxnSpPr>
        <xdr:cNvPr id="76" name="直線コネクタ 75">
          <a:extLst>
            <a:ext uri="{FF2B5EF4-FFF2-40B4-BE49-F238E27FC236}">
              <a16:creationId xmlns:a16="http://schemas.microsoft.com/office/drawing/2014/main" xmlns="" id="{E2FB65DC-0D22-4674-B47F-D7D6631BCF9B}"/>
            </a:ext>
          </a:extLst>
        </xdr:cNvPr>
        <xdr:cNvCxnSpPr/>
      </xdr:nvCxnSpPr>
      <xdr:spPr>
        <a:xfrm flipV="1">
          <a:off x="2908300" y="61702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7" name="n_1aveValue【道路】&#10;有形固定資産減価償却率">
          <a:extLst>
            <a:ext uri="{FF2B5EF4-FFF2-40B4-BE49-F238E27FC236}">
              <a16:creationId xmlns:a16="http://schemas.microsoft.com/office/drawing/2014/main" xmlns="" id="{E7DCC522-78EF-490B-B4BD-E437F0FE1C8E}"/>
            </a:ext>
          </a:extLst>
        </xdr:cNvPr>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78" name="n_2aveValue【道路】&#10;有形固定資産減価償却率">
          <a:extLst>
            <a:ext uri="{FF2B5EF4-FFF2-40B4-BE49-F238E27FC236}">
              <a16:creationId xmlns:a16="http://schemas.microsoft.com/office/drawing/2014/main" xmlns="" id="{0E5D1712-705E-4F4A-ACFF-0232AB50FEB1}"/>
            </a:ext>
          </a:extLst>
        </xdr:cNvPr>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a:extLst>
            <a:ext uri="{FF2B5EF4-FFF2-40B4-BE49-F238E27FC236}">
              <a16:creationId xmlns:a16="http://schemas.microsoft.com/office/drawing/2014/main" xmlns="" id="{2D84EA85-7D85-42C9-A4D6-727218E0E403}"/>
            </a:ext>
          </a:extLst>
        </xdr:cNvPr>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65422</xdr:rowOff>
    </xdr:from>
    <xdr:ext cx="405111" cy="259045"/>
    <xdr:sp macro="" textlink="">
      <xdr:nvSpPr>
        <xdr:cNvPr id="80" name="n_1mainValue【道路】&#10;有形固定資産減価償却率">
          <a:extLst>
            <a:ext uri="{FF2B5EF4-FFF2-40B4-BE49-F238E27FC236}">
              <a16:creationId xmlns:a16="http://schemas.microsoft.com/office/drawing/2014/main" xmlns="" id="{79C24B35-0959-4076-A83C-E838F3FEDB54}"/>
            </a:ext>
          </a:extLst>
        </xdr:cNvPr>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1" name="n_2mainValue【道路】&#10;有形固定資産減価償却率">
          <a:extLst>
            <a:ext uri="{FF2B5EF4-FFF2-40B4-BE49-F238E27FC236}">
              <a16:creationId xmlns:a16="http://schemas.microsoft.com/office/drawing/2014/main" xmlns="" id="{190EEAE4-B6F7-4475-82FC-4FE4D8983838}"/>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xmlns="" id="{737FC8C9-3C42-412C-BD49-4BE85EB236E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xmlns="" id="{87BF054A-A580-47AD-A592-519605BE2B0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xmlns="" id="{9E88A030-204C-4EB6-9590-731BE3C5A7A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xmlns="" id="{74305125-7BDC-4613-B8C3-179BF911C16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xmlns="" id="{EB92927F-32CD-4CCA-8464-B3A0A76A95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xmlns="" id="{6E2A140C-AC6B-44C4-80C9-F1D25A7E668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xmlns="" id="{CC2C775C-5F13-4667-AD7A-6B8271494E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xmlns="" id="{48B112B7-6720-4A22-BAD2-BE68C1381D8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xmlns="" id="{44FADBC1-B654-43E0-B852-4AC18177797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xmlns="" id="{3F4AD37F-0C97-484D-AD95-DFD83A7E1B3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xmlns="" id="{72CAF5C4-43B2-4078-9971-4CE189699A7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xmlns="" id="{778B045B-AEF5-45C5-B163-554719CD964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xmlns="" id="{722EB51A-A8B7-4B09-A184-970785F6B67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xmlns="" id="{FCC86FB9-AF78-4334-82FC-7D404AD00F4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xmlns="" id="{B7DB0B61-7D5B-40ED-87C6-A24B5B6B433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xmlns="" id="{7F67A870-3216-4C69-AE5C-F00A735CA53C}"/>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xmlns="" id="{0DE91B03-5389-4913-B508-B65D51D98CB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xmlns="" id="{619A3F7D-A7D1-47E5-8B4E-AAD7809286D3}"/>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xmlns="" id="{8776C44D-1562-4B8E-B6CC-C1F465D2DB1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xmlns="" id="{26E0DFCA-97F1-40D0-BC89-07D17992BB7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xmlns="" id="{F5A78380-60BC-4048-BE9D-62484400977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3" name="直線コネクタ 102">
          <a:extLst>
            <a:ext uri="{FF2B5EF4-FFF2-40B4-BE49-F238E27FC236}">
              <a16:creationId xmlns:a16="http://schemas.microsoft.com/office/drawing/2014/main" xmlns="" id="{FE4D6F3A-1993-4A1C-AB37-875A77FA15DD}"/>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4" name="【道路】&#10;一人当たり延長最小値テキスト">
          <a:extLst>
            <a:ext uri="{FF2B5EF4-FFF2-40B4-BE49-F238E27FC236}">
              <a16:creationId xmlns:a16="http://schemas.microsoft.com/office/drawing/2014/main" xmlns="" id="{0AA1BD03-5494-4045-ACAB-581BDB4AE279}"/>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5" name="直線コネクタ 104">
          <a:extLst>
            <a:ext uri="{FF2B5EF4-FFF2-40B4-BE49-F238E27FC236}">
              <a16:creationId xmlns:a16="http://schemas.microsoft.com/office/drawing/2014/main" xmlns="" id="{8D4DC966-52A8-4C71-B24F-020AB9AB77FD}"/>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6" name="【道路】&#10;一人当たり延長最大値テキスト">
          <a:extLst>
            <a:ext uri="{FF2B5EF4-FFF2-40B4-BE49-F238E27FC236}">
              <a16:creationId xmlns:a16="http://schemas.microsoft.com/office/drawing/2014/main" xmlns="" id="{1B82C200-491B-4450-B705-1CA030EF9AF3}"/>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7" name="直線コネクタ 106">
          <a:extLst>
            <a:ext uri="{FF2B5EF4-FFF2-40B4-BE49-F238E27FC236}">
              <a16:creationId xmlns:a16="http://schemas.microsoft.com/office/drawing/2014/main" xmlns="" id="{008C913B-2D10-44B8-97AB-A8C28834A2B9}"/>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08" name="【道路】&#10;一人当たり延長平均値テキスト">
          <a:extLst>
            <a:ext uri="{FF2B5EF4-FFF2-40B4-BE49-F238E27FC236}">
              <a16:creationId xmlns:a16="http://schemas.microsoft.com/office/drawing/2014/main" xmlns="" id="{9D381C12-EDCD-4F2E-9946-9A9A852E8036}"/>
            </a:ext>
          </a:extLst>
        </xdr:cNvPr>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9" name="フローチャート: 判断 108">
          <a:extLst>
            <a:ext uri="{FF2B5EF4-FFF2-40B4-BE49-F238E27FC236}">
              <a16:creationId xmlns:a16="http://schemas.microsoft.com/office/drawing/2014/main" xmlns="" id="{6B32CF5E-528C-45C8-9480-16B7A52BF917}"/>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0" name="フローチャート: 判断 109">
          <a:extLst>
            <a:ext uri="{FF2B5EF4-FFF2-40B4-BE49-F238E27FC236}">
              <a16:creationId xmlns:a16="http://schemas.microsoft.com/office/drawing/2014/main" xmlns="" id="{D8B7FA67-90F0-42E8-9C65-91CA620C3EC3}"/>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1" name="フローチャート: 判断 110">
          <a:extLst>
            <a:ext uri="{FF2B5EF4-FFF2-40B4-BE49-F238E27FC236}">
              <a16:creationId xmlns:a16="http://schemas.microsoft.com/office/drawing/2014/main" xmlns="" id="{42857E71-16B3-41B6-9038-C620E337B56E}"/>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2" name="フローチャート: 判断 111">
          <a:extLst>
            <a:ext uri="{FF2B5EF4-FFF2-40B4-BE49-F238E27FC236}">
              <a16:creationId xmlns:a16="http://schemas.microsoft.com/office/drawing/2014/main" xmlns="" id="{AB0759A4-8743-44E4-B527-B88C4FEC1BCE}"/>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FEF31341-9BB0-4A2C-AC9C-56FD5240931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E82D8D94-B6E6-459F-B684-5DC781341C7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2E97C0E5-E0AE-424B-BCA9-A35691BCDEA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5E0612EC-769E-4796-8953-BA627E38861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A7DAE381-7567-444E-9E56-EDE173B4345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127996</xdr:rowOff>
    </xdr:from>
    <xdr:to>
      <xdr:col>55</xdr:col>
      <xdr:colOff>50800</xdr:colOff>
      <xdr:row>41</xdr:row>
      <xdr:rowOff>58146</xdr:rowOff>
    </xdr:to>
    <xdr:sp macro="" textlink="">
      <xdr:nvSpPr>
        <xdr:cNvPr id="118" name="楕円 117">
          <a:extLst>
            <a:ext uri="{FF2B5EF4-FFF2-40B4-BE49-F238E27FC236}">
              <a16:creationId xmlns:a16="http://schemas.microsoft.com/office/drawing/2014/main" xmlns="" id="{30689478-211E-410C-9FF2-1354DE64C412}"/>
            </a:ext>
          </a:extLst>
        </xdr:cNvPr>
        <xdr:cNvSpPr/>
      </xdr:nvSpPr>
      <xdr:spPr>
        <a:xfrm>
          <a:off x="10426700" y="698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42923</xdr:rowOff>
    </xdr:from>
    <xdr:ext cx="469744" cy="259045"/>
    <xdr:sp macro="" textlink="">
      <xdr:nvSpPr>
        <xdr:cNvPr id="119" name="【道路】&#10;一人当たり延長該当値テキスト">
          <a:extLst>
            <a:ext uri="{FF2B5EF4-FFF2-40B4-BE49-F238E27FC236}">
              <a16:creationId xmlns:a16="http://schemas.microsoft.com/office/drawing/2014/main" xmlns="" id="{DD14F8DB-8864-4EDB-97DA-5C0059BF3CC1}"/>
            </a:ext>
          </a:extLst>
        </xdr:cNvPr>
        <xdr:cNvSpPr txBox="1"/>
      </xdr:nvSpPr>
      <xdr:spPr>
        <a:xfrm>
          <a:off x="10515600" y="690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128247</xdr:rowOff>
    </xdr:from>
    <xdr:to>
      <xdr:col>50</xdr:col>
      <xdr:colOff>165100</xdr:colOff>
      <xdr:row>41</xdr:row>
      <xdr:rowOff>58397</xdr:rowOff>
    </xdr:to>
    <xdr:sp macro="" textlink="">
      <xdr:nvSpPr>
        <xdr:cNvPr id="120" name="楕円 119">
          <a:extLst>
            <a:ext uri="{FF2B5EF4-FFF2-40B4-BE49-F238E27FC236}">
              <a16:creationId xmlns:a16="http://schemas.microsoft.com/office/drawing/2014/main" xmlns="" id="{7B848460-8AC9-4BB6-B556-F5A44277BC68}"/>
            </a:ext>
          </a:extLst>
        </xdr:cNvPr>
        <xdr:cNvSpPr/>
      </xdr:nvSpPr>
      <xdr:spPr>
        <a:xfrm>
          <a:off x="9588500" y="698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7346</xdr:rowOff>
    </xdr:from>
    <xdr:to>
      <xdr:col>55</xdr:col>
      <xdr:colOff>0</xdr:colOff>
      <xdr:row>41</xdr:row>
      <xdr:rowOff>7597</xdr:rowOff>
    </xdr:to>
    <xdr:cxnSp macro="">
      <xdr:nvCxnSpPr>
        <xdr:cNvPr id="121" name="直線コネクタ 120">
          <a:extLst>
            <a:ext uri="{FF2B5EF4-FFF2-40B4-BE49-F238E27FC236}">
              <a16:creationId xmlns:a16="http://schemas.microsoft.com/office/drawing/2014/main" xmlns="" id="{D4108A0D-937D-4068-AABE-F86D9AD940D1}"/>
            </a:ext>
          </a:extLst>
        </xdr:cNvPr>
        <xdr:cNvCxnSpPr/>
      </xdr:nvCxnSpPr>
      <xdr:spPr>
        <a:xfrm flipV="1">
          <a:off x="9639300" y="7036796"/>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59370</xdr:rowOff>
    </xdr:from>
    <xdr:to>
      <xdr:col>46</xdr:col>
      <xdr:colOff>38100</xdr:colOff>
      <xdr:row>40</xdr:row>
      <xdr:rowOff>160970</xdr:rowOff>
    </xdr:to>
    <xdr:sp macro="" textlink="">
      <xdr:nvSpPr>
        <xdr:cNvPr id="122" name="楕円 121">
          <a:extLst>
            <a:ext uri="{FF2B5EF4-FFF2-40B4-BE49-F238E27FC236}">
              <a16:creationId xmlns:a16="http://schemas.microsoft.com/office/drawing/2014/main" xmlns="" id="{D23735E4-AE5D-453E-A213-783BD2BCBE74}"/>
            </a:ext>
          </a:extLst>
        </xdr:cNvPr>
        <xdr:cNvSpPr/>
      </xdr:nvSpPr>
      <xdr:spPr>
        <a:xfrm>
          <a:off x="8699500" y="69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110170</xdr:rowOff>
    </xdr:from>
    <xdr:to>
      <xdr:col>50</xdr:col>
      <xdr:colOff>114300</xdr:colOff>
      <xdr:row>41</xdr:row>
      <xdr:rowOff>7597</xdr:rowOff>
    </xdr:to>
    <xdr:cxnSp macro="">
      <xdr:nvCxnSpPr>
        <xdr:cNvPr id="123" name="直線コネクタ 122">
          <a:extLst>
            <a:ext uri="{FF2B5EF4-FFF2-40B4-BE49-F238E27FC236}">
              <a16:creationId xmlns:a16="http://schemas.microsoft.com/office/drawing/2014/main" xmlns="" id="{EFB12B66-45A2-4688-96F7-7C255D55A8E9}"/>
            </a:ext>
          </a:extLst>
        </xdr:cNvPr>
        <xdr:cNvCxnSpPr/>
      </xdr:nvCxnSpPr>
      <xdr:spPr>
        <a:xfrm>
          <a:off x="8750300" y="6968170"/>
          <a:ext cx="889000" cy="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4" name="n_1aveValue【道路】&#10;一人当たり延長">
          <a:extLst>
            <a:ext uri="{FF2B5EF4-FFF2-40B4-BE49-F238E27FC236}">
              <a16:creationId xmlns:a16="http://schemas.microsoft.com/office/drawing/2014/main" xmlns="" id="{EB16B1EE-6D69-42A8-B395-F477D7298882}"/>
            </a:ext>
          </a:extLst>
        </xdr:cNvPr>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25" name="n_2aveValue【道路】&#10;一人当たり延長">
          <a:extLst>
            <a:ext uri="{FF2B5EF4-FFF2-40B4-BE49-F238E27FC236}">
              <a16:creationId xmlns:a16="http://schemas.microsoft.com/office/drawing/2014/main" xmlns="" id="{00C06951-5CDC-4219-907B-F75B531D3335}"/>
            </a:ext>
          </a:extLst>
        </xdr:cNvPr>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26" name="n_3aveValue【道路】&#10;一人当たり延長">
          <a:extLst>
            <a:ext uri="{FF2B5EF4-FFF2-40B4-BE49-F238E27FC236}">
              <a16:creationId xmlns:a16="http://schemas.microsoft.com/office/drawing/2014/main" xmlns="" id="{2DFE221E-F99D-461B-830E-570726BCEF42}"/>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49524</xdr:rowOff>
    </xdr:from>
    <xdr:ext cx="469744" cy="259045"/>
    <xdr:sp macro="" textlink="">
      <xdr:nvSpPr>
        <xdr:cNvPr id="127" name="n_1mainValue【道路】&#10;一人当たり延長">
          <a:extLst>
            <a:ext uri="{FF2B5EF4-FFF2-40B4-BE49-F238E27FC236}">
              <a16:creationId xmlns:a16="http://schemas.microsoft.com/office/drawing/2014/main" xmlns="" id="{A0DAEAB5-B008-4FD4-9432-A7D8A69A6BC3}"/>
            </a:ext>
          </a:extLst>
        </xdr:cNvPr>
        <xdr:cNvSpPr txBox="1"/>
      </xdr:nvSpPr>
      <xdr:spPr>
        <a:xfrm>
          <a:off x="9391727" y="707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152097</xdr:rowOff>
    </xdr:from>
    <xdr:ext cx="469744" cy="259045"/>
    <xdr:sp macro="" textlink="">
      <xdr:nvSpPr>
        <xdr:cNvPr id="128" name="n_2mainValue【道路】&#10;一人当たり延長">
          <a:extLst>
            <a:ext uri="{FF2B5EF4-FFF2-40B4-BE49-F238E27FC236}">
              <a16:creationId xmlns:a16="http://schemas.microsoft.com/office/drawing/2014/main" xmlns="" id="{DBC1B3EC-26CE-49E2-9956-E7BB0E4BFF81}"/>
            </a:ext>
          </a:extLst>
        </xdr:cNvPr>
        <xdr:cNvSpPr txBox="1"/>
      </xdr:nvSpPr>
      <xdr:spPr>
        <a:xfrm>
          <a:off x="8515427" y="701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xmlns="" id="{DA85D9CC-DBC6-4BB7-B1D3-83016F07632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xmlns="" id="{1043EF64-CD13-45B2-A5FB-EADC94784BF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xmlns="" id="{9FF74765-7E1D-4044-A134-FAA5D0327E9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xmlns="" id="{EC3B1005-F61B-45D8-8222-BF99D14693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xmlns="" id="{12AFE21F-26BF-4B3F-93E1-C23B71B0986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xmlns="" id="{7AC35A21-8512-4A69-A59B-A7BB4ECC464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xmlns="" id="{433AFA40-007A-4BAE-9957-86F89228A4E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xmlns="" id="{806DA7B8-F326-45DB-B511-96BE6499BF3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xmlns="" id="{65D559B3-FA76-4881-94AC-A8E7FA76CB6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xmlns="" id="{0449BFC0-94F8-4F55-89F0-9F83556756B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xmlns="" id="{60109EBE-7D6F-4448-8D6C-35872B40DA8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xmlns="" id="{36C78A90-76A6-43DD-9A50-64234B137CB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xmlns="" id="{8EB756B7-1598-4E0F-99EE-16068D45BE7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xmlns="" id="{DF475D2B-268E-4339-BCF7-40E6E208F32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xmlns="" id="{D0FEDEDC-3B2E-41EE-AFE4-A4A58FF57D6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xmlns="" id="{CC8499D5-6997-4688-925B-CCEA59957B4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xmlns="" id="{71BE7DAF-41D1-4848-BE39-AA5F6767268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xmlns="" id="{F5C326D8-F020-427B-A8FE-A9A1EA42CAA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xmlns="" id="{F9FEBEE3-7E35-4B5C-8EFF-E672845A881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xmlns="" id="{01ECF8BE-56D9-4260-B4BB-41045242CD5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xmlns="" id="{10267FE5-DA49-47BE-AC42-0204B27DBC7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xmlns="" id="{6F11D688-4CEA-41D0-9640-8AA543E522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xmlns="" id="{04655DFF-9EED-4990-9CC6-21F6DEF480C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xmlns="" id="{74A9EB91-72F0-4D2D-A099-AC347DE08D3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3" name="直線コネクタ 152">
          <a:extLst>
            <a:ext uri="{FF2B5EF4-FFF2-40B4-BE49-F238E27FC236}">
              <a16:creationId xmlns:a16="http://schemas.microsoft.com/office/drawing/2014/main" xmlns="" id="{7D1C6E98-C7D9-4F0E-B22C-91113E6060D1}"/>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xmlns="" id="{D53CCE14-2739-4F87-AD44-78D4A0AA4940}"/>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55" name="直線コネクタ 154">
          <a:extLst>
            <a:ext uri="{FF2B5EF4-FFF2-40B4-BE49-F238E27FC236}">
              <a16:creationId xmlns:a16="http://schemas.microsoft.com/office/drawing/2014/main" xmlns="" id="{51A5FBDF-AA5B-4CA9-84A8-BFDB32F4661D}"/>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xmlns="" id="{BAC60291-8E8E-4971-BEBA-19709E196DCC}"/>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7" name="直線コネクタ 156">
          <a:extLst>
            <a:ext uri="{FF2B5EF4-FFF2-40B4-BE49-F238E27FC236}">
              <a16:creationId xmlns:a16="http://schemas.microsoft.com/office/drawing/2014/main" xmlns="" id="{3B7856EC-87F2-4979-A182-F10ED1E0C860}"/>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xmlns="" id="{48382FC0-9196-49F1-AFC7-1719969494DB}"/>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9" name="フローチャート: 判断 158">
          <a:extLst>
            <a:ext uri="{FF2B5EF4-FFF2-40B4-BE49-F238E27FC236}">
              <a16:creationId xmlns:a16="http://schemas.microsoft.com/office/drawing/2014/main" xmlns="" id="{E2A66418-D5E2-42FA-A86A-95A24B5DE7B9}"/>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0" name="フローチャート: 判断 159">
          <a:extLst>
            <a:ext uri="{FF2B5EF4-FFF2-40B4-BE49-F238E27FC236}">
              <a16:creationId xmlns:a16="http://schemas.microsoft.com/office/drawing/2014/main" xmlns="" id="{DBFB5A1D-690A-46C0-B3D6-94D9CC92A577}"/>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1" name="フローチャート: 判断 160">
          <a:extLst>
            <a:ext uri="{FF2B5EF4-FFF2-40B4-BE49-F238E27FC236}">
              <a16:creationId xmlns:a16="http://schemas.microsoft.com/office/drawing/2014/main" xmlns="" id="{EAC8EB9D-4BCC-4561-A270-CBB666AE534E}"/>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2" name="フローチャート: 判断 161">
          <a:extLst>
            <a:ext uri="{FF2B5EF4-FFF2-40B4-BE49-F238E27FC236}">
              <a16:creationId xmlns:a16="http://schemas.microsoft.com/office/drawing/2014/main" xmlns="" id="{64C0A6C3-B543-4423-9A40-9086D36C7CA7}"/>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0691FAE9-DA8C-4F49-8894-772FF73C5A3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16967743-F979-4790-83DB-B8C13EE7040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770CCFCA-AD96-4FC7-A024-ADE3C66F870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36B7EEB1-4395-4303-9D7A-6EAB61D9E4E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8E76C704-896C-4017-8112-8E37B057E73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68" name="楕円 167">
          <a:extLst>
            <a:ext uri="{FF2B5EF4-FFF2-40B4-BE49-F238E27FC236}">
              <a16:creationId xmlns:a16="http://schemas.microsoft.com/office/drawing/2014/main" xmlns="" id="{1AEF4281-FB31-4D29-BD9F-38B311A5DBDB}"/>
            </a:ext>
          </a:extLst>
        </xdr:cNvPr>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143527</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xmlns="" id="{86EDA9B8-AB62-4133-A8F4-281FFBD2D0B2}"/>
            </a:ext>
          </a:extLst>
        </xdr:cNvPr>
        <xdr:cNvSpPr txBox="1"/>
      </xdr:nvSpPr>
      <xdr:spPr>
        <a:xfrm>
          <a:off x="4673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76835</xdr:rowOff>
    </xdr:from>
    <xdr:to>
      <xdr:col>20</xdr:col>
      <xdr:colOff>38100</xdr:colOff>
      <xdr:row>60</xdr:row>
      <xdr:rowOff>6985</xdr:rowOff>
    </xdr:to>
    <xdr:sp macro="" textlink="">
      <xdr:nvSpPr>
        <xdr:cNvPr id="170" name="楕円 169">
          <a:extLst>
            <a:ext uri="{FF2B5EF4-FFF2-40B4-BE49-F238E27FC236}">
              <a16:creationId xmlns:a16="http://schemas.microsoft.com/office/drawing/2014/main" xmlns="" id="{BCE74B2C-48B2-40BE-9C5D-CDC26B3CEC7D}"/>
            </a:ext>
          </a:extLst>
        </xdr:cNvPr>
        <xdr:cNvSpPr/>
      </xdr:nvSpPr>
      <xdr:spPr>
        <a:xfrm>
          <a:off x="3746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127635</xdr:rowOff>
    </xdr:from>
    <xdr:to>
      <xdr:col>24</xdr:col>
      <xdr:colOff>63500</xdr:colOff>
      <xdr:row>60</xdr:row>
      <xdr:rowOff>0</xdr:rowOff>
    </xdr:to>
    <xdr:cxnSp macro="">
      <xdr:nvCxnSpPr>
        <xdr:cNvPr id="171" name="直線コネクタ 170">
          <a:extLst>
            <a:ext uri="{FF2B5EF4-FFF2-40B4-BE49-F238E27FC236}">
              <a16:creationId xmlns:a16="http://schemas.microsoft.com/office/drawing/2014/main" xmlns="" id="{ACD5BBDD-9C8E-4EB4-9D62-96BD29BE4220}"/>
            </a:ext>
          </a:extLst>
        </xdr:cNvPr>
        <xdr:cNvCxnSpPr/>
      </xdr:nvCxnSpPr>
      <xdr:spPr>
        <a:xfrm>
          <a:off x="3797300" y="102431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113030</xdr:rowOff>
    </xdr:from>
    <xdr:to>
      <xdr:col>15</xdr:col>
      <xdr:colOff>101600</xdr:colOff>
      <xdr:row>60</xdr:row>
      <xdr:rowOff>43180</xdr:rowOff>
    </xdr:to>
    <xdr:sp macro="" textlink="">
      <xdr:nvSpPr>
        <xdr:cNvPr id="172" name="楕円 171">
          <a:extLst>
            <a:ext uri="{FF2B5EF4-FFF2-40B4-BE49-F238E27FC236}">
              <a16:creationId xmlns:a16="http://schemas.microsoft.com/office/drawing/2014/main" xmlns="" id="{566A69FC-F58E-4980-9B79-AE7439794538}"/>
            </a:ext>
          </a:extLst>
        </xdr:cNvPr>
        <xdr:cNvSpPr/>
      </xdr:nvSpPr>
      <xdr:spPr>
        <a:xfrm>
          <a:off x="2857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59</xdr:row>
      <xdr:rowOff>163830</xdr:rowOff>
    </xdr:to>
    <xdr:cxnSp macro="">
      <xdr:nvCxnSpPr>
        <xdr:cNvPr id="173" name="直線コネクタ 172">
          <a:extLst>
            <a:ext uri="{FF2B5EF4-FFF2-40B4-BE49-F238E27FC236}">
              <a16:creationId xmlns:a16="http://schemas.microsoft.com/office/drawing/2014/main" xmlns="" id="{DED235FF-897A-4C5E-8B82-4C49AE84C6F7}"/>
            </a:ext>
          </a:extLst>
        </xdr:cNvPr>
        <xdr:cNvCxnSpPr/>
      </xdr:nvCxnSpPr>
      <xdr:spPr>
        <a:xfrm flipV="1">
          <a:off x="2908300" y="102431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xmlns="" id="{AF8A9222-5169-4D02-A1E4-A5801DB53840}"/>
            </a:ext>
          </a:extLst>
        </xdr:cNvPr>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xmlns="" id="{DD5D8EB7-CDC8-4B1B-9984-AA51A7604E8F}"/>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xmlns="" id="{7DD0DD8F-AA75-46D5-A586-73C62B9CA07C}"/>
            </a:ext>
          </a:extLst>
        </xdr:cNvPr>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23512</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xmlns="" id="{7BFADAB1-532D-4F9D-AED4-A328BDC7DC76}"/>
            </a:ext>
          </a:extLst>
        </xdr:cNvPr>
        <xdr:cNvSpPr txBox="1"/>
      </xdr:nvSpPr>
      <xdr:spPr>
        <a:xfrm>
          <a:off x="3582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59707</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xmlns="" id="{97742FBD-B4C1-4EEE-928F-89D08879AD36}"/>
            </a:ext>
          </a:extLst>
        </xdr:cNvPr>
        <xdr:cNvSpPr txBox="1"/>
      </xdr:nvSpPr>
      <xdr:spPr>
        <a:xfrm>
          <a:off x="2705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xmlns="" id="{61711880-5B70-4F47-9631-A3AC2F4697B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xmlns="" id="{C30CBB91-7969-44D0-BE4A-9CAE02005B3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xmlns="" id="{0058EF6F-03FB-4D4B-8C17-D88426F07AA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xmlns="" id="{481FD69E-0C21-4231-B5B2-6318B31D44B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xmlns="" id="{A24F2447-8B1E-42C9-BBC6-0FB77C6E891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xmlns="" id="{3D5A9371-BAD6-4A3B-ADFC-7478A5A32BC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xmlns="" id="{AFADB06E-59AA-47AC-B823-1FE686535F8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xmlns="" id="{5BFF29E4-18F5-4505-A081-AD0273434D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xmlns="" id="{24E22307-FEFC-497A-95F5-92B4A86C7EC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xmlns="" id="{7E1227D9-3493-4F37-9A9A-41574A0843A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xmlns="" id="{942B2FC1-8190-4344-A581-DD4E8AB17F6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xmlns="" id="{CBA68ED1-61EC-481B-8356-4FA264FCE8A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xmlns="" id="{4A84BD3F-A02A-4C4E-800B-08EBA947E5F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a:extLst>
            <a:ext uri="{FF2B5EF4-FFF2-40B4-BE49-F238E27FC236}">
              <a16:creationId xmlns:a16="http://schemas.microsoft.com/office/drawing/2014/main" xmlns="" id="{CF1DB19E-C7B1-4482-859B-98D41C9B278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xmlns="" id="{0A37C7FA-CA41-4D23-9BD9-8FFEB568F04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a:extLst>
            <a:ext uri="{FF2B5EF4-FFF2-40B4-BE49-F238E27FC236}">
              <a16:creationId xmlns:a16="http://schemas.microsoft.com/office/drawing/2014/main" xmlns="" id="{162CE4B7-5F88-448D-8F94-D02876AB245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xmlns="" id="{CD0101C2-AA51-45EA-A87E-05118AF105A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a:extLst>
            <a:ext uri="{FF2B5EF4-FFF2-40B4-BE49-F238E27FC236}">
              <a16:creationId xmlns:a16="http://schemas.microsoft.com/office/drawing/2014/main" xmlns="" id="{7B927BE3-9832-401B-888F-C4BCE767846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xmlns="" id="{C871B5DF-97AC-487F-B73B-509AADEE7F1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a:extLst>
            <a:ext uri="{FF2B5EF4-FFF2-40B4-BE49-F238E27FC236}">
              <a16:creationId xmlns:a16="http://schemas.microsoft.com/office/drawing/2014/main" xmlns="" id="{0A8B9AD7-FD54-4504-98FF-20B8BD7617B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xmlns="" id="{A436FA0E-6DD3-4A3F-8A10-11785A04B3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xmlns="" id="{F66CA718-CF3E-4717-B629-C5CA3C0E41F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xmlns="" id="{B4DC9C44-9D45-4E7D-A8F5-B4F28A4E87D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02" name="直線コネクタ 201">
          <a:extLst>
            <a:ext uri="{FF2B5EF4-FFF2-40B4-BE49-F238E27FC236}">
              <a16:creationId xmlns:a16="http://schemas.microsoft.com/office/drawing/2014/main" xmlns="" id="{C48C94E1-D9F9-475E-BFB9-2C837EC4A5CB}"/>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xmlns="" id="{8E6D9879-3F03-4463-A62E-EBE4EA8AC644}"/>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04" name="直線コネクタ 203">
          <a:extLst>
            <a:ext uri="{FF2B5EF4-FFF2-40B4-BE49-F238E27FC236}">
              <a16:creationId xmlns:a16="http://schemas.microsoft.com/office/drawing/2014/main" xmlns="" id="{18D1E9B8-A66A-4D05-B83F-0905B202B124}"/>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xmlns="" id="{AB6F2E30-0A74-4FE5-A0D7-FFA561F0A299}"/>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06" name="直線コネクタ 205">
          <a:extLst>
            <a:ext uri="{FF2B5EF4-FFF2-40B4-BE49-F238E27FC236}">
              <a16:creationId xmlns:a16="http://schemas.microsoft.com/office/drawing/2014/main" xmlns="" id="{2901CD72-420A-4CA8-83E9-E0E49ADF138B}"/>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xmlns="" id="{2EF864F8-ED46-4E67-8660-DDEB0D50256C}"/>
            </a:ext>
          </a:extLst>
        </xdr:cNvPr>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08" name="フローチャート: 判断 207">
          <a:extLst>
            <a:ext uri="{FF2B5EF4-FFF2-40B4-BE49-F238E27FC236}">
              <a16:creationId xmlns:a16="http://schemas.microsoft.com/office/drawing/2014/main" xmlns="" id="{22B80790-634C-4CFC-8341-5DAB7B167041}"/>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09" name="フローチャート: 判断 208">
          <a:extLst>
            <a:ext uri="{FF2B5EF4-FFF2-40B4-BE49-F238E27FC236}">
              <a16:creationId xmlns:a16="http://schemas.microsoft.com/office/drawing/2014/main" xmlns="" id="{95EB9D95-663E-4C5E-9BDC-54D2ED39C0D9}"/>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0" name="フローチャート: 判断 209">
          <a:extLst>
            <a:ext uri="{FF2B5EF4-FFF2-40B4-BE49-F238E27FC236}">
              <a16:creationId xmlns:a16="http://schemas.microsoft.com/office/drawing/2014/main" xmlns="" id="{F9DF9E3F-EE02-47E0-B606-3337AE2D1CAD}"/>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11" name="フローチャート: 判断 210">
          <a:extLst>
            <a:ext uri="{FF2B5EF4-FFF2-40B4-BE49-F238E27FC236}">
              <a16:creationId xmlns:a16="http://schemas.microsoft.com/office/drawing/2014/main" xmlns="" id="{AFFE2AB2-9788-4DD3-BA12-0EB978DB53A6}"/>
            </a:ext>
          </a:extLst>
        </xdr:cNvPr>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xmlns="" id="{C069F4F5-8479-4C2F-9645-86270483C1E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xmlns="" id="{8E83C95C-E1E2-4F97-BB99-D2B144C1384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31B48A87-78B9-439E-A755-CBF04779DDF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350DCA29-4675-40A8-859F-AB2261A62D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3B388594-7DB9-4DA9-9B3E-CE94AFDEBEB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3273</xdr:rowOff>
    </xdr:from>
    <xdr:to>
      <xdr:col>55</xdr:col>
      <xdr:colOff>50800</xdr:colOff>
      <xdr:row>64</xdr:row>
      <xdr:rowOff>104873</xdr:rowOff>
    </xdr:to>
    <xdr:sp macro="" textlink="">
      <xdr:nvSpPr>
        <xdr:cNvPr id="217" name="楕円 216">
          <a:extLst>
            <a:ext uri="{FF2B5EF4-FFF2-40B4-BE49-F238E27FC236}">
              <a16:creationId xmlns:a16="http://schemas.microsoft.com/office/drawing/2014/main" xmlns="" id="{A99F2B03-865E-4F8F-A842-C23A19389D98}"/>
            </a:ext>
          </a:extLst>
        </xdr:cNvPr>
        <xdr:cNvSpPr/>
      </xdr:nvSpPr>
      <xdr:spPr>
        <a:xfrm>
          <a:off x="10426700" y="109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89650</xdr:rowOff>
    </xdr:from>
    <xdr:ext cx="534377" cy="259045"/>
    <xdr:sp macro="" textlink="">
      <xdr:nvSpPr>
        <xdr:cNvPr id="218" name="【橋りょう・トンネル】&#10;一人当たり有形固定資産（償却資産）額該当値テキスト">
          <a:extLst>
            <a:ext uri="{FF2B5EF4-FFF2-40B4-BE49-F238E27FC236}">
              <a16:creationId xmlns:a16="http://schemas.microsoft.com/office/drawing/2014/main" xmlns="" id="{DE2CC22C-EE7D-477C-A845-819F73DD8913}"/>
            </a:ext>
          </a:extLst>
        </xdr:cNvPr>
        <xdr:cNvSpPr txBox="1"/>
      </xdr:nvSpPr>
      <xdr:spPr>
        <a:xfrm>
          <a:off x="10515600" y="108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4749</xdr:rowOff>
    </xdr:from>
    <xdr:to>
      <xdr:col>50</xdr:col>
      <xdr:colOff>165100</xdr:colOff>
      <xdr:row>64</xdr:row>
      <xdr:rowOff>106349</xdr:rowOff>
    </xdr:to>
    <xdr:sp macro="" textlink="">
      <xdr:nvSpPr>
        <xdr:cNvPr id="219" name="楕円 218">
          <a:extLst>
            <a:ext uri="{FF2B5EF4-FFF2-40B4-BE49-F238E27FC236}">
              <a16:creationId xmlns:a16="http://schemas.microsoft.com/office/drawing/2014/main" xmlns="" id="{A8B1CBAC-77B7-4902-8EC1-8E1271F33E63}"/>
            </a:ext>
          </a:extLst>
        </xdr:cNvPr>
        <xdr:cNvSpPr/>
      </xdr:nvSpPr>
      <xdr:spPr>
        <a:xfrm>
          <a:off x="9588500" y="109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54073</xdr:rowOff>
    </xdr:from>
    <xdr:to>
      <xdr:col>55</xdr:col>
      <xdr:colOff>0</xdr:colOff>
      <xdr:row>64</xdr:row>
      <xdr:rowOff>55549</xdr:rowOff>
    </xdr:to>
    <xdr:cxnSp macro="">
      <xdr:nvCxnSpPr>
        <xdr:cNvPr id="220" name="直線コネクタ 219">
          <a:extLst>
            <a:ext uri="{FF2B5EF4-FFF2-40B4-BE49-F238E27FC236}">
              <a16:creationId xmlns:a16="http://schemas.microsoft.com/office/drawing/2014/main" xmlns="" id="{3A23CD2D-23EC-495A-A77B-1E511B861C19}"/>
            </a:ext>
          </a:extLst>
        </xdr:cNvPr>
        <xdr:cNvCxnSpPr/>
      </xdr:nvCxnSpPr>
      <xdr:spPr>
        <a:xfrm flipV="1">
          <a:off x="9639300" y="11026873"/>
          <a:ext cx="838200" cy="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4874</xdr:rowOff>
    </xdr:from>
    <xdr:to>
      <xdr:col>46</xdr:col>
      <xdr:colOff>38100</xdr:colOff>
      <xdr:row>64</xdr:row>
      <xdr:rowOff>106474</xdr:rowOff>
    </xdr:to>
    <xdr:sp macro="" textlink="">
      <xdr:nvSpPr>
        <xdr:cNvPr id="221" name="楕円 220">
          <a:extLst>
            <a:ext uri="{FF2B5EF4-FFF2-40B4-BE49-F238E27FC236}">
              <a16:creationId xmlns:a16="http://schemas.microsoft.com/office/drawing/2014/main" xmlns="" id="{403C2900-1E34-4C35-9B13-8F7114788699}"/>
            </a:ext>
          </a:extLst>
        </xdr:cNvPr>
        <xdr:cNvSpPr/>
      </xdr:nvSpPr>
      <xdr:spPr>
        <a:xfrm>
          <a:off x="8699500" y="109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55549</xdr:rowOff>
    </xdr:from>
    <xdr:to>
      <xdr:col>50</xdr:col>
      <xdr:colOff>114300</xdr:colOff>
      <xdr:row>64</xdr:row>
      <xdr:rowOff>55674</xdr:rowOff>
    </xdr:to>
    <xdr:cxnSp macro="">
      <xdr:nvCxnSpPr>
        <xdr:cNvPr id="222" name="直線コネクタ 221">
          <a:extLst>
            <a:ext uri="{FF2B5EF4-FFF2-40B4-BE49-F238E27FC236}">
              <a16:creationId xmlns:a16="http://schemas.microsoft.com/office/drawing/2014/main" xmlns="" id="{146ADC2D-721E-48CD-AAC5-BD7FCBAB9E51}"/>
            </a:ext>
          </a:extLst>
        </xdr:cNvPr>
        <xdr:cNvCxnSpPr/>
      </xdr:nvCxnSpPr>
      <xdr:spPr>
        <a:xfrm flipV="1">
          <a:off x="8750300" y="11028349"/>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xmlns="" id="{CA2D91E1-4AFB-4B3C-B7EF-6C4CC5F18429}"/>
            </a:ext>
          </a:extLst>
        </xdr:cNvPr>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xmlns="" id="{EB15F108-07F1-4677-AD6B-C11B70E167BA}"/>
            </a:ext>
          </a:extLst>
        </xdr:cNvPr>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xmlns="" id="{3A25DD92-A988-4FF6-BA8F-DDB34ACD537C}"/>
            </a:ext>
          </a:extLst>
        </xdr:cNvPr>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97476</xdr:rowOff>
    </xdr:from>
    <xdr:ext cx="534377" cy="259045"/>
    <xdr:sp macro="" textlink="">
      <xdr:nvSpPr>
        <xdr:cNvPr id="226" name="n_1mainValue【橋りょう・トンネル】&#10;一人当たり有形固定資産（償却資産）額">
          <a:extLst>
            <a:ext uri="{FF2B5EF4-FFF2-40B4-BE49-F238E27FC236}">
              <a16:creationId xmlns:a16="http://schemas.microsoft.com/office/drawing/2014/main" xmlns="" id="{6BE291C3-96C4-49BA-AAED-54DA17117D19}"/>
            </a:ext>
          </a:extLst>
        </xdr:cNvPr>
        <xdr:cNvSpPr txBox="1"/>
      </xdr:nvSpPr>
      <xdr:spPr>
        <a:xfrm>
          <a:off x="9359411" y="1107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97601</xdr:rowOff>
    </xdr:from>
    <xdr:ext cx="534377" cy="259045"/>
    <xdr:sp macro="" textlink="">
      <xdr:nvSpPr>
        <xdr:cNvPr id="227" name="n_2mainValue【橋りょう・トンネル】&#10;一人当たり有形固定資産（償却資産）額">
          <a:extLst>
            <a:ext uri="{FF2B5EF4-FFF2-40B4-BE49-F238E27FC236}">
              <a16:creationId xmlns:a16="http://schemas.microsoft.com/office/drawing/2014/main" xmlns="" id="{E0190EC8-32AB-4682-8D4E-DFE636A28902}"/>
            </a:ext>
          </a:extLst>
        </xdr:cNvPr>
        <xdr:cNvSpPr txBox="1"/>
      </xdr:nvSpPr>
      <xdr:spPr>
        <a:xfrm>
          <a:off x="8483111" y="110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xmlns="" id="{DC5DAE36-8F48-4CD9-BE11-6145658C38A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xmlns="" id="{C2763EB7-B82A-4414-AFFF-47A3CD8825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xmlns="" id="{5F661269-2099-4C00-9339-C25D3E8A2B9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xmlns="" id="{16509D64-F034-4B11-9B20-F7085B0F093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xmlns="" id="{F54EE59A-4612-4D4A-9A0A-03B683FD891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xmlns="" id="{F99FE59B-F5C4-47DA-9398-14986761B1B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xmlns="" id="{284CB8C5-FC5A-4166-8976-003B4BEA999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xmlns="" id="{58CCAB4E-DEA5-41A9-B6E8-D07E36F05C0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xmlns="" id="{E1FF2EF8-2BCA-4069-8EDB-6C130C7472F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xmlns="" id="{791B6AA4-0D86-4480-B558-D7242416E1F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xmlns="" id="{F34F4C0D-8B90-4A9F-9134-CD87E7CF9D5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xmlns="" id="{387B70B1-1466-4EDB-A64C-2A1375F7636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xmlns="" id="{03519196-C783-41A9-9465-08C7A68E1D1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xmlns="" id="{DEBF0A90-76CA-4EC0-AE9B-5A7BA24D2B5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xmlns="" id="{3468D868-63FE-4623-A37B-AD38B4647B8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xmlns="" id="{27DC965D-7046-46D7-806E-9ED7C25E051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xmlns="" id="{B1D3CE60-A8A2-4932-B4F6-EEDB260C887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xmlns="" id="{795DE3CC-1E24-4636-A211-020DB60B829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xmlns="" id="{80E28F9E-B8FA-455F-8F63-FCE62EDBC01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xmlns="" id="{624FC6FB-3523-4D18-B3B7-944885F67A4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xmlns="" id="{FC88D23A-A018-440B-A16E-22030A871B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xmlns="" id="{567D41EE-F255-4804-B593-E8F92A7F5BA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xmlns="" id="{2D3F6E63-C65B-4DB9-B277-58B7198FB4A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xmlns="" id="{1D211459-3FE3-4702-87B6-41317FFDC7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52" name="直線コネクタ 251">
          <a:extLst>
            <a:ext uri="{FF2B5EF4-FFF2-40B4-BE49-F238E27FC236}">
              <a16:creationId xmlns:a16="http://schemas.microsoft.com/office/drawing/2014/main" xmlns="" id="{3D51559B-5F67-44B6-93AF-8956B19752F9}"/>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53" name="【公営住宅】&#10;有形固定資産減価償却率最小値テキスト">
          <a:extLst>
            <a:ext uri="{FF2B5EF4-FFF2-40B4-BE49-F238E27FC236}">
              <a16:creationId xmlns:a16="http://schemas.microsoft.com/office/drawing/2014/main" xmlns="" id="{67AFE808-8DEF-434F-A289-66FA20C8E212}"/>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54" name="直線コネクタ 253">
          <a:extLst>
            <a:ext uri="{FF2B5EF4-FFF2-40B4-BE49-F238E27FC236}">
              <a16:creationId xmlns:a16="http://schemas.microsoft.com/office/drawing/2014/main" xmlns="" id="{82192A52-5962-4553-805D-81D25A45061A}"/>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5" name="【公営住宅】&#10;有形固定資産減価償却率最大値テキスト">
          <a:extLst>
            <a:ext uri="{FF2B5EF4-FFF2-40B4-BE49-F238E27FC236}">
              <a16:creationId xmlns:a16="http://schemas.microsoft.com/office/drawing/2014/main" xmlns="" id="{4B942AAD-FAF8-4490-AFAD-C2C88D7643D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6" name="直線コネクタ 255">
          <a:extLst>
            <a:ext uri="{FF2B5EF4-FFF2-40B4-BE49-F238E27FC236}">
              <a16:creationId xmlns:a16="http://schemas.microsoft.com/office/drawing/2014/main" xmlns="" id="{82F68714-156E-4A71-8CAE-91F1C87C094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107332</xdr:rowOff>
    </xdr:from>
    <xdr:ext cx="405111" cy="259045"/>
    <xdr:sp macro="" textlink="">
      <xdr:nvSpPr>
        <xdr:cNvPr id="257" name="【公営住宅】&#10;有形固定資産減価償却率平均値テキスト">
          <a:extLst>
            <a:ext uri="{FF2B5EF4-FFF2-40B4-BE49-F238E27FC236}">
              <a16:creationId xmlns:a16="http://schemas.microsoft.com/office/drawing/2014/main" xmlns="" id="{DA1D8AAD-F163-492C-8CF7-3E9CD7B1C598}"/>
            </a:ext>
          </a:extLst>
        </xdr:cNvPr>
        <xdr:cNvSpPr txBox="1"/>
      </xdr:nvSpPr>
      <xdr:spPr>
        <a:xfrm>
          <a:off x="4673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58" name="フローチャート: 判断 257">
          <a:extLst>
            <a:ext uri="{FF2B5EF4-FFF2-40B4-BE49-F238E27FC236}">
              <a16:creationId xmlns:a16="http://schemas.microsoft.com/office/drawing/2014/main" xmlns="" id="{5E38D31E-20CD-46BC-9B77-82BD9422CB11}"/>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59" name="フローチャート: 判断 258">
          <a:extLst>
            <a:ext uri="{FF2B5EF4-FFF2-40B4-BE49-F238E27FC236}">
              <a16:creationId xmlns:a16="http://schemas.microsoft.com/office/drawing/2014/main" xmlns="" id="{6BFA8176-DAF0-415C-A665-4487CCCA6A58}"/>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0" name="フローチャート: 判断 259">
          <a:extLst>
            <a:ext uri="{FF2B5EF4-FFF2-40B4-BE49-F238E27FC236}">
              <a16:creationId xmlns:a16="http://schemas.microsoft.com/office/drawing/2014/main" xmlns="" id="{9BE96A9F-1B5D-495A-80E4-E81DE27DF3B9}"/>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61" name="フローチャート: 判断 260">
          <a:extLst>
            <a:ext uri="{FF2B5EF4-FFF2-40B4-BE49-F238E27FC236}">
              <a16:creationId xmlns:a16="http://schemas.microsoft.com/office/drawing/2014/main" xmlns="" id="{B8D1C8AB-8A91-46AD-B7DD-C8EC0D7A9907}"/>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6143519D-EF89-4678-BFD3-0A8B173D6C4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D29401B1-E7F8-4DB3-B446-C950B3D1B1D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EA9B0E7B-DAF6-4B21-8D4D-3C1E97F8D56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B86EE485-F9B9-4896-A4D6-678E65F374C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0B39BD79-C881-48A4-B91B-C89CF9CCA6C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139700</xdr:rowOff>
    </xdr:from>
    <xdr:to>
      <xdr:col>24</xdr:col>
      <xdr:colOff>114300</xdr:colOff>
      <xdr:row>87</xdr:row>
      <xdr:rowOff>69850</xdr:rowOff>
    </xdr:to>
    <xdr:sp macro="" textlink="">
      <xdr:nvSpPr>
        <xdr:cNvPr id="267" name="楕円 266">
          <a:extLst>
            <a:ext uri="{FF2B5EF4-FFF2-40B4-BE49-F238E27FC236}">
              <a16:creationId xmlns:a16="http://schemas.microsoft.com/office/drawing/2014/main" xmlns="" id="{7E4C6FFA-4AB8-4240-B660-DD0EC28C9CA6}"/>
            </a:ext>
          </a:extLst>
        </xdr:cNvPr>
        <xdr:cNvSpPr/>
      </xdr:nvSpPr>
      <xdr:spPr>
        <a:xfrm>
          <a:off x="45847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54627</xdr:rowOff>
    </xdr:from>
    <xdr:ext cx="405111" cy="259045"/>
    <xdr:sp macro="" textlink="">
      <xdr:nvSpPr>
        <xdr:cNvPr id="268" name="【公営住宅】&#10;有形固定資産減価償却率該当値テキスト">
          <a:extLst>
            <a:ext uri="{FF2B5EF4-FFF2-40B4-BE49-F238E27FC236}">
              <a16:creationId xmlns:a16="http://schemas.microsoft.com/office/drawing/2014/main" xmlns="" id="{3C908015-F82E-4E05-9240-2C57DFFF1F3D}"/>
            </a:ext>
          </a:extLst>
        </xdr:cNvPr>
        <xdr:cNvSpPr txBox="1"/>
      </xdr:nvSpPr>
      <xdr:spPr>
        <a:xfrm>
          <a:off x="4673600" y="1479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99695</xdr:rowOff>
    </xdr:from>
    <xdr:to>
      <xdr:col>20</xdr:col>
      <xdr:colOff>38100</xdr:colOff>
      <xdr:row>82</xdr:row>
      <xdr:rowOff>29845</xdr:rowOff>
    </xdr:to>
    <xdr:sp macro="" textlink="">
      <xdr:nvSpPr>
        <xdr:cNvPr id="269" name="楕円 268">
          <a:extLst>
            <a:ext uri="{FF2B5EF4-FFF2-40B4-BE49-F238E27FC236}">
              <a16:creationId xmlns:a16="http://schemas.microsoft.com/office/drawing/2014/main" xmlns="" id="{886380A6-D798-45B1-B17B-B8A29377743C}"/>
            </a:ext>
          </a:extLst>
        </xdr:cNvPr>
        <xdr:cNvSpPr/>
      </xdr:nvSpPr>
      <xdr:spPr>
        <a:xfrm>
          <a:off x="3746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150495</xdr:rowOff>
    </xdr:from>
    <xdr:to>
      <xdr:col>24</xdr:col>
      <xdr:colOff>63500</xdr:colOff>
      <xdr:row>87</xdr:row>
      <xdr:rowOff>19050</xdr:rowOff>
    </xdr:to>
    <xdr:cxnSp macro="">
      <xdr:nvCxnSpPr>
        <xdr:cNvPr id="270" name="直線コネクタ 269">
          <a:extLst>
            <a:ext uri="{FF2B5EF4-FFF2-40B4-BE49-F238E27FC236}">
              <a16:creationId xmlns:a16="http://schemas.microsoft.com/office/drawing/2014/main" xmlns="" id="{4E53468A-9D32-49DD-9E7B-09D88A2C9DF3}"/>
            </a:ext>
          </a:extLst>
        </xdr:cNvPr>
        <xdr:cNvCxnSpPr/>
      </xdr:nvCxnSpPr>
      <xdr:spPr>
        <a:xfrm>
          <a:off x="3797300" y="14037945"/>
          <a:ext cx="838200" cy="89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271" name="楕円 270">
          <a:extLst>
            <a:ext uri="{FF2B5EF4-FFF2-40B4-BE49-F238E27FC236}">
              <a16:creationId xmlns:a16="http://schemas.microsoft.com/office/drawing/2014/main" xmlns="" id="{350BC4EC-A10E-45F1-A537-7C0B30643C62}"/>
            </a:ext>
          </a:extLst>
        </xdr:cNvPr>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150495</xdr:rowOff>
    </xdr:from>
    <xdr:to>
      <xdr:col>19</xdr:col>
      <xdr:colOff>177800</xdr:colOff>
      <xdr:row>82</xdr:row>
      <xdr:rowOff>3811</xdr:rowOff>
    </xdr:to>
    <xdr:cxnSp macro="">
      <xdr:nvCxnSpPr>
        <xdr:cNvPr id="272" name="直線コネクタ 271">
          <a:extLst>
            <a:ext uri="{FF2B5EF4-FFF2-40B4-BE49-F238E27FC236}">
              <a16:creationId xmlns:a16="http://schemas.microsoft.com/office/drawing/2014/main" xmlns="" id="{5E7EF2D1-5459-4A17-9673-C2D9DB43AEDF}"/>
            </a:ext>
          </a:extLst>
        </xdr:cNvPr>
        <xdr:cNvCxnSpPr/>
      </xdr:nvCxnSpPr>
      <xdr:spPr>
        <a:xfrm flipV="1">
          <a:off x="2908300" y="140379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73" name="n_1aveValue【公営住宅】&#10;有形固定資産減価償却率">
          <a:extLst>
            <a:ext uri="{FF2B5EF4-FFF2-40B4-BE49-F238E27FC236}">
              <a16:creationId xmlns:a16="http://schemas.microsoft.com/office/drawing/2014/main" xmlns="" id="{53B064C7-5D12-4D16-85D9-5C8F040CF6FA}"/>
            </a:ext>
          </a:extLst>
        </xdr:cNvPr>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74" name="n_2aveValue【公営住宅】&#10;有形固定資産減価償却率">
          <a:extLst>
            <a:ext uri="{FF2B5EF4-FFF2-40B4-BE49-F238E27FC236}">
              <a16:creationId xmlns:a16="http://schemas.microsoft.com/office/drawing/2014/main" xmlns="" id="{A4995724-F359-40B9-BD6F-570CEABC326C}"/>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75" name="n_3aveValue【公営住宅】&#10;有形固定資産減価償却率">
          <a:extLst>
            <a:ext uri="{FF2B5EF4-FFF2-40B4-BE49-F238E27FC236}">
              <a16:creationId xmlns:a16="http://schemas.microsoft.com/office/drawing/2014/main" xmlns="" id="{94C30134-A453-427B-975D-B151E44B34A9}"/>
            </a:ext>
          </a:extLst>
        </xdr:cNvPr>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20972</xdr:rowOff>
    </xdr:from>
    <xdr:ext cx="405111" cy="259045"/>
    <xdr:sp macro="" textlink="">
      <xdr:nvSpPr>
        <xdr:cNvPr id="276" name="n_1mainValue【公営住宅】&#10;有形固定資産減価償却率">
          <a:extLst>
            <a:ext uri="{FF2B5EF4-FFF2-40B4-BE49-F238E27FC236}">
              <a16:creationId xmlns:a16="http://schemas.microsoft.com/office/drawing/2014/main" xmlns="" id="{50D7B357-E623-424A-A0D2-04E34DD1C960}"/>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277" name="n_2mainValue【公営住宅】&#10;有形固定資産減価償却率">
          <a:extLst>
            <a:ext uri="{FF2B5EF4-FFF2-40B4-BE49-F238E27FC236}">
              <a16:creationId xmlns:a16="http://schemas.microsoft.com/office/drawing/2014/main" xmlns="" id="{184D3AEE-FDE2-4B6A-90E6-63E311CA3359}"/>
            </a:ext>
          </a:extLst>
        </xdr:cNvPr>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xmlns="" id="{D3ABF679-11CD-4FEF-BE74-C480268F91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xmlns="" id="{8B580571-E37F-41F9-BAA3-769AFDE7F2D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xmlns="" id="{0C1F980E-415B-4C7B-AB55-B6120160C37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xmlns="" id="{B3944D9F-0EA3-4C0A-9319-4001088F7EA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xmlns="" id="{40CC1046-7691-49D2-87C0-41F59F2731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xmlns="" id="{F901C4F6-ACC7-4D4F-B886-E3C7BCAABF5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xmlns="" id="{B9804C40-7DCB-40A2-879C-F89B39C3DCD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xmlns="" id="{30808BBF-A58D-4829-B912-E47461BDF35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xmlns="" id="{5D9F402B-8A24-402C-BC84-DFC9FADB869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xmlns="" id="{1E6293F4-5BBE-466E-8605-AF09E6E9EA8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xmlns="" id="{AAA7783E-FEA1-4657-8D41-AD07758210D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xmlns="" id="{3F475F17-EEE5-4DF8-AB41-4C4FD596553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xmlns="" id="{450FA2CE-4C48-40FF-AB2F-F9086C7797D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a16="http://schemas.microsoft.com/office/drawing/2014/main" xmlns="" id="{8AD403C4-F91F-495E-88E4-0363A0297C7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xmlns="" id="{AC3AC1B6-2694-436C-A762-11F4BCC251B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xmlns="" id="{3B6701C9-128A-413F-9CBB-FED2F098A62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xmlns="" id="{EEB050E1-722A-47D6-9242-A69F41C1125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a16="http://schemas.microsoft.com/office/drawing/2014/main" xmlns="" id="{486D99F6-F458-472C-8BCB-9172D44127D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xmlns="" id="{E99D3F11-A6EA-4CD4-A3AF-71243917760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a16="http://schemas.microsoft.com/office/drawing/2014/main" xmlns="" id="{C25E6743-11CA-43B6-B3E6-33BB06FAE36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xmlns="" id="{8BDE76BA-0634-41E5-B4AC-AE6F9F6687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xmlns="" id="{0903F684-5396-4C68-97FD-132D8345285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xmlns="" id="{0B60678F-E8DA-4091-A900-2B9ADAA9BD6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01" name="直線コネクタ 300">
          <a:extLst>
            <a:ext uri="{FF2B5EF4-FFF2-40B4-BE49-F238E27FC236}">
              <a16:creationId xmlns:a16="http://schemas.microsoft.com/office/drawing/2014/main" xmlns="" id="{C74B3640-46CF-4C23-A666-6C7CF1597283}"/>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02" name="【公営住宅】&#10;一人当たり面積最小値テキスト">
          <a:extLst>
            <a:ext uri="{FF2B5EF4-FFF2-40B4-BE49-F238E27FC236}">
              <a16:creationId xmlns:a16="http://schemas.microsoft.com/office/drawing/2014/main" xmlns="" id="{45FA1B0E-102B-434F-91B5-E29EC23933D8}"/>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03" name="直線コネクタ 302">
          <a:extLst>
            <a:ext uri="{FF2B5EF4-FFF2-40B4-BE49-F238E27FC236}">
              <a16:creationId xmlns:a16="http://schemas.microsoft.com/office/drawing/2014/main" xmlns="" id="{46EB5902-4E89-4438-A201-BDE255302EFB}"/>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04" name="【公営住宅】&#10;一人当たり面積最大値テキスト">
          <a:extLst>
            <a:ext uri="{FF2B5EF4-FFF2-40B4-BE49-F238E27FC236}">
              <a16:creationId xmlns:a16="http://schemas.microsoft.com/office/drawing/2014/main" xmlns="" id="{305234F1-FB3E-4E05-9E5D-83B2057E97A6}"/>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05" name="直線コネクタ 304">
          <a:extLst>
            <a:ext uri="{FF2B5EF4-FFF2-40B4-BE49-F238E27FC236}">
              <a16:creationId xmlns:a16="http://schemas.microsoft.com/office/drawing/2014/main" xmlns="" id="{E935A9DF-4393-4C08-B879-C94C4118057E}"/>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306" name="【公営住宅】&#10;一人当たり面積平均値テキスト">
          <a:extLst>
            <a:ext uri="{FF2B5EF4-FFF2-40B4-BE49-F238E27FC236}">
              <a16:creationId xmlns:a16="http://schemas.microsoft.com/office/drawing/2014/main" xmlns="" id="{594B5657-A690-4F3F-98C0-DF3FC90FA116}"/>
            </a:ext>
          </a:extLst>
        </xdr:cNvPr>
        <xdr:cNvSpPr txBox="1"/>
      </xdr:nvSpPr>
      <xdr:spPr>
        <a:xfrm>
          <a:off x="10515600" y="1422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07" name="フローチャート: 判断 306">
          <a:extLst>
            <a:ext uri="{FF2B5EF4-FFF2-40B4-BE49-F238E27FC236}">
              <a16:creationId xmlns:a16="http://schemas.microsoft.com/office/drawing/2014/main" xmlns="" id="{FC198152-D9C8-40C1-A0FD-2F76CA4702D8}"/>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08" name="フローチャート: 判断 307">
          <a:extLst>
            <a:ext uri="{FF2B5EF4-FFF2-40B4-BE49-F238E27FC236}">
              <a16:creationId xmlns:a16="http://schemas.microsoft.com/office/drawing/2014/main" xmlns="" id="{97BC1D18-36D8-4762-9335-75CD810E8AAC}"/>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09" name="フローチャート: 判断 308">
          <a:extLst>
            <a:ext uri="{FF2B5EF4-FFF2-40B4-BE49-F238E27FC236}">
              <a16:creationId xmlns:a16="http://schemas.microsoft.com/office/drawing/2014/main" xmlns="" id="{C805CB99-6B25-4074-9FAA-3141A480BF58}"/>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10" name="フローチャート: 判断 309">
          <a:extLst>
            <a:ext uri="{FF2B5EF4-FFF2-40B4-BE49-F238E27FC236}">
              <a16:creationId xmlns:a16="http://schemas.microsoft.com/office/drawing/2014/main" xmlns="" id="{826BF0A6-2231-4811-B4E0-CABF3DC172BF}"/>
            </a:ext>
          </a:extLst>
        </xdr:cNvPr>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xmlns="" id="{97ACD078-6BB6-4A00-9B06-AD9654C4737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xmlns="" id="{5EED7F34-D047-45B0-AC5F-90ED3DEE9D9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xmlns="" id="{B52EECC0-782F-4091-840A-DBDA937F53C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xmlns="" id="{A7C3C49D-F6B4-4D35-BEB2-364208EF837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6128D696-04DB-4DD8-8B79-BA3A6D6E80A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76454</xdr:rowOff>
    </xdr:from>
    <xdr:to>
      <xdr:col>55</xdr:col>
      <xdr:colOff>50800</xdr:colOff>
      <xdr:row>86</xdr:row>
      <xdr:rowOff>6604</xdr:rowOff>
    </xdr:to>
    <xdr:sp macro="" textlink="">
      <xdr:nvSpPr>
        <xdr:cNvPr id="316" name="楕円 315">
          <a:extLst>
            <a:ext uri="{FF2B5EF4-FFF2-40B4-BE49-F238E27FC236}">
              <a16:creationId xmlns:a16="http://schemas.microsoft.com/office/drawing/2014/main" xmlns="" id="{7631E6DC-2028-428A-B31C-FAD015233AB8}"/>
            </a:ext>
          </a:extLst>
        </xdr:cNvPr>
        <xdr:cNvSpPr/>
      </xdr:nvSpPr>
      <xdr:spPr>
        <a:xfrm>
          <a:off x="10426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54881</xdr:rowOff>
    </xdr:from>
    <xdr:ext cx="469744" cy="259045"/>
    <xdr:sp macro="" textlink="">
      <xdr:nvSpPr>
        <xdr:cNvPr id="317" name="【公営住宅】&#10;一人当たり面積該当値テキスト">
          <a:extLst>
            <a:ext uri="{FF2B5EF4-FFF2-40B4-BE49-F238E27FC236}">
              <a16:creationId xmlns:a16="http://schemas.microsoft.com/office/drawing/2014/main" xmlns="" id="{DB9719AE-ACD0-41EB-90C8-42575C1783A0}"/>
            </a:ext>
          </a:extLst>
        </xdr:cNvPr>
        <xdr:cNvSpPr txBox="1"/>
      </xdr:nvSpPr>
      <xdr:spPr>
        <a:xfrm>
          <a:off x="10515600"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139700</xdr:rowOff>
    </xdr:from>
    <xdr:to>
      <xdr:col>50</xdr:col>
      <xdr:colOff>165100</xdr:colOff>
      <xdr:row>86</xdr:row>
      <xdr:rowOff>69850</xdr:rowOff>
    </xdr:to>
    <xdr:sp macro="" textlink="">
      <xdr:nvSpPr>
        <xdr:cNvPr id="318" name="楕円 317">
          <a:extLst>
            <a:ext uri="{FF2B5EF4-FFF2-40B4-BE49-F238E27FC236}">
              <a16:creationId xmlns:a16="http://schemas.microsoft.com/office/drawing/2014/main" xmlns="" id="{DF9A9194-1D6A-48AB-B55E-26700CAAF34B}"/>
            </a:ext>
          </a:extLst>
        </xdr:cNvPr>
        <xdr:cNvSpPr/>
      </xdr:nvSpPr>
      <xdr:spPr>
        <a:xfrm>
          <a:off x="9588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127254</xdr:rowOff>
    </xdr:from>
    <xdr:to>
      <xdr:col>55</xdr:col>
      <xdr:colOff>0</xdr:colOff>
      <xdr:row>86</xdr:row>
      <xdr:rowOff>19050</xdr:rowOff>
    </xdr:to>
    <xdr:cxnSp macro="">
      <xdr:nvCxnSpPr>
        <xdr:cNvPr id="319" name="直線コネクタ 318">
          <a:extLst>
            <a:ext uri="{FF2B5EF4-FFF2-40B4-BE49-F238E27FC236}">
              <a16:creationId xmlns:a16="http://schemas.microsoft.com/office/drawing/2014/main" xmlns="" id="{A71CFE70-9D29-4280-BBB0-3B77AEADF5B6}"/>
            </a:ext>
          </a:extLst>
        </xdr:cNvPr>
        <xdr:cNvCxnSpPr/>
      </xdr:nvCxnSpPr>
      <xdr:spPr>
        <a:xfrm flipV="1">
          <a:off x="9639300" y="14700504"/>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138176</xdr:rowOff>
    </xdr:from>
    <xdr:to>
      <xdr:col>46</xdr:col>
      <xdr:colOff>38100</xdr:colOff>
      <xdr:row>86</xdr:row>
      <xdr:rowOff>68326</xdr:rowOff>
    </xdr:to>
    <xdr:sp macro="" textlink="">
      <xdr:nvSpPr>
        <xdr:cNvPr id="320" name="楕円 319">
          <a:extLst>
            <a:ext uri="{FF2B5EF4-FFF2-40B4-BE49-F238E27FC236}">
              <a16:creationId xmlns:a16="http://schemas.microsoft.com/office/drawing/2014/main" xmlns="" id="{60135080-A724-43A3-8C5E-2DC45D0F735B}"/>
            </a:ext>
          </a:extLst>
        </xdr:cNvPr>
        <xdr:cNvSpPr/>
      </xdr:nvSpPr>
      <xdr:spPr>
        <a:xfrm>
          <a:off x="8699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17526</xdr:rowOff>
    </xdr:from>
    <xdr:to>
      <xdr:col>50</xdr:col>
      <xdr:colOff>114300</xdr:colOff>
      <xdr:row>86</xdr:row>
      <xdr:rowOff>19050</xdr:rowOff>
    </xdr:to>
    <xdr:cxnSp macro="">
      <xdr:nvCxnSpPr>
        <xdr:cNvPr id="321" name="直線コネクタ 320">
          <a:extLst>
            <a:ext uri="{FF2B5EF4-FFF2-40B4-BE49-F238E27FC236}">
              <a16:creationId xmlns:a16="http://schemas.microsoft.com/office/drawing/2014/main" xmlns="" id="{929881CF-C3F9-48D0-885E-C3A4DF1B24E0}"/>
            </a:ext>
          </a:extLst>
        </xdr:cNvPr>
        <xdr:cNvCxnSpPr/>
      </xdr:nvCxnSpPr>
      <xdr:spPr>
        <a:xfrm>
          <a:off x="8750300" y="147622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22" name="n_1aveValue【公営住宅】&#10;一人当たり面積">
          <a:extLst>
            <a:ext uri="{FF2B5EF4-FFF2-40B4-BE49-F238E27FC236}">
              <a16:creationId xmlns:a16="http://schemas.microsoft.com/office/drawing/2014/main" xmlns="" id="{FA3053A7-CD4C-4DEF-A6A9-08D0C80F3DF2}"/>
            </a:ext>
          </a:extLst>
        </xdr:cNvPr>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23" name="n_2aveValue【公営住宅】&#10;一人当たり面積">
          <a:extLst>
            <a:ext uri="{FF2B5EF4-FFF2-40B4-BE49-F238E27FC236}">
              <a16:creationId xmlns:a16="http://schemas.microsoft.com/office/drawing/2014/main" xmlns="" id="{713CBA93-7BCF-4B3B-B7E9-583F16A4E722}"/>
            </a:ext>
          </a:extLst>
        </xdr:cNvPr>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24" name="n_3aveValue【公営住宅】&#10;一人当たり面積">
          <a:extLst>
            <a:ext uri="{FF2B5EF4-FFF2-40B4-BE49-F238E27FC236}">
              <a16:creationId xmlns:a16="http://schemas.microsoft.com/office/drawing/2014/main" xmlns="" id="{22B57E5B-AE06-4F40-82F8-126C8AB2062B}"/>
            </a:ext>
          </a:extLst>
        </xdr:cNvPr>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60977</xdr:rowOff>
    </xdr:from>
    <xdr:ext cx="469744" cy="259045"/>
    <xdr:sp macro="" textlink="">
      <xdr:nvSpPr>
        <xdr:cNvPr id="325" name="n_1mainValue【公営住宅】&#10;一人当たり面積">
          <a:extLst>
            <a:ext uri="{FF2B5EF4-FFF2-40B4-BE49-F238E27FC236}">
              <a16:creationId xmlns:a16="http://schemas.microsoft.com/office/drawing/2014/main" xmlns="" id="{51550A77-8828-46C2-86A9-D923DF263B0D}"/>
            </a:ext>
          </a:extLst>
        </xdr:cNvPr>
        <xdr:cNvSpPr txBox="1"/>
      </xdr:nvSpPr>
      <xdr:spPr>
        <a:xfrm>
          <a:off x="9391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59453</xdr:rowOff>
    </xdr:from>
    <xdr:ext cx="469744" cy="259045"/>
    <xdr:sp macro="" textlink="">
      <xdr:nvSpPr>
        <xdr:cNvPr id="326" name="n_2mainValue【公営住宅】&#10;一人当たり面積">
          <a:extLst>
            <a:ext uri="{FF2B5EF4-FFF2-40B4-BE49-F238E27FC236}">
              <a16:creationId xmlns:a16="http://schemas.microsoft.com/office/drawing/2014/main" xmlns="" id="{D740B0C7-112C-4BDB-A444-0D6903B253CB}"/>
            </a:ext>
          </a:extLst>
        </xdr:cNvPr>
        <xdr:cNvSpPr txBox="1"/>
      </xdr:nvSpPr>
      <xdr:spPr>
        <a:xfrm>
          <a:off x="8515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xmlns="" id="{762C4950-45FC-46E8-9C66-992611469E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xmlns="" id="{E22638B8-3EF7-48B9-BC93-4370A70A0B6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xmlns="" id="{C0284AE8-DE9C-466A-B017-7A6F0DBB901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xmlns="" id="{399C50B8-BD54-4790-9F6C-FD6AF7271C2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xmlns="" id="{624B6ED5-5C1E-4616-9C7E-6AE8F82FD2E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xmlns="" id="{AF87C4DA-67C9-4E62-B1E9-2E697D30201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xmlns="" id="{30B17D91-B136-4EF5-B860-4069DAF1B08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xmlns="" id="{EE4455E7-8560-4BFD-BF43-D2D54699747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xmlns="" id="{9A9C48DB-EC64-4373-A032-919D6798274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xmlns="" id="{6165D42E-8249-428F-B985-BA4815E9E5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xmlns="" id="{E5AD976E-16D4-4C49-A0C3-80F9046E6F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xmlns="" id="{4430119E-F678-427B-A6C9-FC9548C2E4E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xmlns="" id="{0BFC7776-B38A-4EF1-B783-415D2FA0FBD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xmlns="" id="{7E192AD7-1AEC-44B3-BC90-39085DB2D9A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xmlns="" id="{C7545E4F-DE3E-4EAC-A011-15FBC185119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xmlns="" id="{173D10E9-C3A5-44AD-8B47-F8931BB077E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xmlns="" id="{D5C34899-2B75-4ACB-A9B6-5C824EEC341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xmlns="" id="{55FB7DB6-AC7B-4CC0-AFAE-1FFF9EB34D4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xmlns="" id="{6F8ED13D-89BC-4EDD-8820-F137F35F9E6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xmlns="" id="{4521002C-09FD-4BED-B318-3E6C1E6BFA4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xmlns="" id="{85C9659F-833C-478D-8C0C-BCDE286842B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xmlns="" id="{5805E412-7964-4C2C-88B8-5508A215B89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xmlns="" id="{DA6F575E-B7EA-4CC3-8966-46F64C7B392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xmlns="" id="{EC74355D-746D-4125-9DD1-48CDBC0F75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xmlns="" id="{ADD6A411-DDAF-462A-BB53-82BE5B0695F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xmlns="" id="{12D74219-C75A-4C44-B751-BB6ED3ED171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3" name="テキスト ボックス 352">
          <a:extLst>
            <a:ext uri="{FF2B5EF4-FFF2-40B4-BE49-F238E27FC236}">
              <a16:creationId xmlns:a16="http://schemas.microsoft.com/office/drawing/2014/main" xmlns="" id="{68295FA4-A7B2-4771-BBC6-155FADBD38C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a:extLst>
            <a:ext uri="{FF2B5EF4-FFF2-40B4-BE49-F238E27FC236}">
              <a16:creationId xmlns:a16="http://schemas.microsoft.com/office/drawing/2014/main" xmlns="" id="{3722E614-785B-418E-916B-CC992BADA63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5" name="テキスト ボックス 354">
          <a:extLst>
            <a:ext uri="{FF2B5EF4-FFF2-40B4-BE49-F238E27FC236}">
              <a16:creationId xmlns:a16="http://schemas.microsoft.com/office/drawing/2014/main" xmlns="" id="{B8182AB1-39A9-48B8-B64E-BDB9D1C5C90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a:extLst>
            <a:ext uri="{FF2B5EF4-FFF2-40B4-BE49-F238E27FC236}">
              <a16:creationId xmlns:a16="http://schemas.microsoft.com/office/drawing/2014/main" xmlns="" id="{574CE959-C535-4CA6-B828-DF914787882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a:extLst>
            <a:ext uri="{FF2B5EF4-FFF2-40B4-BE49-F238E27FC236}">
              <a16:creationId xmlns:a16="http://schemas.microsoft.com/office/drawing/2014/main" xmlns="" id="{CE0C32C5-000F-4850-B544-81AB7D0DB71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a:extLst>
            <a:ext uri="{FF2B5EF4-FFF2-40B4-BE49-F238E27FC236}">
              <a16:creationId xmlns:a16="http://schemas.microsoft.com/office/drawing/2014/main" xmlns="" id="{8DEE2210-013B-4D7A-A4D3-795D12880EB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a:extLst>
            <a:ext uri="{FF2B5EF4-FFF2-40B4-BE49-F238E27FC236}">
              <a16:creationId xmlns:a16="http://schemas.microsoft.com/office/drawing/2014/main" xmlns="" id="{6ACB9B7D-4BCC-4A7D-9BE8-FE4D24E4F94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a:extLst>
            <a:ext uri="{FF2B5EF4-FFF2-40B4-BE49-F238E27FC236}">
              <a16:creationId xmlns:a16="http://schemas.microsoft.com/office/drawing/2014/main" xmlns="" id="{3CF1F369-57D7-49BC-85EE-7AD4CD105AB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a:extLst>
            <a:ext uri="{FF2B5EF4-FFF2-40B4-BE49-F238E27FC236}">
              <a16:creationId xmlns:a16="http://schemas.microsoft.com/office/drawing/2014/main" xmlns="" id="{746BE9A8-35DF-4225-A71E-D6BD2B56E26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a:extLst>
            <a:ext uri="{FF2B5EF4-FFF2-40B4-BE49-F238E27FC236}">
              <a16:creationId xmlns:a16="http://schemas.microsoft.com/office/drawing/2014/main" xmlns="" id="{CFED9BC3-5B71-4E0C-BE7E-7989B216B88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3" name="テキスト ボックス 362">
          <a:extLst>
            <a:ext uri="{FF2B5EF4-FFF2-40B4-BE49-F238E27FC236}">
              <a16:creationId xmlns:a16="http://schemas.microsoft.com/office/drawing/2014/main" xmlns="" id="{7EA07E33-4E08-473C-8137-E3BDE7C00E5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a:extLst>
            <a:ext uri="{FF2B5EF4-FFF2-40B4-BE49-F238E27FC236}">
              <a16:creationId xmlns:a16="http://schemas.microsoft.com/office/drawing/2014/main" xmlns="" id="{3E456792-6331-4B34-9701-C36E8494887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a:extLst>
            <a:ext uri="{FF2B5EF4-FFF2-40B4-BE49-F238E27FC236}">
              <a16:creationId xmlns:a16="http://schemas.microsoft.com/office/drawing/2014/main" xmlns="" id="{907CCB12-9E6F-422B-8111-0D0ED0FCCC2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a:extLst>
            <a:ext uri="{FF2B5EF4-FFF2-40B4-BE49-F238E27FC236}">
              <a16:creationId xmlns:a16="http://schemas.microsoft.com/office/drawing/2014/main" xmlns="" id="{D6FBCCDD-E9A6-4E39-8031-6796720E4E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67" name="直線コネクタ 366">
          <a:extLst>
            <a:ext uri="{FF2B5EF4-FFF2-40B4-BE49-F238E27FC236}">
              <a16:creationId xmlns:a16="http://schemas.microsoft.com/office/drawing/2014/main" xmlns="" id="{062C76CF-704B-4644-B21F-BF3F9632B42D}"/>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68" name="【認定こども園・幼稚園・保育所】&#10;有形固定資産減価償却率最小値テキスト">
          <a:extLst>
            <a:ext uri="{FF2B5EF4-FFF2-40B4-BE49-F238E27FC236}">
              <a16:creationId xmlns:a16="http://schemas.microsoft.com/office/drawing/2014/main" xmlns="" id="{D4937521-A1E0-48A3-98F5-E485BF3DEA82}"/>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69" name="直線コネクタ 368">
          <a:extLst>
            <a:ext uri="{FF2B5EF4-FFF2-40B4-BE49-F238E27FC236}">
              <a16:creationId xmlns:a16="http://schemas.microsoft.com/office/drawing/2014/main" xmlns="" id="{8506FAE3-158C-408A-A921-CAAAB6EF88D3}"/>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0" name="【認定こども園・幼稚園・保育所】&#10;有形固定資産減価償却率最大値テキスト">
          <a:extLst>
            <a:ext uri="{FF2B5EF4-FFF2-40B4-BE49-F238E27FC236}">
              <a16:creationId xmlns:a16="http://schemas.microsoft.com/office/drawing/2014/main" xmlns="" id="{24388261-8602-4F38-8A7D-062349E256EA}"/>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1" name="直線コネクタ 370">
          <a:extLst>
            <a:ext uri="{FF2B5EF4-FFF2-40B4-BE49-F238E27FC236}">
              <a16:creationId xmlns:a16="http://schemas.microsoft.com/office/drawing/2014/main" xmlns="" id="{53F17329-7F1D-4C76-AF9D-8FE56374DDB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372" name="【認定こども園・幼稚園・保育所】&#10;有形固定資産減価償却率平均値テキスト">
          <a:extLst>
            <a:ext uri="{FF2B5EF4-FFF2-40B4-BE49-F238E27FC236}">
              <a16:creationId xmlns:a16="http://schemas.microsoft.com/office/drawing/2014/main" xmlns="" id="{335E0639-615D-4F3D-A559-C85C9082C012}"/>
            </a:ext>
          </a:extLst>
        </xdr:cNvPr>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73" name="フローチャート: 判断 372">
          <a:extLst>
            <a:ext uri="{FF2B5EF4-FFF2-40B4-BE49-F238E27FC236}">
              <a16:creationId xmlns:a16="http://schemas.microsoft.com/office/drawing/2014/main" xmlns="" id="{B37F9CD1-279F-44B1-9388-68FA9E623CE6}"/>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74" name="フローチャート: 判断 373">
          <a:extLst>
            <a:ext uri="{FF2B5EF4-FFF2-40B4-BE49-F238E27FC236}">
              <a16:creationId xmlns:a16="http://schemas.microsoft.com/office/drawing/2014/main" xmlns="" id="{F9EA3AD3-B2AB-4C58-AA9A-42F4CFA23450}"/>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75" name="フローチャート: 判断 374">
          <a:extLst>
            <a:ext uri="{FF2B5EF4-FFF2-40B4-BE49-F238E27FC236}">
              <a16:creationId xmlns:a16="http://schemas.microsoft.com/office/drawing/2014/main" xmlns="" id="{A9E46490-1B30-436A-B7DE-35D47F6ABA90}"/>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76" name="フローチャート: 判断 375">
          <a:extLst>
            <a:ext uri="{FF2B5EF4-FFF2-40B4-BE49-F238E27FC236}">
              <a16:creationId xmlns:a16="http://schemas.microsoft.com/office/drawing/2014/main" xmlns="" id="{D19920FC-09F8-4A7A-97A6-308930B3DBA1}"/>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xmlns="" id="{E2FA6C5F-AC2D-4411-AA14-39F83458CC3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xmlns="" id="{0BD5E6B6-000D-4444-A52A-3159FAF7344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xmlns="" id="{A8CC9A7E-CF6D-4F44-9F0C-CE7B110DCA5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E628F49D-1301-490F-B5E5-73D0461BD46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xmlns="" id="{78BB6494-C191-4CD4-A040-EF825D84402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52070</xdr:rowOff>
    </xdr:from>
    <xdr:to>
      <xdr:col>85</xdr:col>
      <xdr:colOff>177800</xdr:colOff>
      <xdr:row>36</xdr:row>
      <xdr:rowOff>153670</xdr:rowOff>
    </xdr:to>
    <xdr:sp macro="" textlink="">
      <xdr:nvSpPr>
        <xdr:cNvPr id="382" name="楕円 381">
          <a:extLst>
            <a:ext uri="{FF2B5EF4-FFF2-40B4-BE49-F238E27FC236}">
              <a16:creationId xmlns:a16="http://schemas.microsoft.com/office/drawing/2014/main" xmlns="" id="{EA6238A2-7056-4D67-AB35-5749442398E4}"/>
            </a:ext>
          </a:extLst>
        </xdr:cNvPr>
        <xdr:cNvSpPr/>
      </xdr:nvSpPr>
      <xdr:spPr>
        <a:xfrm>
          <a:off x="162687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74947</xdr:rowOff>
    </xdr:from>
    <xdr:ext cx="405111" cy="259045"/>
    <xdr:sp macro="" textlink="">
      <xdr:nvSpPr>
        <xdr:cNvPr id="383" name="【認定こども園・幼稚園・保育所】&#10;有形固定資産減価償却率該当値テキスト">
          <a:extLst>
            <a:ext uri="{FF2B5EF4-FFF2-40B4-BE49-F238E27FC236}">
              <a16:creationId xmlns:a16="http://schemas.microsoft.com/office/drawing/2014/main" xmlns="" id="{AA05D3F9-BFD2-4D64-800E-F779FF1BA400}"/>
            </a:ext>
          </a:extLst>
        </xdr:cNvPr>
        <xdr:cNvSpPr txBox="1"/>
      </xdr:nvSpPr>
      <xdr:spPr>
        <a:xfrm>
          <a:off x="16357600"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111125</xdr:rowOff>
    </xdr:from>
    <xdr:to>
      <xdr:col>81</xdr:col>
      <xdr:colOff>101600</xdr:colOff>
      <xdr:row>37</xdr:row>
      <xdr:rowOff>41275</xdr:rowOff>
    </xdr:to>
    <xdr:sp macro="" textlink="">
      <xdr:nvSpPr>
        <xdr:cNvPr id="384" name="楕円 383">
          <a:extLst>
            <a:ext uri="{FF2B5EF4-FFF2-40B4-BE49-F238E27FC236}">
              <a16:creationId xmlns:a16="http://schemas.microsoft.com/office/drawing/2014/main" xmlns="" id="{CBF12BE7-657A-4B78-9B47-1BD3C425BCF4}"/>
            </a:ext>
          </a:extLst>
        </xdr:cNvPr>
        <xdr:cNvSpPr/>
      </xdr:nvSpPr>
      <xdr:spPr>
        <a:xfrm>
          <a:off x="15430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102870</xdr:rowOff>
    </xdr:from>
    <xdr:to>
      <xdr:col>85</xdr:col>
      <xdr:colOff>127000</xdr:colOff>
      <xdr:row>36</xdr:row>
      <xdr:rowOff>161925</xdr:rowOff>
    </xdr:to>
    <xdr:cxnSp macro="">
      <xdr:nvCxnSpPr>
        <xdr:cNvPr id="385" name="直線コネクタ 384">
          <a:extLst>
            <a:ext uri="{FF2B5EF4-FFF2-40B4-BE49-F238E27FC236}">
              <a16:creationId xmlns:a16="http://schemas.microsoft.com/office/drawing/2014/main" xmlns="" id="{57675114-D559-471E-9B56-FAE9071D168E}"/>
            </a:ext>
          </a:extLst>
        </xdr:cNvPr>
        <xdr:cNvCxnSpPr/>
      </xdr:nvCxnSpPr>
      <xdr:spPr>
        <a:xfrm flipV="1">
          <a:off x="15481300" y="627507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74930</xdr:rowOff>
    </xdr:from>
    <xdr:to>
      <xdr:col>76</xdr:col>
      <xdr:colOff>165100</xdr:colOff>
      <xdr:row>37</xdr:row>
      <xdr:rowOff>5080</xdr:rowOff>
    </xdr:to>
    <xdr:sp macro="" textlink="">
      <xdr:nvSpPr>
        <xdr:cNvPr id="386" name="楕円 385">
          <a:extLst>
            <a:ext uri="{FF2B5EF4-FFF2-40B4-BE49-F238E27FC236}">
              <a16:creationId xmlns:a16="http://schemas.microsoft.com/office/drawing/2014/main" xmlns="" id="{1B29B3F7-3F6E-4E0D-8475-B273E53F70AE}"/>
            </a:ext>
          </a:extLst>
        </xdr:cNvPr>
        <xdr:cNvSpPr/>
      </xdr:nvSpPr>
      <xdr:spPr>
        <a:xfrm>
          <a:off x="14541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125730</xdr:rowOff>
    </xdr:from>
    <xdr:to>
      <xdr:col>81</xdr:col>
      <xdr:colOff>50800</xdr:colOff>
      <xdr:row>36</xdr:row>
      <xdr:rowOff>161925</xdr:rowOff>
    </xdr:to>
    <xdr:cxnSp macro="">
      <xdr:nvCxnSpPr>
        <xdr:cNvPr id="387" name="直線コネクタ 386">
          <a:extLst>
            <a:ext uri="{FF2B5EF4-FFF2-40B4-BE49-F238E27FC236}">
              <a16:creationId xmlns:a16="http://schemas.microsoft.com/office/drawing/2014/main" xmlns="" id="{2E267A70-73C9-4250-A80D-E93A58107A5A}"/>
            </a:ext>
          </a:extLst>
        </xdr:cNvPr>
        <xdr:cNvCxnSpPr/>
      </xdr:nvCxnSpPr>
      <xdr:spPr>
        <a:xfrm>
          <a:off x="14592300" y="62979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388" name="n_1aveValue【認定こども園・幼稚園・保育所】&#10;有形固定資産減価償却率">
          <a:extLst>
            <a:ext uri="{FF2B5EF4-FFF2-40B4-BE49-F238E27FC236}">
              <a16:creationId xmlns:a16="http://schemas.microsoft.com/office/drawing/2014/main" xmlns="" id="{2FDA6ACF-E701-465F-862A-0FCBD7EF1E56}"/>
            </a:ext>
          </a:extLst>
        </xdr:cNvPr>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389" name="n_2aveValue【認定こども園・幼稚園・保育所】&#10;有形固定資産減価償却率">
          <a:extLst>
            <a:ext uri="{FF2B5EF4-FFF2-40B4-BE49-F238E27FC236}">
              <a16:creationId xmlns:a16="http://schemas.microsoft.com/office/drawing/2014/main" xmlns="" id="{D67AAEE4-9BCD-4BE7-829D-8DCC80945F20}"/>
            </a:ext>
          </a:extLst>
        </xdr:cNvPr>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390" name="n_3aveValue【認定こども園・幼稚園・保育所】&#10;有形固定資産減価償却率">
          <a:extLst>
            <a:ext uri="{FF2B5EF4-FFF2-40B4-BE49-F238E27FC236}">
              <a16:creationId xmlns:a16="http://schemas.microsoft.com/office/drawing/2014/main" xmlns="" id="{8280FD26-65D6-4C1D-A0E4-B68B4A61E887}"/>
            </a:ext>
          </a:extLst>
        </xdr:cNvPr>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57802</xdr:rowOff>
    </xdr:from>
    <xdr:ext cx="405111" cy="259045"/>
    <xdr:sp macro="" textlink="">
      <xdr:nvSpPr>
        <xdr:cNvPr id="391" name="n_1mainValue【認定こども園・幼稚園・保育所】&#10;有形固定資産減価償却率">
          <a:extLst>
            <a:ext uri="{FF2B5EF4-FFF2-40B4-BE49-F238E27FC236}">
              <a16:creationId xmlns:a16="http://schemas.microsoft.com/office/drawing/2014/main" xmlns="" id="{26BC5C07-7DC0-423C-A02E-6000B309BBDA}"/>
            </a:ext>
          </a:extLst>
        </xdr:cNvPr>
        <xdr:cNvSpPr txBox="1"/>
      </xdr:nvSpPr>
      <xdr:spPr>
        <a:xfrm>
          <a:off x="152660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21607</xdr:rowOff>
    </xdr:from>
    <xdr:ext cx="405111" cy="259045"/>
    <xdr:sp macro="" textlink="">
      <xdr:nvSpPr>
        <xdr:cNvPr id="392" name="n_2mainValue【認定こども園・幼稚園・保育所】&#10;有形固定資産減価償却率">
          <a:extLst>
            <a:ext uri="{FF2B5EF4-FFF2-40B4-BE49-F238E27FC236}">
              <a16:creationId xmlns:a16="http://schemas.microsoft.com/office/drawing/2014/main" xmlns="" id="{54AC46A4-5939-403C-8ADF-F1EB32159C54}"/>
            </a:ext>
          </a:extLst>
        </xdr:cNvPr>
        <xdr:cNvSpPr txBox="1"/>
      </xdr:nvSpPr>
      <xdr:spPr>
        <a:xfrm>
          <a:off x="14389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xmlns="" id="{A9292294-89F9-442E-A553-4EBBC95A14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xmlns="" id="{0F1FFCE7-80E7-4B69-903A-B70A54BBFE0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xmlns="" id="{ADFCFCF6-54AC-4D0C-8350-CE5B255FDC6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xmlns="" id="{EA339C43-AFB2-478D-AF53-D302384CEAC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xmlns="" id="{B4E7C761-92D8-4347-B8C5-921DA1CD961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xmlns="" id="{A3F5B323-CFDB-4A57-975B-CB694AF65D6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xmlns="" id="{5155E89B-7A58-4630-8078-CEDD8DA72B6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xmlns="" id="{42A22632-A98B-4059-B169-6027FF8B9F9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a:extLst>
            <a:ext uri="{FF2B5EF4-FFF2-40B4-BE49-F238E27FC236}">
              <a16:creationId xmlns:a16="http://schemas.microsoft.com/office/drawing/2014/main" xmlns="" id="{5BC44BB2-916F-4EFA-8479-3E0DB87CA76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a:extLst>
            <a:ext uri="{FF2B5EF4-FFF2-40B4-BE49-F238E27FC236}">
              <a16:creationId xmlns:a16="http://schemas.microsoft.com/office/drawing/2014/main" xmlns="" id="{F3074D32-26A8-4F3F-A14D-BD6BA7280E0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3" name="直線コネクタ 402">
          <a:extLst>
            <a:ext uri="{FF2B5EF4-FFF2-40B4-BE49-F238E27FC236}">
              <a16:creationId xmlns:a16="http://schemas.microsoft.com/office/drawing/2014/main" xmlns="" id="{BF109861-D927-4CC0-BF6B-E2E7BF79681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xmlns="" id="{DFA77BAB-9BA3-4722-807B-3D2DFFB2813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5" name="直線コネクタ 404">
          <a:extLst>
            <a:ext uri="{FF2B5EF4-FFF2-40B4-BE49-F238E27FC236}">
              <a16:creationId xmlns:a16="http://schemas.microsoft.com/office/drawing/2014/main" xmlns="" id="{7E769092-F22D-42BE-94CF-CA34EA03FA1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6" name="テキスト ボックス 405">
          <a:extLst>
            <a:ext uri="{FF2B5EF4-FFF2-40B4-BE49-F238E27FC236}">
              <a16:creationId xmlns:a16="http://schemas.microsoft.com/office/drawing/2014/main" xmlns="" id="{D04E9F14-DF98-46E9-BAD7-43D484C21AE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7" name="直線コネクタ 406">
          <a:extLst>
            <a:ext uri="{FF2B5EF4-FFF2-40B4-BE49-F238E27FC236}">
              <a16:creationId xmlns:a16="http://schemas.microsoft.com/office/drawing/2014/main" xmlns="" id="{F4138917-4BE1-40D8-99F6-919C172646B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8" name="テキスト ボックス 407">
          <a:extLst>
            <a:ext uri="{FF2B5EF4-FFF2-40B4-BE49-F238E27FC236}">
              <a16:creationId xmlns:a16="http://schemas.microsoft.com/office/drawing/2014/main" xmlns="" id="{AF963906-E923-41C9-B40D-C2CF02CA7E1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9" name="直線コネクタ 408">
          <a:extLst>
            <a:ext uri="{FF2B5EF4-FFF2-40B4-BE49-F238E27FC236}">
              <a16:creationId xmlns:a16="http://schemas.microsoft.com/office/drawing/2014/main" xmlns="" id="{A436AC9B-1AAB-49CC-BD0D-87092102034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0" name="テキスト ボックス 409">
          <a:extLst>
            <a:ext uri="{FF2B5EF4-FFF2-40B4-BE49-F238E27FC236}">
              <a16:creationId xmlns:a16="http://schemas.microsoft.com/office/drawing/2014/main" xmlns="" id="{51BF1342-5025-4AE0-9C62-F0BBF921162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1" name="直線コネクタ 410">
          <a:extLst>
            <a:ext uri="{FF2B5EF4-FFF2-40B4-BE49-F238E27FC236}">
              <a16:creationId xmlns:a16="http://schemas.microsoft.com/office/drawing/2014/main" xmlns="" id="{8CFB263E-1F6A-4A00-BDC0-996817FADA8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2" name="テキスト ボックス 411">
          <a:extLst>
            <a:ext uri="{FF2B5EF4-FFF2-40B4-BE49-F238E27FC236}">
              <a16:creationId xmlns:a16="http://schemas.microsoft.com/office/drawing/2014/main" xmlns="" id="{5974191E-A040-4E70-8E00-62E337AB750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3" name="直線コネクタ 412">
          <a:extLst>
            <a:ext uri="{FF2B5EF4-FFF2-40B4-BE49-F238E27FC236}">
              <a16:creationId xmlns:a16="http://schemas.microsoft.com/office/drawing/2014/main" xmlns="" id="{5ABAFD92-7171-4049-BC96-CBDFBF39AC8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4" name="テキスト ボックス 413">
          <a:extLst>
            <a:ext uri="{FF2B5EF4-FFF2-40B4-BE49-F238E27FC236}">
              <a16:creationId xmlns:a16="http://schemas.microsoft.com/office/drawing/2014/main" xmlns="" id="{34FCC7FD-2C15-4E9B-9B96-22532A890E9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xmlns="" id="{B69CE278-8A80-4BBD-A109-3C0D4F129C9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xmlns="" id="{94526270-416C-4084-A24A-C6CACD895FD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xmlns="" id="{5B53A778-AA0A-41B6-AB81-ED920A8A09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18" name="直線コネクタ 417">
          <a:extLst>
            <a:ext uri="{FF2B5EF4-FFF2-40B4-BE49-F238E27FC236}">
              <a16:creationId xmlns:a16="http://schemas.microsoft.com/office/drawing/2014/main" xmlns="" id="{BBE1396C-E00F-4084-8E56-037C2106E0BA}"/>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xmlns="" id="{B14B9A11-74B4-4E6B-B19A-35634F9D97D8}"/>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20" name="直線コネクタ 419">
          <a:extLst>
            <a:ext uri="{FF2B5EF4-FFF2-40B4-BE49-F238E27FC236}">
              <a16:creationId xmlns:a16="http://schemas.microsoft.com/office/drawing/2014/main" xmlns="" id="{D1816E62-DCA4-4C10-B22E-D9701D5B4914}"/>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xmlns="" id="{357B0857-6753-430D-AFF6-8A001FBFF612}"/>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22" name="直線コネクタ 421">
          <a:extLst>
            <a:ext uri="{FF2B5EF4-FFF2-40B4-BE49-F238E27FC236}">
              <a16:creationId xmlns:a16="http://schemas.microsoft.com/office/drawing/2014/main" xmlns="" id="{A1654E05-32C5-4C44-A960-6AD29C777EDF}"/>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xmlns="" id="{88005A97-88F6-4649-B55E-066F587B8BCD}"/>
            </a:ext>
          </a:extLst>
        </xdr:cNvPr>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24" name="フローチャート: 判断 423">
          <a:extLst>
            <a:ext uri="{FF2B5EF4-FFF2-40B4-BE49-F238E27FC236}">
              <a16:creationId xmlns:a16="http://schemas.microsoft.com/office/drawing/2014/main" xmlns="" id="{3E7761AC-8047-4087-B0A8-68102837A26D}"/>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25" name="フローチャート: 判断 424">
          <a:extLst>
            <a:ext uri="{FF2B5EF4-FFF2-40B4-BE49-F238E27FC236}">
              <a16:creationId xmlns:a16="http://schemas.microsoft.com/office/drawing/2014/main" xmlns="" id="{AEC3F90C-0B53-473E-8D31-0DBD29AE0750}"/>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26" name="フローチャート: 判断 425">
          <a:extLst>
            <a:ext uri="{FF2B5EF4-FFF2-40B4-BE49-F238E27FC236}">
              <a16:creationId xmlns:a16="http://schemas.microsoft.com/office/drawing/2014/main" xmlns="" id="{262706F8-5140-4844-8934-77177F17F3F9}"/>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27" name="フローチャート: 判断 426">
          <a:extLst>
            <a:ext uri="{FF2B5EF4-FFF2-40B4-BE49-F238E27FC236}">
              <a16:creationId xmlns:a16="http://schemas.microsoft.com/office/drawing/2014/main" xmlns="" id="{F4AB377C-F684-4407-BA22-1A8AB685A205}"/>
            </a:ext>
          </a:extLst>
        </xdr:cNvPr>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79A34368-F1D1-41C8-A018-5F381D4E949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1973D5FC-0852-4E75-9600-116E2C16F74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70DC06B8-0A36-4A1D-80D0-088C1BB856A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2554DFE5-1DB7-402D-84BC-7137DDC72D2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AA2DD087-448E-489D-81B7-AD4B2CA5EF8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95613</xdr:rowOff>
    </xdr:from>
    <xdr:to>
      <xdr:col>116</xdr:col>
      <xdr:colOff>114300</xdr:colOff>
      <xdr:row>40</xdr:row>
      <xdr:rowOff>25763</xdr:rowOff>
    </xdr:to>
    <xdr:sp macro="" textlink="">
      <xdr:nvSpPr>
        <xdr:cNvPr id="433" name="楕円 432">
          <a:extLst>
            <a:ext uri="{FF2B5EF4-FFF2-40B4-BE49-F238E27FC236}">
              <a16:creationId xmlns:a16="http://schemas.microsoft.com/office/drawing/2014/main" xmlns="" id="{7F043670-377E-4DDF-9167-778A25E20BCB}"/>
            </a:ext>
          </a:extLst>
        </xdr:cNvPr>
        <xdr:cNvSpPr/>
      </xdr:nvSpPr>
      <xdr:spPr>
        <a:xfrm>
          <a:off x="221107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74040</xdr:rowOff>
    </xdr:from>
    <xdr:ext cx="469744" cy="259045"/>
    <xdr:sp macro="" textlink="">
      <xdr:nvSpPr>
        <xdr:cNvPr id="434" name="【認定こども園・幼稚園・保育所】&#10;一人当たり面積該当値テキスト">
          <a:extLst>
            <a:ext uri="{FF2B5EF4-FFF2-40B4-BE49-F238E27FC236}">
              <a16:creationId xmlns:a16="http://schemas.microsoft.com/office/drawing/2014/main" xmlns="" id="{2CA96FE7-AE7F-43B1-ABFB-7E09D3808F21}"/>
            </a:ext>
          </a:extLst>
        </xdr:cNvPr>
        <xdr:cNvSpPr txBox="1"/>
      </xdr:nvSpPr>
      <xdr:spPr>
        <a:xfrm>
          <a:off x="22199600" y="676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95613</xdr:rowOff>
    </xdr:from>
    <xdr:to>
      <xdr:col>112</xdr:col>
      <xdr:colOff>38100</xdr:colOff>
      <xdr:row>40</xdr:row>
      <xdr:rowOff>25763</xdr:rowOff>
    </xdr:to>
    <xdr:sp macro="" textlink="">
      <xdr:nvSpPr>
        <xdr:cNvPr id="435" name="楕円 434">
          <a:extLst>
            <a:ext uri="{FF2B5EF4-FFF2-40B4-BE49-F238E27FC236}">
              <a16:creationId xmlns:a16="http://schemas.microsoft.com/office/drawing/2014/main" xmlns="" id="{B0523AAC-A62D-42C7-B312-C97FDDD1501D}"/>
            </a:ext>
          </a:extLst>
        </xdr:cNvPr>
        <xdr:cNvSpPr/>
      </xdr:nvSpPr>
      <xdr:spPr>
        <a:xfrm>
          <a:off x="21272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146413</xdr:rowOff>
    </xdr:from>
    <xdr:to>
      <xdr:col>116</xdr:col>
      <xdr:colOff>63500</xdr:colOff>
      <xdr:row>39</xdr:row>
      <xdr:rowOff>146413</xdr:rowOff>
    </xdr:to>
    <xdr:cxnSp macro="">
      <xdr:nvCxnSpPr>
        <xdr:cNvPr id="436" name="直線コネクタ 435">
          <a:extLst>
            <a:ext uri="{FF2B5EF4-FFF2-40B4-BE49-F238E27FC236}">
              <a16:creationId xmlns:a16="http://schemas.microsoft.com/office/drawing/2014/main" xmlns="" id="{B41AC159-7233-4370-96F5-67718041A36C}"/>
            </a:ext>
          </a:extLst>
        </xdr:cNvPr>
        <xdr:cNvCxnSpPr/>
      </xdr:nvCxnSpPr>
      <xdr:spPr>
        <a:xfrm>
          <a:off x="21323300" y="68329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95613</xdr:rowOff>
    </xdr:from>
    <xdr:to>
      <xdr:col>107</xdr:col>
      <xdr:colOff>101600</xdr:colOff>
      <xdr:row>40</xdr:row>
      <xdr:rowOff>25763</xdr:rowOff>
    </xdr:to>
    <xdr:sp macro="" textlink="">
      <xdr:nvSpPr>
        <xdr:cNvPr id="437" name="楕円 436">
          <a:extLst>
            <a:ext uri="{FF2B5EF4-FFF2-40B4-BE49-F238E27FC236}">
              <a16:creationId xmlns:a16="http://schemas.microsoft.com/office/drawing/2014/main" xmlns="" id="{6F1F3A0E-509B-47C4-A5BF-F8DEA367C5B2}"/>
            </a:ext>
          </a:extLst>
        </xdr:cNvPr>
        <xdr:cNvSpPr/>
      </xdr:nvSpPr>
      <xdr:spPr>
        <a:xfrm>
          <a:off x="20383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146413</xdr:rowOff>
    </xdr:from>
    <xdr:to>
      <xdr:col>111</xdr:col>
      <xdr:colOff>177800</xdr:colOff>
      <xdr:row>39</xdr:row>
      <xdr:rowOff>146413</xdr:rowOff>
    </xdr:to>
    <xdr:cxnSp macro="">
      <xdr:nvCxnSpPr>
        <xdr:cNvPr id="438" name="直線コネクタ 437">
          <a:extLst>
            <a:ext uri="{FF2B5EF4-FFF2-40B4-BE49-F238E27FC236}">
              <a16:creationId xmlns:a16="http://schemas.microsoft.com/office/drawing/2014/main" xmlns="" id="{15C38A97-2EF2-45AB-A6B3-DCE2FF35BCDB}"/>
            </a:ext>
          </a:extLst>
        </xdr:cNvPr>
        <xdr:cNvCxnSpPr/>
      </xdr:nvCxnSpPr>
      <xdr:spPr>
        <a:xfrm>
          <a:off x="20434300" y="6832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439" name="n_1aveValue【認定こども園・幼稚園・保育所】&#10;一人当たり面積">
          <a:extLst>
            <a:ext uri="{FF2B5EF4-FFF2-40B4-BE49-F238E27FC236}">
              <a16:creationId xmlns:a16="http://schemas.microsoft.com/office/drawing/2014/main" xmlns="" id="{32185F63-968E-4E2A-BD31-1DDD66CC7BC8}"/>
            </a:ext>
          </a:extLst>
        </xdr:cNvPr>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440" name="n_2aveValue【認定こども園・幼稚園・保育所】&#10;一人当たり面積">
          <a:extLst>
            <a:ext uri="{FF2B5EF4-FFF2-40B4-BE49-F238E27FC236}">
              <a16:creationId xmlns:a16="http://schemas.microsoft.com/office/drawing/2014/main" xmlns="" id="{D0A4C915-4085-4926-B44C-C8BAC8000E9A}"/>
            </a:ext>
          </a:extLst>
        </xdr:cNvPr>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441" name="n_3aveValue【認定こども園・幼稚園・保育所】&#10;一人当たり面積">
          <a:extLst>
            <a:ext uri="{FF2B5EF4-FFF2-40B4-BE49-F238E27FC236}">
              <a16:creationId xmlns:a16="http://schemas.microsoft.com/office/drawing/2014/main" xmlns="" id="{CEC99096-59CE-4933-B690-A8106B49F848}"/>
            </a:ext>
          </a:extLst>
        </xdr:cNvPr>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16890</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xmlns="" id="{8B26CE07-8AEC-450D-9AE3-486BFEBD9EA9}"/>
            </a:ext>
          </a:extLst>
        </xdr:cNvPr>
        <xdr:cNvSpPr txBox="1"/>
      </xdr:nvSpPr>
      <xdr:spPr>
        <a:xfrm>
          <a:off x="210757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16890</xdr:rowOff>
    </xdr:from>
    <xdr:ext cx="469744" cy="259045"/>
    <xdr:sp macro="" textlink="">
      <xdr:nvSpPr>
        <xdr:cNvPr id="443" name="n_2mainValue【認定こども園・幼稚園・保育所】&#10;一人当たり面積">
          <a:extLst>
            <a:ext uri="{FF2B5EF4-FFF2-40B4-BE49-F238E27FC236}">
              <a16:creationId xmlns:a16="http://schemas.microsoft.com/office/drawing/2014/main" xmlns="" id="{CF6CAC23-673E-487A-BA68-65D27C48371D}"/>
            </a:ext>
          </a:extLst>
        </xdr:cNvPr>
        <xdr:cNvSpPr txBox="1"/>
      </xdr:nvSpPr>
      <xdr:spPr>
        <a:xfrm>
          <a:off x="20199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a:extLst>
            <a:ext uri="{FF2B5EF4-FFF2-40B4-BE49-F238E27FC236}">
              <a16:creationId xmlns:a16="http://schemas.microsoft.com/office/drawing/2014/main" xmlns="" id="{010CA459-E1F0-4C95-A442-9A38A6FD7E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a:extLst>
            <a:ext uri="{FF2B5EF4-FFF2-40B4-BE49-F238E27FC236}">
              <a16:creationId xmlns:a16="http://schemas.microsoft.com/office/drawing/2014/main" xmlns="" id="{B4149C64-5A2B-4DF3-A361-6A797ADE5F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a:extLst>
            <a:ext uri="{FF2B5EF4-FFF2-40B4-BE49-F238E27FC236}">
              <a16:creationId xmlns:a16="http://schemas.microsoft.com/office/drawing/2014/main" xmlns="" id="{934022C2-C2D1-455A-804C-A57485A149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a:extLst>
            <a:ext uri="{FF2B5EF4-FFF2-40B4-BE49-F238E27FC236}">
              <a16:creationId xmlns:a16="http://schemas.microsoft.com/office/drawing/2014/main" xmlns="" id="{3F7029C3-53D7-444A-B822-D5E2B5549C2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a:extLst>
            <a:ext uri="{FF2B5EF4-FFF2-40B4-BE49-F238E27FC236}">
              <a16:creationId xmlns:a16="http://schemas.microsoft.com/office/drawing/2014/main" xmlns="" id="{A84C3BFC-AD9B-4395-B2B4-DDDFD82F7B5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a:extLst>
            <a:ext uri="{FF2B5EF4-FFF2-40B4-BE49-F238E27FC236}">
              <a16:creationId xmlns:a16="http://schemas.microsoft.com/office/drawing/2014/main" xmlns="" id="{D5230E09-59F1-457B-97F9-B34669DF35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a:extLst>
            <a:ext uri="{FF2B5EF4-FFF2-40B4-BE49-F238E27FC236}">
              <a16:creationId xmlns:a16="http://schemas.microsoft.com/office/drawing/2014/main" xmlns="" id="{4A13EB88-F4D4-42A7-992E-177A055EA48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a:extLst>
            <a:ext uri="{FF2B5EF4-FFF2-40B4-BE49-F238E27FC236}">
              <a16:creationId xmlns:a16="http://schemas.microsoft.com/office/drawing/2014/main" xmlns="" id="{E299AB0F-8A41-4F1A-9096-5E58FE202E1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a:extLst>
            <a:ext uri="{FF2B5EF4-FFF2-40B4-BE49-F238E27FC236}">
              <a16:creationId xmlns:a16="http://schemas.microsoft.com/office/drawing/2014/main" xmlns="" id="{4E9B1962-5A16-4538-8FD3-54D1CCB184F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a:extLst>
            <a:ext uri="{FF2B5EF4-FFF2-40B4-BE49-F238E27FC236}">
              <a16:creationId xmlns:a16="http://schemas.microsoft.com/office/drawing/2014/main" xmlns="" id="{90CCA3B4-5A25-4013-8712-32323E1487A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xmlns="" id="{3E02A005-D209-4196-9E36-3E2565F4B14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a:extLst>
            <a:ext uri="{FF2B5EF4-FFF2-40B4-BE49-F238E27FC236}">
              <a16:creationId xmlns:a16="http://schemas.microsoft.com/office/drawing/2014/main" xmlns="" id="{F7BF258C-1265-4331-9320-53A3A545F7A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xmlns="" id="{FC822083-5CE7-4E22-AF2F-1B9E8AA9C85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xmlns="" id="{29EB3816-CA9D-4EEE-89F2-A0D551D39C0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xmlns="" id="{30CE71FA-C59F-4FF5-8143-8F72F24C238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xmlns="" id="{57317F8A-504C-4D88-BB28-BACDCB2BCB8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xmlns="" id="{A872CDA3-AF22-4E91-808C-997D1705FFA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xmlns="" id="{05012594-CC2D-48FA-ACFB-E99079D4234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xmlns="" id="{2A186EE1-6E4F-45B4-B4CD-DC4EC380A8D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xmlns="" id="{BB4BB73D-6B79-4BB7-85F9-BD30622B1A3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xmlns="" id="{E2396B50-302A-4411-A4EE-A07EC034B78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a:extLst>
            <a:ext uri="{FF2B5EF4-FFF2-40B4-BE49-F238E27FC236}">
              <a16:creationId xmlns:a16="http://schemas.microsoft.com/office/drawing/2014/main" xmlns="" id="{711F6630-7087-4717-AE6A-46C797F0842A}"/>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xmlns="" id="{23EBD7D5-F251-49DD-A5C6-00D5C4B24E8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xmlns="" id="{49ED8805-CC93-4EDE-B934-D0675CA4D17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xmlns="" id="{55037A79-1FD4-4916-A459-DD1F6C5DD22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69" name="直線コネクタ 468">
          <a:extLst>
            <a:ext uri="{FF2B5EF4-FFF2-40B4-BE49-F238E27FC236}">
              <a16:creationId xmlns:a16="http://schemas.microsoft.com/office/drawing/2014/main" xmlns="" id="{C9E9AF63-21E5-47F6-9F68-B487E9D216CA}"/>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70" name="【学校施設】&#10;有形固定資産減価償却率最小値テキスト">
          <a:extLst>
            <a:ext uri="{FF2B5EF4-FFF2-40B4-BE49-F238E27FC236}">
              <a16:creationId xmlns:a16="http://schemas.microsoft.com/office/drawing/2014/main" xmlns="" id="{57084890-7471-4589-AB1A-D38B10271068}"/>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71" name="直線コネクタ 470">
          <a:extLst>
            <a:ext uri="{FF2B5EF4-FFF2-40B4-BE49-F238E27FC236}">
              <a16:creationId xmlns:a16="http://schemas.microsoft.com/office/drawing/2014/main" xmlns="" id="{38F2A338-A818-481C-B631-550B3E5FEB2B}"/>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72" name="【学校施設】&#10;有形固定資産減価償却率最大値テキスト">
          <a:extLst>
            <a:ext uri="{FF2B5EF4-FFF2-40B4-BE49-F238E27FC236}">
              <a16:creationId xmlns:a16="http://schemas.microsoft.com/office/drawing/2014/main" xmlns="" id="{8BCCC49B-4C52-4008-A362-7D31546F6A65}"/>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73" name="直線コネクタ 472">
          <a:extLst>
            <a:ext uri="{FF2B5EF4-FFF2-40B4-BE49-F238E27FC236}">
              <a16:creationId xmlns:a16="http://schemas.microsoft.com/office/drawing/2014/main" xmlns="" id="{B8FA4512-EFEB-4AE7-A6A8-E8F9CDD67800}"/>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474" name="【学校施設】&#10;有形固定資産減価償却率平均値テキスト">
          <a:extLst>
            <a:ext uri="{FF2B5EF4-FFF2-40B4-BE49-F238E27FC236}">
              <a16:creationId xmlns:a16="http://schemas.microsoft.com/office/drawing/2014/main" xmlns="" id="{F0249D3C-E917-43E7-8948-9460B6E67A48}"/>
            </a:ext>
          </a:extLst>
        </xdr:cNvPr>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75" name="フローチャート: 判断 474">
          <a:extLst>
            <a:ext uri="{FF2B5EF4-FFF2-40B4-BE49-F238E27FC236}">
              <a16:creationId xmlns:a16="http://schemas.microsoft.com/office/drawing/2014/main" xmlns="" id="{83799123-00CB-4937-B887-BF106FBD14FC}"/>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476" name="フローチャート: 判断 475">
          <a:extLst>
            <a:ext uri="{FF2B5EF4-FFF2-40B4-BE49-F238E27FC236}">
              <a16:creationId xmlns:a16="http://schemas.microsoft.com/office/drawing/2014/main" xmlns="" id="{4EAF7476-6DDF-4459-B884-58B42C928086}"/>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77" name="フローチャート: 判断 476">
          <a:extLst>
            <a:ext uri="{FF2B5EF4-FFF2-40B4-BE49-F238E27FC236}">
              <a16:creationId xmlns:a16="http://schemas.microsoft.com/office/drawing/2014/main" xmlns="" id="{E72CBCD7-5F2D-46B9-A032-273D2CE16535}"/>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478" name="フローチャート: 判断 477">
          <a:extLst>
            <a:ext uri="{FF2B5EF4-FFF2-40B4-BE49-F238E27FC236}">
              <a16:creationId xmlns:a16="http://schemas.microsoft.com/office/drawing/2014/main" xmlns="" id="{849856C4-FCCE-4E4E-BCE9-4E967B5D64EB}"/>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1EC31A99-206A-4E25-84C2-2F0711C77F7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93F09B4F-3300-49F5-B02C-0EC661747BE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01B5042A-4406-477C-85DF-1F5FF1FD676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BFF65EC1-F2EB-4E9D-A383-64F45A91C82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xmlns="" id="{2A210B7E-2F93-4556-AB1A-81FF0F3C38F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171269</xdr:rowOff>
    </xdr:from>
    <xdr:to>
      <xdr:col>85</xdr:col>
      <xdr:colOff>177800</xdr:colOff>
      <xdr:row>57</xdr:row>
      <xdr:rowOff>101419</xdr:rowOff>
    </xdr:to>
    <xdr:sp macro="" textlink="">
      <xdr:nvSpPr>
        <xdr:cNvPr id="484" name="楕円 483">
          <a:extLst>
            <a:ext uri="{FF2B5EF4-FFF2-40B4-BE49-F238E27FC236}">
              <a16:creationId xmlns:a16="http://schemas.microsoft.com/office/drawing/2014/main" xmlns="" id="{2C6B0E1E-FC92-4CF2-954D-980783FB997C}"/>
            </a:ext>
          </a:extLst>
        </xdr:cNvPr>
        <xdr:cNvSpPr/>
      </xdr:nvSpPr>
      <xdr:spPr>
        <a:xfrm>
          <a:off x="162687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22696</xdr:rowOff>
    </xdr:from>
    <xdr:ext cx="405111" cy="259045"/>
    <xdr:sp macro="" textlink="">
      <xdr:nvSpPr>
        <xdr:cNvPr id="485" name="【学校施設】&#10;有形固定資産減価償却率該当値テキスト">
          <a:extLst>
            <a:ext uri="{FF2B5EF4-FFF2-40B4-BE49-F238E27FC236}">
              <a16:creationId xmlns:a16="http://schemas.microsoft.com/office/drawing/2014/main" xmlns="" id="{54DA5454-7679-4928-8645-5DB65F9F8A8F}"/>
            </a:ext>
          </a:extLst>
        </xdr:cNvPr>
        <xdr:cNvSpPr txBox="1"/>
      </xdr:nvSpPr>
      <xdr:spPr>
        <a:xfrm>
          <a:off x="16357600" y="962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25944</xdr:rowOff>
    </xdr:from>
    <xdr:to>
      <xdr:col>81</xdr:col>
      <xdr:colOff>101600</xdr:colOff>
      <xdr:row>57</xdr:row>
      <xdr:rowOff>127544</xdr:rowOff>
    </xdr:to>
    <xdr:sp macro="" textlink="">
      <xdr:nvSpPr>
        <xdr:cNvPr id="486" name="楕円 485">
          <a:extLst>
            <a:ext uri="{FF2B5EF4-FFF2-40B4-BE49-F238E27FC236}">
              <a16:creationId xmlns:a16="http://schemas.microsoft.com/office/drawing/2014/main" xmlns="" id="{5570FCA7-2876-4B95-A0CD-F08A4AEE383A}"/>
            </a:ext>
          </a:extLst>
        </xdr:cNvPr>
        <xdr:cNvSpPr/>
      </xdr:nvSpPr>
      <xdr:spPr>
        <a:xfrm>
          <a:off x="154305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50619</xdr:rowOff>
    </xdr:from>
    <xdr:to>
      <xdr:col>85</xdr:col>
      <xdr:colOff>127000</xdr:colOff>
      <xdr:row>57</xdr:row>
      <xdr:rowOff>76744</xdr:rowOff>
    </xdr:to>
    <xdr:cxnSp macro="">
      <xdr:nvCxnSpPr>
        <xdr:cNvPr id="487" name="直線コネクタ 486">
          <a:extLst>
            <a:ext uri="{FF2B5EF4-FFF2-40B4-BE49-F238E27FC236}">
              <a16:creationId xmlns:a16="http://schemas.microsoft.com/office/drawing/2014/main" xmlns="" id="{FF130EB4-9456-468F-B0E7-5594684300B7}"/>
            </a:ext>
          </a:extLst>
        </xdr:cNvPr>
        <xdr:cNvCxnSpPr/>
      </xdr:nvCxnSpPr>
      <xdr:spPr>
        <a:xfrm flipV="1">
          <a:off x="15481300" y="98232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117384</xdr:rowOff>
    </xdr:from>
    <xdr:to>
      <xdr:col>76</xdr:col>
      <xdr:colOff>165100</xdr:colOff>
      <xdr:row>56</xdr:row>
      <xdr:rowOff>47534</xdr:rowOff>
    </xdr:to>
    <xdr:sp macro="" textlink="">
      <xdr:nvSpPr>
        <xdr:cNvPr id="488" name="楕円 487">
          <a:extLst>
            <a:ext uri="{FF2B5EF4-FFF2-40B4-BE49-F238E27FC236}">
              <a16:creationId xmlns:a16="http://schemas.microsoft.com/office/drawing/2014/main" xmlns="" id="{29731B2F-90A7-45D1-A567-A278203EC13A}"/>
            </a:ext>
          </a:extLst>
        </xdr:cNvPr>
        <xdr:cNvSpPr/>
      </xdr:nvSpPr>
      <xdr:spPr>
        <a:xfrm>
          <a:off x="145415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168184</xdr:rowOff>
    </xdr:from>
    <xdr:to>
      <xdr:col>81</xdr:col>
      <xdr:colOff>50800</xdr:colOff>
      <xdr:row>57</xdr:row>
      <xdr:rowOff>76744</xdr:rowOff>
    </xdr:to>
    <xdr:cxnSp macro="">
      <xdr:nvCxnSpPr>
        <xdr:cNvPr id="489" name="直線コネクタ 488">
          <a:extLst>
            <a:ext uri="{FF2B5EF4-FFF2-40B4-BE49-F238E27FC236}">
              <a16:creationId xmlns:a16="http://schemas.microsoft.com/office/drawing/2014/main" xmlns="" id="{75A6B667-957F-4A3E-A6CC-C9BC8B7A535F}"/>
            </a:ext>
          </a:extLst>
        </xdr:cNvPr>
        <xdr:cNvCxnSpPr/>
      </xdr:nvCxnSpPr>
      <xdr:spPr>
        <a:xfrm>
          <a:off x="14592300" y="959793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490" name="n_1aveValue【学校施設】&#10;有形固定資産減価償却率">
          <a:extLst>
            <a:ext uri="{FF2B5EF4-FFF2-40B4-BE49-F238E27FC236}">
              <a16:creationId xmlns:a16="http://schemas.microsoft.com/office/drawing/2014/main" xmlns="" id="{459190BC-FF01-4FF1-9F4A-50DC726E8C3C}"/>
            </a:ext>
          </a:extLst>
        </xdr:cNvPr>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491" name="n_2aveValue【学校施設】&#10;有形固定資産減価償却率">
          <a:extLst>
            <a:ext uri="{FF2B5EF4-FFF2-40B4-BE49-F238E27FC236}">
              <a16:creationId xmlns:a16="http://schemas.microsoft.com/office/drawing/2014/main" xmlns="" id="{18FB4C24-8B12-410F-A344-D7EF03FC1B76}"/>
            </a:ext>
          </a:extLst>
        </xdr:cNvPr>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492" name="n_3aveValue【学校施設】&#10;有形固定資産減価償却率">
          <a:extLst>
            <a:ext uri="{FF2B5EF4-FFF2-40B4-BE49-F238E27FC236}">
              <a16:creationId xmlns:a16="http://schemas.microsoft.com/office/drawing/2014/main" xmlns="" id="{C1EFF4CF-CC2E-44FA-9F88-1DCD2EB5E3CC}"/>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144071</xdr:rowOff>
    </xdr:from>
    <xdr:ext cx="405111" cy="259045"/>
    <xdr:sp macro="" textlink="">
      <xdr:nvSpPr>
        <xdr:cNvPr id="493" name="n_1mainValue【学校施設】&#10;有形固定資産減価償却率">
          <a:extLst>
            <a:ext uri="{FF2B5EF4-FFF2-40B4-BE49-F238E27FC236}">
              <a16:creationId xmlns:a16="http://schemas.microsoft.com/office/drawing/2014/main" xmlns="" id="{84799989-11BC-42A5-90EA-9D407E2EEE21}"/>
            </a:ext>
          </a:extLst>
        </xdr:cNvPr>
        <xdr:cNvSpPr txBox="1"/>
      </xdr:nvSpPr>
      <xdr:spPr>
        <a:xfrm>
          <a:off x="152660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64061</xdr:rowOff>
    </xdr:from>
    <xdr:ext cx="405111" cy="259045"/>
    <xdr:sp macro="" textlink="">
      <xdr:nvSpPr>
        <xdr:cNvPr id="494" name="n_2mainValue【学校施設】&#10;有形固定資産減価償却率">
          <a:extLst>
            <a:ext uri="{FF2B5EF4-FFF2-40B4-BE49-F238E27FC236}">
              <a16:creationId xmlns:a16="http://schemas.microsoft.com/office/drawing/2014/main" xmlns="" id="{EFA3A3E1-8148-4BA8-9198-8B4A7A8D1550}"/>
            </a:ext>
          </a:extLst>
        </xdr:cNvPr>
        <xdr:cNvSpPr txBox="1"/>
      </xdr:nvSpPr>
      <xdr:spPr>
        <a:xfrm>
          <a:off x="14389744" y="932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xmlns="" id="{BC65E877-0FA6-459E-A1FE-34F945673C2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xmlns="" id="{63D9CEAB-D3B7-4171-A49F-D830787EAB0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xmlns="" id="{E4799556-F266-4611-848C-9A8C7FE66C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xmlns="" id="{B5F6270B-CB09-4CFD-A9ED-B1410BECA8E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xmlns="" id="{EB6958F0-BEFC-417A-A152-FCB9A40A4D6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xmlns="" id="{9AD0DE01-4568-4FBF-900A-69A14B66DB3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xmlns="" id="{C1559158-04E7-43B0-81B8-CDA85249F0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xmlns="" id="{CE8631DA-09E9-4A9C-9018-C2A6CBC0EB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xmlns="" id="{36675354-C71C-403B-852B-260B2C05353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xmlns="" id="{BC6B13E4-14C2-4B25-9037-5B4564120E8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xmlns="" id="{AED1385B-48A7-461B-83E4-213D2AE3424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a:extLst>
            <a:ext uri="{FF2B5EF4-FFF2-40B4-BE49-F238E27FC236}">
              <a16:creationId xmlns:a16="http://schemas.microsoft.com/office/drawing/2014/main" xmlns="" id="{A97FAC95-4376-4B41-A1BC-26061DBA568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xmlns="" id="{EB28FD2E-0EA8-43D2-B8F9-E8B11989B6F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a:extLst>
            <a:ext uri="{FF2B5EF4-FFF2-40B4-BE49-F238E27FC236}">
              <a16:creationId xmlns:a16="http://schemas.microsoft.com/office/drawing/2014/main" xmlns="" id="{CA82BD2D-3CE0-4C27-BE7A-CF4372FF3C2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a:extLst>
            <a:ext uri="{FF2B5EF4-FFF2-40B4-BE49-F238E27FC236}">
              <a16:creationId xmlns:a16="http://schemas.microsoft.com/office/drawing/2014/main" xmlns="" id="{60812FEB-72D3-466F-9B38-B500D768643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a:extLst>
            <a:ext uri="{FF2B5EF4-FFF2-40B4-BE49-F238E27FC236}">
              <a16:creationId xmlns:a16="http://schemas.microsoft.com/office/drawing/2014/main" xmlns="" id="{0E53593C-9798-4D9C-BE88-BEEC757DB91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a:extLst>
            <a:ext uri="{FF2B5EF4-FFF2-40B4-BE49-F238E27FC236}">
              <a16:creationId xmlns:a16="http://schemas.microsoft.com/office/drawing/2014/main" xmlns="" id="{8118870C-384C-44EF-A6C4-4370FE2BE1D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a:extLst>
            <a:ext uri="{FF2B5EF4-FFF2-40B4-BE49-F238E27FC236}">
              <a16:creationId xmlns:a16="http://schemas.microsoft.com/office/drawing/2014/main" xmlns="" id="{A5B71D33-74E6-41A4-91E1-A166D6D8194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a:extLst>
            <a:ext uri="{FF2B5EF4-FFF2-40B4-BE49-F238E27FC236}">
              <a16:creationId xmlns:a16="http://schemas.microsoft.com/office/drawing/2014/main" xmlns="" id="{860EEB84-E62B-4DC1-AB30-A930DEBE157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a:extLst>
            <a:ext uri="{FF2B5EF4-FFF2-40B4-BE49-F238E27FC236}">
              <a16:creationId xmlns:a16="http://schemas.microsoft.com/office/drawing/2014/main" xmlns="" id="{88147B66-78ED-429E-B7FA-FBDE2F1E0A7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a:extLst>
            <a:ext uri="{FF2B5EF4-FFF2-40B4-BE49-F238E27FC236}">
              <a16:creationId xmlns:a16="http://schemas.microsoft.com/office/drawing/2014/main" xmlns="" id="{20F77FC3-FAF7-413C-9BF5-D6B2EAF70EF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a:extLst>
            <a:ext uri="{FF2B5EF4-FFF2-40B4-BE49-F238E27FC236}">
              <a16:creationId xmlns:a16="http://schemas.microsoft.com/office/drawing/2014/main" xmlns="" id="{08DB1C5A-A408-4E61-8686-0C489A4D61C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xmlns="" id="{4ED3F041-F6A0-435A-9A07-7F0CB8D0D85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a:extLst>
            <a:ext uri="{FF2B5EF4-FFF2-40B4-BE49-F238E27FC236}">
              <a16:creationId xmlns:a16="http://schemas.microsoft.com/office/drawing/2014/main" xmlns="" id="{3BC0A816-AC6A-4E37-A00C-C45E2FA03E9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19" name="直線コネクタ 518">
          <a:extLst>
            <a:ext uri="{FF2B5EF4-FFF2-40B4-BE49-F238E27FC236}">
              <a16:creationId xmlns:a16="http://schemas.microsoft.com/office/drawing/2014/main" xmlns="" id="{1E98BC64-81E4-40B0-A4F6-3225583994F3}"/>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20" name="【学校施設】&#10;一人当たり面積最小値テキスト">
          <a:extLst>
            <a:ext uri="{FF2B5EF4-FFF2-40B4-BE49-F238E27FC236}">
              <a16:creationId xmlns:a16="http://schemas.microsoft.com/office/drawing/2014/main" xmlns="" id="{B4AD5103-380A-4213-86CE-B50528878A7B}"/>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21" name="直線コネクタ 520">
          <a:extLst>
            <a:ext uri="{FF2B5EF4-FFF2-40B4-BE49-F238E27FC236}">
              <a16:creationId xmlns:a16="http://schemas.microsoft.com/office/drawing/2014/main" xmlns="" id="{AA0D5BFF-7A12-4E36-AEE3-6FA08610889D}"/>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22" name="【学校施設】&#10;一人当たり面積最大値テキスト">
          <a:extLst>
            <a:ext uri="{FF2B5EF4-FFF2-40B4-BE49-F238E27FC236}">
              <a16:creationId xmlns:a16="http://schemas.microsoft.com/office/drawing/2014/main" xmlns="" id="{F9B704BC-FA82-4C7A-87D5-FB65C8B66482}"/>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23" name="直線コネクタ 522">
          <a:extLst>
            <a:ext uri="{FF2B5EF4-FFF2-40B4-BE49-F238E27FC236}">
              <a16:creationId xmlns:a16="http://schemas.microsoft.com/office/drawing/2014/main" xmlns="" id="{E0DECD76-AFE7-4D02-82D8-B387D6452D02}"/>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524" name="【学校施設】&#10;一人当たり面積平均値テキスト">
          <a:extLst>
            <a:ext uri="{FF2B5EF4-FFF2-40B4-BE49-F238E27FC236}">
              <a16:creationId xmlns:a16="http://schemas.microsoft.com/office/drawing/2014/main" xmlns="" id="{CCFAD7D7-09AB-4D0F-BEAE-D6486DDAE5C4}"/>
            </a:ext>
          </a:extLst>
        </xdr:cNvPr>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25" name="フローチャート: 判断 524">
          <a:extLst>
            <a:ext uri="{FF2B5EF4-FFF2-40B4-BE49-F238E27FC236}">
              <a16:creationId xmlns:a16="http://schemas.microsoft.com/office/drawing/2014/main" xmlns="" id="{7CF9A228-BDF7-4E49-B39D-3FDFCD592E3C}"/>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26" name="フローチャート: 判断 525">
          <a:extLst>
            <a:ext uri="{FF2B5EF4-FFF2-40B4-BE49-F238E27FC236}">
              <a16:creationId xmlns:a16="http://schemas.microsoft.com/office/drawing/2014/main" xmlns="" id="{5D3FDD2F-EEF9-454E-A202-60F2AAE6780C}"/>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27" name="フローチャート: 判断 526">
          <a:extLst>
            <a:ext uri="{FF2B5EF4-FFF2-40B4-BE49-F238E27FC236}">
              <a16:creationId xmlns:a16="http://schemas.microsoft.com/office/drawing/2014/main" xmlns="" id="{2DFBACEE-B730-4E1C-B7E0-A701865AD7E3}"/>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28" name="フローチャート: 判断 527">
          <a:extLst>
            <a:ext uri="{FF2B5EF4-FFF2-40B4-BE49-F238E27FC236}">
              <a16:creationId xmlns:a16="http://schemas.microsoft.com/office/drawing/2014/main" xmlns="" id="{57F02B4D-2A29-4FF2-B601-773D39C77B8B}"/>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xmlns="" id="{A40E4AC7-84BA-4D27-92E8-F29AF67B026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xmlns="" id="{C1A39F5C-5855-430B-ABA2-9F6B345F1F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xmlns="" id="{73085E60-28E0-4E36-9CEA-084C512B98C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xmlns="" id="{6283A2A7-95D0-4F93-9974-740C5F5E4B4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xmlns="" id="{C0BC8E21-A6A9-4104-A77B-18AEE17060E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34" name="楕円 533">
          <a:extLst>
            <a:ext uri="{FF2B5EF4-FFF2-40B4-BE49-F238E27FC236}">
              <a16:creationId xmlns:a16="http://schemas.microsoft.com/office/drawing/2014/main" xmlns="" id="{89941353-0B53-479D-BEDC-D08CA10175CD}"/>
            </a:ext>
          </a:extLst>
        </xdr:cNvPr>
        <xdr:cNvSpPr/>
      </xdr:nvSpPr>
      <xdr:spPr>
        <a:xfrm>
          <a:off x="22110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2557</xdr:rowOff>
    </xdr:from>
    <xdr:ext cx="469744" cy="259045"/>
    <xdr:sp macro="" textlink="">
      <xdr:nvSpPr>
        <xdr:cNvPr id="535" name="【学校施設】&#10;一人当たり面積該当値テキスト">
          <a:extLst>
            <a:ext uri="{FF2B5EF4-FFF2-40B4-BE49-F238E27FC236}">
              <a16:creationId xmlns:a16="http://schemas.microsoft.com/office/drawing/2014/main" xmlns="" id="{321FDE84-D86E-47B2-B46B-FC0F6D51493D}"/>
            </a:ext>
          </a:extLst>
        </xdr:cNvPr>
        <xdr:cNvSpPr txBox="1"/>
      </xdr:nvSpPr>
      <xdr:spPr>
        <a:xfrm>
          <a:off x="22199600"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152654</xdr:rowOff>
    </xdr:from>
    <xdr:to>
      <xdr:col>112</xdr:col>
      <xdr:colOff>38100</xdr:colOff>
      <xdr:row>62</xdr:row>
      <xdr:rowOff>82804</xdr:rowOff>
    </xdr:to>
    <xdr:sp macro="" textlink="">
      <xdr:nvSpPr>
        <xdr:cNvPr id="536" name="楕円 535">
          <a:extLst>
            <a:ext uri="{FF2B5EF4-FFF2-40B4-BE49-F238E27FC236}">
              <a16:creationId xmlns:a16="http://schemas.microsoft.com/office/drawing/2014/main" xmlns="" id="{1D956DDB-8332-4251-80CC-1EF24235C49A}"/>
            </a:ext>
          </a:extLst>
        </xdr:cNvPr>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30480</xdr:rowOff>
    </xdr:from>
    <xdr:to>
      <xdr:col>116</xdr:col>
      <xdr:colOff>63500</xdr:colOff>
      <xdr:row>62</xdr:row>
      <xdr:rowOff>32004</xdr:rowOff>
    </xdr:to>
    <xdr:cxnSp macro="">
      <xdr:nvCxnSpPr>
        <xdr:cNvPr id="537" name="直線コネクタ 536">
          <a:extLst>
            <a:ext uri="{FF2B5EF4-FFF2-40B4-BE49-F238E27FC236}">
              <a16:creationId xmlns:a16="http://schemas.microsoft.com/office/drawing/2014/main" xmlns="" id="{7BF1B4AE-67EE-4E8E-AED0-524A404D2E2D}"/>
            </a:ext>
          </a:extLst>
        </xdr:cNvPr>
        <xdr:cNvCxnSpPr/>
      </xdr:nvCxnSpPr>
      <xdr:spPr>
        <a:xfrm flipV="1">
          <a:off x="21323300" y="1066038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46355</xdr:rowOff>
    </xdr:from>
    <xdr:to>
      <xdr:col>107</xdr:col>
      <xdr:colOff>101600</xdr:colOff>
      <xdr:row>63</xdr:row>
      <xdr:rowOff>147955</xdr:rowOff>
    </xdr:to>
    <xdr:sp macro="" textlink="">
      <xdr:nvSpPr>
        <xdr:cNvPr id="538" name="楕円 537">
          <a:extLst>
            <a:ext uri="{FF2B5EF4-FFF2-40B4-BE49-F238E27FC236}">
              <a16:creationId xmlns:a16="http://schemas.microsoft.com/office/drawing/2014/main" xmlns="" id="{924FE10F-69F4-4EC2-8005-FF6A587E40AC}"/>
            </a:ext>
          </a:extLst>
        </xdr:cNvPr>
        <xdr:cNvSpPr/>
      </xdr:nvSpPr>
      <xdr:spPr>
        <a:xfrm>
          <a:off x="20383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32004</xdr:rowOff>
    </xdr:from>
    <xdr:to>
      <xdr:col>111</xdr:col>
      <xdr:colOff>177800</xdr:colOff>
      <xdr:row>63</xdr:row>
      <xdr:rowOff>97155</xdr:rowOff>
    </xdr:to>
    <xdr:cxnSp macro="">
      <xdr:nvCxnSpPr>
        <xdr:cNvPr id="539" name="直線コネクタ 538">
          <a:extLst>
            <a:ext uri="{FF2B5EF4-FFF2-40B4-BE49-F238E27FC236}">
              <a16:creationId xmlns:a16="http://schemas.microsoft.com/office/drawing/2014/main" xmlns="" id="{E586E57E-C539-4802-9F69-32D24B1F88B4}"/>
            </a:ext>
          </a:extLst>
        </xdr:cNvPr>
        <xdr:cNvCxnSpPr/>
      </xdr:nvCxnSpPr>
      <xdr:spPr>
        <a:xfrm flipV="1">
          <a:off x="20434300" y="10661904"/>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540" name="n_1aveValue【学校施設】&#10;一人当たり面積">
          <a:extLst>
            <a:ext uri="{FF2B5EF4-FFF2-40B4-BE49-F238E27FC236}">
              <a16:creationId xmlns:a16="http://schemas.microsoft.com/office/drawing/2014/main" xmlns="" id="{00623BB1-A93C-4428-B7F6-AE58B1039B66}"/>
            </a:ext>
          </a:extLst>
        </xdr:cNvPr>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541" name="n_2aveValue【学校施設】&#10;一人当たり面積">
          <a:extLst>
            <a:ext uri="{FF2B5EF4-FFF2-40B4-BE49-F238E27FC236}">
              <a16:creationId xmlns:a16="http://schemas.microsoft.com/office/drawing/2014/main" xmlns="" id="{B6003DD2-92D6-4F23-8DD4-36D5F82565E4}"/>
            </a:ext>
          </a:extLst>
        </xdr:cNvPr>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542" name="n_3aveValue【学校施設】&#10;一人当たり面積">
          <a:extLst>
            <a:ext uri="{FF2B5EF4-FFF2-40B4-BE49-F238E27FC236}">
              <a16:creationId xmlns:a16="http://schemas.microsoft.com/office/drawing/2014/main" xmlns="" id="{CEB1C03D-2D6D-4C85-B83F-F0E27867802E}"/>
            </a:ext>
          </a:extLst>
        </xdr:cNvPr>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99331</xdr:rowOff>
    </xdr:from>
    <xdr:ext cx="469744" cy="259045"/>
    <xdr:sp macro="" textlink="">
      <xdr:nvSpPr>
        <xdr:cNvPr id="543" name="n_1mainValue【学校施設】&#10;一人当たり面積">
          <a:extLst>
            <a:ext uri="{FF2B5EF4-FFF2-40B4-BE49-F238E27FC236}">
              <a16:creationId xmlns:a16="http://schemas.microsoft.com/office/drawing/2014/main" xmlns="" id="{23342BAE-39F3-496F-9672-5CBE0DCA3DD0}"/>
            </a:ext>
          </a:extLst>
        </xdr:cNvPr>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139082</xdr:rowOff>
    </xdr:from>
    <xdr:ext cx="469744" cy="259045"/>
    <xdr:sp macro="" textlink="">
      <xdr:nvSpPr>
        <xdr:cNvPr id="544" name="n_2mainValue【学校施設】&#10;一人当たり面積">
          <a:extLst>
            <a:ext uri="{FF2B5EF4-FFF2-40B4-BE49-F238E27FC236}">
              <a16:creationId xmlns:a16="http://schemas.microsoft.com/office/drawing/2014/main" xmlns="" id="{816B89D4-24F6-4DF5-9C7D-A334DFAC2E39}"/>
            </a:ext>
          </a:extLst>
        </xdr:cNvPr>
        <xdr:cNvSpPr txBox="1"/>
      </xdr:nvSpPr>
      <xdr:spPr>
        <a:xfrm>
          <a:off x="20199427" y="1094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xmlns="" id="{5A8EA80C-6369-4E3B-AA76-04FFE27AAC8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xmlns="" id="{EFADFCE0-D2EB-4013-A7D1-425A7E53BF3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xmlns="" id="{CE0DFC66-D4FD-4E23-BCA9-A1D2CF990D4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xmlns="" id="{B61FF955-9595-4422-B53B-18E1016FF0C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xmlns="" id="{71AB5FF0-E87A-4883-82E4-A16FE82D0D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xmlns="" id="{A3784325-83D1-4D1D-85B6-96D7D72BC6A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xmlns="" id="{68937DD9-6CB0-4493-A4B5-17A7712D418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xmlns="" id="{E109DB09-C494-45B4-AEC2-8C32E362C21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xmlns="" id="{33DC7004-3B6C-4CB8-A70E-24E09BDF1C8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xmlns="" id="{43D84927-F753-448C-AE87-D27ADAA4DFB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xmlns="" id="{CDD3A4DA-1BB6-4681-BC0A-DE4305F0F1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xmlns="" id="{F9C14BE0-3902-471E-9CD6-17CCF1C2728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xmlns="" id="{FB4088FB-49EC-447A-A9E1-5FA648A347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xmlns="" id="{9211FEF9-0750-4BB1-9CDE-786B39AE6C7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xmlns="" id="{0EED8437-866F-4681-A1A2-C0788EA5B1E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xmlns="" id="{D1E21F39-AFB8-4616-A88E-8D3174FA47D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1" name="正方形/長方形 560">
          <a:extLst>
            <a:ext uri="{FF2B5EF4-FFF2-40B4-BE49-F238E27FC236}">
              <a16:creationId xmlns:a16="http://schemas.microsoft.com/office/drawing/2014/main" xmlns="" id="{4D2DA5A7-F310-4E5F-B677-A925428F9CB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2" name="正方形/長方形 561">
          <a:extLst>
            <a:ext uri="{FF2B5EF4-FFF2-40B4-BE49-F238E27FC236}">
              <a16:creationId xmlns:a16="http://schemas.microsoft.com/office/drawing/2014/main" xmlns="" id="{2F564182-FDD5-44B6-A0A7-A6ED877FEAC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3" name="正方形/長方形 562">
          <a:extLst>
            <a:ext uri="{FF2B5EF4-FFF2-40B4-BE49-F238E27FC236}">
              <a16:creationId xmlns:a16="http://schemas.microsoft.com/office/drawing/2014/main" xmlns="" id="{5FC266F7-E35A-4AB8-A2D5-E650DB2CA03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4" name="正方形/長方形 563">
          <a:extLst>
            <a:ext uri="{FF2B5EF4-FFF2-40B4-BE49-F238E27FC236}">
              <a16:creationId xmlns:a16="http://schemas.microsoft.com/office/drawing/2014/main" xmlns="" id="{A6A53D81-66A1-4E97-9686-F7252BF7116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5" name="正方形/長方形 564">
          <a:extLst>
            <a:ext uri="{FF2B5EF4-FFF2-40B4-BE49-F238E27FC236}">
              <a16:creationId xmlns:a16="http://schemas.microsoft.com/office/drawing/2014/main" xmlns="" id="{4D10380F-50F5-4AE1-A151-F872321CDC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6" name="正方形/長方形 565">
          <a:extLst>
            <a:ext uri="{FF2B5EF4-FFF2-40B4-BE49-F238E27FC236}">
              <a16:creationId xmlns:a16="http://schemas.microsoft.com/office/drawing/2014/main" xmlns="" id="{1164F078-8007-436F-8FCF-E62BD2E4EA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7" name="正方形/長方形 566">
          <a:extLst>
            <a:ext uri="{FF2B5EF4-FFF2-40B4-BE49-F238E27FC236}">
              <a16:creationId xmlns:a16="http://schemas.microsoft.com/office/drawing/2014/main" xmlns="" id="{4C1E424F-95F1-4FBD-958D-59E83AE61F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正方形/長方形 567">
          <a:extLst>
            <a:ext uri="{FF2B5EF4-FFF2-40B4-BE49-F238E27FC236}">
              <a16:creationId xmlns:a16="http://schemas.microsoft.com/office/drawing/2014/main" xmlns="" id="{CCDF3BAF-249B-408D-90ED-C38A0193864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9" name="テキスト ボックス 568">
          <a:extLst>
            <a:ext uri="{FF2B5EF4-FFF2-40B4-BE49-F238E27FC236}">
              <a16:creationId xmlns:a16="http://schemas.microsoft.com/office/drawing/2014/main" xmlns="" id="{7B99B35A-63CF-4E91-8737-26CC4F0E69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0" name="直線コネクタ 569">
          <a:extLst>
            <a:ext uri="{FF2B5EF4-FFF2-40B4-BE49-F238E27FC236}">
              <a16:creationId xmlns:a16="http://schemas.microsoft.com/office/drawing/2014/main" xmlns="" id="{EA903555-CE45-4B5C-B3A5-FB16F4184D3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1" name="直線コネクタ 570">
          <a:extLst>
            <a:ext uri="{FF2B5EF4-FFF2-40B4-BE49-F238E27FC236}">
              <a16:creationId xmlns:a16="http://schemas.microsoft.com/office/drawing/2014/main" xmlns="" id="{41E1486A-E812-49DB-AE8B-2335E4BC884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2" name="テキスト ボックス 571">
          <a:extLst>
            <a:ext uri="{FF2B5EF4-FFF2-40B4-BE49-F238E27FC236}">
              <a16:creationId xmlns:a16="http://schemas.microsoft.com/office/drawing/2014/main" xmlns="" id="{F7F4BA91-2905-4003-8AB9-7BA3F2BBE68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3" name="直線コネクタ 572">
          <a:extLst>
            <a:ext uri="{FF2B5EF4-FFF2-40B4-BE49-F238E27FC236}">
              <a16:creationId xmlns:a16="http://schemas.microsoft.com/office/drawing/2014/main" xmlns="" id="{E1860624-C058-4624-9F33-DFCE0EB50DB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4" name="テキスト ボックス 573">
          <a:extLst>
            <a:ext uri="{FF2B5EF4-FFF2-40B4-BE49-F238E27FC236}">
              <a16:creationId xmlns:a16="http://schemas.microsoft.com/office/drawing/2014/main" xmlns="" id="{06F5A69A-3569-40F3-9FC6-874554949E2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5" name="直線コネクタ 574">
          <a:extLst>
            <a:ext uri="{FF2B5EF4-FFF2-40B4-BE49-F238E27FC236}">
              <a16:creationId xmlns:a16="http://schemas.microsoft.com/office/drawing/2014/main" xmlns="" id="{2279A910-1F03-44D8-B370-C4ED264E939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6" name="テキスト ボックス 575">
          <a:extLst>
            <a:ext uri="{FF2B5EF4-FFF2-40B4-BE49-F238E27FC236}">
              <a16:creationId xmlns:a16="http://schemas.microsoft.com/office/drawing/2014/main" xmlns="" id="{F874EA86-A4B3-4694-B9CA-47812057B0F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7" name="直線コネクタ 576">
          <a:extLst>
            <a:ext uri="{FF2B5EF4-FFF2-40B4-BE49-F238E27FC236}">
              <a16:creationId xmlns:a16="http://schemas.microsoft.com/office/drawing/2014/main" xmlns="" id="{88866ABC-5549-4694-954C-816C9C4BAA3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8" name="テキスト ボックス 577">
          <a:extLst>
            <a:ext uri="{FF2B5EF4-FFF2-40B4-BE49-F238E27FC236}">
              <a16:creationId xmlns:a16="http://schemas.microsoft.com/office/drawing/2014/main" xmlns="" id="{517E084D-0E91-4614-967D-545D65E7B75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9" name="直線コネクタ 578">
          <a:extLst>
            <a:ext uri="{FF2B5EF4-FFF2-40B4-BE49-F238E27FC236}">
              <a16:creationId xmlns:a16="http://schemas.microsoft.com/office/drawing/2014/main" xmlns="" id="{738966A7-95AC-4A35-A262-9E65CDC7507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0" name="テキスト ボックス 579">
          <a:extLst>
            <a:ext uri="{FF2B5EF4-FFF2-40B4-BE49-F238E27FC236}">
              <a16:creationId xmlns:a16="http://schemas.microsoft.com/office/drawing/2014/main" xmlns="" id="{14552EF6-68FD-440B-ACF6-B21DA49325C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1" name="直線コネクタ 580">
          <a:extLst>
            <a:ext uri="{FF2B5EF4-FFF2-40B4-BE49-F238E27FC236}">
              <a16:creationId xmlns:a16="http://schemas.microsoft.com/office/drawing/2014/main" xmlns="" id="{B2AA7A87-696C-4802-A487-E80AC468741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2" name="テキスト ボックス 581">
          <a:extLst>
            <a:ext uri="{FF2B5EF4-FFF2-40B4-BE49-F238E27FC236}">
              <a16:creationId xmlns:a16="http://schemas.microsoft.com/office/drawing/2014/main" xmlns="" id="{974C5A63-74C3-436A-B046-C661AA47858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3" name="直線コネクタ 582">
          <a:extLst>
            <a:ext uri="{FF2B5EF4-FFF2-40B4-BE49-F238E27FC236}">
              <a16:creationId xmlns:a16="http://schemas.microsoft.com/office/drawing/2014/main" xmlns="" id="{353D2890-BE19-4990-9B6D-91ED2B0BE30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4" name="テキスト ボックス 583">
          <a:extLst>
            <a:ext uri="{FF2B5EF4-FFF2-40B4-BE49-F238E27FC236}">
              <a16:creationId xmlns:a16="http://schemas.microsoft.com/office/drawing/2014/main" xmlns="" id="{91CBBED2-D13B-4D8E-A5AE-108D1D1BCBC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5" name="【公民館】&#10;有形固定資産減価償却率グラフ枠">
          <a:extLst>
            <a:ext uri="{FF2B5EF4-FFF2-40B4-BE49-F238E27FC236}">
              <a16:creationId xmlns:a16="http://schemas.microsoft.com/office/drawing/2014/main" xmlns="" id="{770E8BBC-AF36-4EF9-A6E6-792824C2849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586" name="直線コネクタ 585">
          <a:extLst>
            <a:ext uri="{FF2B5EF4-FFF2-40B4-BE49-F238E27FC236}">
              <a16:creationId xmlns:a16="http://schemas.microsoft.com/office/drawing/2014/main" xmlns="" id="{6ED5E484-5E44-43EB-98C0-A62F1E5CA7FD}"/>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587" name="【公民館】&#10;有形固定資産減価償却率最小値テキスト">
          <a:extLst>
            <a:ext uri="{FF2B5EF4-FFF2-40B4-BE49-F238E27FC236}">
              <a16:creationId xmlns:a16="http://schemas.microsoft.com/office/drawing/2014/main" xmlns="" id="{8B1511C6-D82D-4B94-8220-4D06DD3D3F9C}"/>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588" name="直線コネクタ 587">
          <a:extLst>
            <a:ext uri="{FF2B5EF4-FFF2-40B4-BE49-F238E27FC236}">
              <a16:creationId xmlns:a16="http://schemas.microsoft.com/office/drawing/2014/main" xmlns="" id="{E78CFE55-7449-47D4-8161-D0A13B85390D}"/>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9" name="【公民館】&#10;有形固定資産減価償却率最大値テキスト">
          <a:extLst>
            <a:ext uri="{FF2B5EF4-FFF2-40B4-BE49-F238E27FC236}">
              <a16:creationId xmlns:a16="http://schemas.microsoft.com/office/drawing/2014/main" xmlns="" id="{0E456B26-2921-4EF2-A122-A39A25880509}"/>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0" name="直線コネクタ 589">
          <a:extLst>
            <a:ext uri="{FF2B5EF4-FFF2-40B4-BE49-F238E27FC236}">
              <a16:creationId xmlns:a16="http://schemas.microsoft.com/office/drawing/2014/main" xmlns="" id="{98864059-14E6-4B8F-BB8F-D89FD56F2EA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91" name="【公民館】&#10;有形固定資産減価償却率平均値テキスト">
          <a:extLst>
            <a:ext uri="{FF2B5EF4-FFF2-40B4-BE49-F238E27FC236}">
              <a16:creationId xmlns:a16="http://schemas.microsoft.com/office/drawing/2014/main" xmlns="" id="{B084EBD2-5438-4720-AA5B-B89FDAE03E52}"/>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92" name="フローチャート: 判断 591">
          <a:extLst>
            <a:ext uri="{FF2B5EF4-FFF2-40B4-BE49-F238E27FC236}">
              <a16:creationId xmlns:a16="http://schemas.microsoft.com/office/drawing/2014/main" xmlns="" id="{2CB41437-4374-4A25-9DF1-408F00103DEE}"/>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93" name="フローチャート: 判断 592">
          <a:extLst>
            <a:ext uri="{FF2B5EF4-FFF2-40B4-BE49-F238E27FC236}">
              <a16:creationId xmlns:a16="http://schemas.microsoft.com/office/drawing/2014/main" xmlns="" id="{CC02564E-F154-45EB-9541-2917B1670E5E}"/>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594" name="フローチャート: 判断 593">
          <a:extLst>
            <a:ext uri="{FF2B5EF4-FFF2-40B4-BE49-F238E27FC236}">
              <a16:creationId xmlns:a16="http://schemas.microsoft.com/office/drawing/2014/main" xmlns="" id="{3E161BCA-EAB0-46F9-A714-692A86CC5FB0}"/>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595" name="フローチャート: 判断 594">
          <a:extLst>
            <a:ext uri="{FF2B5EF4-FFF2-40B4-BE49-F238E27FC236}">
              <a16:creationId xmlns:a16="http://schemas.microsoft.com/office/drawing/2014/main" xmlns="" id="{22979D09-0E75-4610-9109-BACD6AE4A4C4}"/>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xmlns="" id="{F0B16D23-0736-4A0C-A837-0E6DC0D24B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xmlns="" id="{B60553DD-E504-4992-AF3E-2CA01B3BF88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xmlns="" id="{DB7C62E0-1138-4289-A803-5256022EB72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xmlns="" id="{6D4F7372-6278-426B-A919-8D9C6349113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xmlns="" id="{9E5780C6-8FDB-426F-A667-707098403A6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165826</xdr:rowOff>
    </xdr:from>
    <xdr:to>
      <xdr:col>85</xdr:col>
      <xdr:colOff>177800</xdr:colOff>
      <xdr:row>102</xdr:row>
      <xdr:rowOff>95976</xdr:rowOff>
    </xdr:to>
    <xdr:sp macro="" textlink="">
      <xdr:nvSpPr>
        <xdr:cNvPr id="601" name="楕円 600">
          <a:extLst>
            <a:ext uri="{FF2B5EF4-FFF2-40B4-BE49-F238E27FC236}">
              <a16:creationId xmlns:a16="http://schemas.microsoft.com/office/drawing/2014/main" xmlns="" id="{DA36AB9B-2A37-41F1-897F-80F15DAAD2DB}"/>
            </a:ext>
          </a:extLst>
        </xdr:cNvPr>
        <xdr:cNvSpPr/>
      </xdr:nvSpPr>
      <xdr:spPr>
        <a:xfrm>
          <a:off x="162687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17253</xdr:rowOff>
    </xdr:from>
    <xdr:ext cx="405111" cy="259045"/>
    <xdr:sp macro="" textlink="">
      <xdr:nvSpPr>
        <xdr:cNvPr id="602" name="【公民館】&#10;有形固定資産減価償却率該当値テキスト">
          <a:extLst>
            <a:ext uri="{FF2B5EF4-FFF2-40B4-BE49-F238E27FC236}">
              <a16:creationId xmlns:a16="http://schemas.microsoft.com/office/drawing/2014/main" xmlns="" id="{89FD36B5-3A75-43C0-A4BA-D5109379741F}"/>
            </a:ext>
          </a:extLst>
        </xdr:cNvPr>
        <xdr:cNvSpPr txBox="1"/>
      </xdr:nvSpPr>
      <xdr:spPr>
        <a:xfrm>
          <a:off x="16357600" y="173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4173</xdr:rowOff>
    </xdr:from>
    <xdr:to>
      <xdr:col>81</xdr:col>
      <xdr:colOff>101600</xdr:colOff>
      <xdr:row>102</xdr:row>
      <xdr:rowOff>105773</xdr:rowOff>
    </xdr:to>
    <xdr:sp macro="" textlink="">
      <xdr:nvSpPr>
        <xdr:cNvPr id="603" name="楕円 602">
          <a:extLst>
            <a:ext uri="{FF2B5EF4-FFF2-40B4-BE49-F238E27FC236}">
              <a16:creationId xmlns:a16="http://schemas.microsoft.com/office/drawing/2014/main" xmlns="" id="{0F4CE753-A48F-4A57-8807-AB55B88E48B4}"/>
            </a:ext>
          </a:extLst>
        </xdr:cNvPr>
        <xdr:cNvSpPr/>
      </xdr:nvSpPr>
      <xdr:spPr>
        <a:xfrm>
          <a:off x="15430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45176</xdr:rowOff>
    </xdr:from>
    <xdr:to>
      <xdr:col>85</xdr:col>
      <xdr:colOff>127000</xdr:colOff>
      <xdr:row>102</xdr:row>
      <xdr:rowOff>54973</xdr:rowOff>
    </xdr:to>
    <xdr:cxnSp macro="">
      <xdr:nvCxnSpPr>
        <xdr:cNvPr id="604" name="直線コネクタ 603">
          <a:extLst>
            <a:ext uri="{FF2B5EF4-FFF2-40B4-BE49-F238E27FC236}">
              <a16:creationId xmlns:a16="http://schemas.microsoft.com/office/drawing/2014/main" xmlns="" id="{8719AEC2-F01B-49EC-A461-EBF394DD894C}"/>
            </a:ext>
          </a:extLst>
        </xdr:cNvPr>
        <xdr:cNvCxnSpPr/>
      </xdr:nvCxnSpPr>
      <xdr:spPr>
        <a:xfrm flipV="1">
          <a:off x="15481300" y="1753307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9071</xdr:rowOff>
    </xdr:from>
    <xdr:to>
      <xdr:col>76</xdr:col>
      <xdr:colOff>165100</xdr:colOff>
      <xdr:row>102</xdr:row>
      <xdr:rowOff>110671</xdr:rowOff>
    </xdr:to>
    <xdr:sp macro="" textlink="">
      <xdr:nvSpPr>
        <xdr:cNvPr id="605" name="楕円 604">
          <a:extLst>
            <a:ext uri="{FF2B5EF4-FFF2-40B4-BE49-F238E27FC236}">
              <a16:creationId xmlns:a16="http://schemas.microsoft.com/office/drawing/2014/main" xmlns="" id="{A1F82683-F3EF-4C63-91B8-685508D626F8}"/>
            </a:ext>
          </a:extLst>
        </xdr:cNvPr>
        <xdr:cNvSpPr/>
      </xdr:nvSpPr>
      <xdr:spPr>
        <a:xfrm>
          <a:off x="14541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54973</xdr:rowOff>
    </xdr:from>
    <xdr:to>
      <xdr:col>81</xdr:col>
      <xdr:colOff>50800</xdr:colOff>
      <xdr:row>102</xdr:row>
      <xdr:rowOff>59871</xdr:rowOff>
    </xdr:to>
    <xdr:cxnSp macro="">
      <xdr:nvCxnSpPr>
        <xdr:cNvPr id="606" name="直線コネクタ 605">
          <a:extLst>
            <a:ext uri="{FF2B5EF4-FFF2-40B4-BE49-F238E27FC236}">
              <a16:creationId xmlns:a16="http://schemas.microsoft.com/office/drawing/2014/main" xmlns="" id="{394B4616-AF58-49DA-88A6-DB0BF0032EC8}"/>
            </a:ext>
          </a:extLst>
        </xdr:cNvPr>
        <xdr:cNvCxnSpPr/>
      </xdr:nvCxnSpPr>
      <xdr:spPr>
        <a:xfrm flipV="1">
          <a:off x="14592300" y="1754287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07" name="n_1aveValue【公民館】&#10;有形固定資産減価償却率">
          <a:extLst>
            <a:ext uri="{FF2B5EF4-FFF2-40B4-BE49-F238E27FC236}">
              <a16:creationId xmlns:a16="http://schemas.microsoft.com/office/drawing/2014/main" xmlns="" id="{6FC3D165-C8FA-4DBF-942B-00D9DA8779C5}"/>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608" name="n_2aveValue【公民館】&#10;有形固定資産減価償却率">
          <a:extLst>
            <a:ext uri="{FF2B5EF4-FFF2-40B4-BE49-F238E27FC236}">
              <a16:creationId xmlns:a16="http://schemas.microsoft.com/office/drawing/2014/main" xmlns="" id="{979E13C9-D891-4273-B823-5800AD1AB5F4}"/>
            </a:ext>
          </a:extLst>
        </xdr:cNvPr>
        <xdr:cNvSpPr txBox="1"/>
      </xdr:nvSpPr>
      <xdr:spPr>
        <a:xfrm>
          <a:off x="143897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09" name="n_3aveValue【公民館】&#10;有形固定資産減価償却率">
          <a:extLst>
            <a:ext uri="{FF2B5EF4-FFF2-40B4-BE49-F238E27FC236}">
              <a16:creationId xmlns:a16="http://schemas.microsoft.com/office/drawing/2014/main" xmlns="" id="{EA3A70D5-FA98-4263-878E-60BA61D6D717}"/>
            </a:ext>
          </a:extLst>
        </xdr:cNvPr>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122300</xdr:rowOff>
    </xdr:from>
    <xdr:ext cx="405111" cy="259045"/>
    <xdr:sp macro="" textlink="">
      <xdr:nvSpPr>
        <xdr:cNvPr id="610" name="n_1mainValue【公民館】&#10;有形固定資産減価償却率">
          <a:extLst>
            <a:ext uri="{FF2B5EF4-FFF2-40B4-BE49-F238E27FC236}">
              <a16:creationId xmlns:a16="http://schemas.microsoft.com/office/drawing/2014/main" xmlns="" id="{C6896C96-D778-4A11-BB1F-5731E862199D}"/>
            </a:ext>
          </a:extLst>
        </xdr:cNvPr>
        <xdr:cNvSpPr txBox="1"/>
      </xdr:nvSpPr>
      <xdr:spPr>
        <a:xfrm>
          <a:off x="152660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127198</xdr:rowOff>
    </xdr:from>
    <xdr:ext cx="405111" cy="259045"/>
    <xdr:sp macro="" textlink="">
      <xdr:nvSpPr>
        <xdr:cNvPr id="611" name="n_2mainValue【公民館】&#10;有形固定資産減価償却率">
          <a:extLst>
            <a:ext uri="{FF2B5EF4-FFF2-40B4-BE49-F238E27FC236}">
              <a16:creationId xmlns:a16="http://schemas.microsoft.com/office/drawing/2014/main" xmlns="" id="{D7C5C7B7-1A68-43DF-BE5C-DA4CCC650143}"/>
            </a:ext>
          </a:extLst>
        </xdr:cNvPr>
        <xdr:cNvSpPr txBox="1"/>
      </xdr:nvSpPr>
      <xdr:spPr>
        <a:xfrm>
          <a:off x="14389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a:extLst>
            <a:ext uri="{FF2B5EF4-FFF2-40B4-BE49-F238E27FC236}">
              <a16:creationId xmlns:a16="http://schemas.microsoft.com/office/drawing/2014/main" xmlns="" id="{5348E476-00C6-4604-94C1-80CF14A9F67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a:extLst>
            <a:ext uri="{FF2B5EF4-FFF2-40B4-BE49-F238E27FC236}">
              <a16:creationId xmlns:a16="http://schemas.microsoft.com/office/drawing/2014/main" xmlns="" id="{C89C28EE-AF00-4D9C-B953-4E22E440463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a:extLst>
            <a:ext uri="{FF2B5EF4-FFF2-40B4-BE49-F238E27FC236}">
              <a16:creationId xmlns:a16="http://schemas.microsoft.com/office/drawing/2014/main" xmlns="" id="{FC8DD314-E530-443B-AAD0-B3597A71DE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a:extLst>
            <a:ext uri="{FF2B5EF4-FFF2-40B4-BE49-F238E27FC236}">
              <a16:creationId xmlns:a16="http://schemas.microsoft.com/office/drawing/2014/main" xmlns="" id="{1F6824AE-6F6B-42B2-AA01-FB4C237FCCC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a:extLst>
            <a:ext uri="{FF2B5EF4-FFF2-40B4-BE49-F238E27FC236}">
              <a16:creationId xmlns:a16="http://schemas.microsoft.com/office/drawing/2014/main" xmlns="" id="{8DA4173C-ABDB-46A3-9B9E-72081ED22CB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a:extLst>
            <a:ext uri="{FF2B5EF4-FFF2-40B4-BE49-F238E27FC236}">
              <a16:creationId xmlns:a16="http://schemas.microsoft.com/office/drawing/2014/main" xmlns="" id="{B6DE4370-1F2F-4698-8504-D535F08D56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a:extLst>
            <a:ext uri="{FF2B5EF4-FFF2-40B4-BE49-F238E27FC236}">
              <a16:creationId xmlns:a16="http://schemas.microsoft.com/office/drawing/2014/main" xmlns="" id="{5F2DB44C-DDFC-4498-A501-0457BEAA837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a:extLst>
            <a:ext uri="{FF2B5EF4-FFF2-40B4-BE49-F238E27FC236}">
              <a16:creationId xmlns:a16="http://schemas.microsoft.com/office/drawing/2014/main" xmlns="" id="{B4E7A5DB-F437-4FC9-8CE7-6E9C1A16A41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a:extLst>
            <a:ext uri="{FF2B5EF4-FFF2-40B4-BE49-F238E27FC236}">
              <a16:creationId xmlns:a16="http://schemas.microsoft.com/office/drawing/2014/main" xmlns="" id="{8001C173-875B-4DFC-B582-7CBA875B672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a:extLst>
            <a:ext uri="{FF2B5EF4-FFF2-40B4-BE49-F238E27FC236}">
              <a16:creationId xmlns:a16="http://schemas.microsoft.com/office/drawing/2014/main" xmlns="" id="{83AC0447-031C-4456-9D0B-A51A9818AD3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2" name="直線コネクタ 621">
          <a:extLst>
            <a:ext uri="{FF2B5EF4-FFF2-40B4-BE49-F238E27FC236}">
              <a16:creationId xmlns:a16="http://schemas.microsoft.com/office/drawing/2014/main" xmlns="" id="{A8CFB608-4CBE-4D16-9011-CFCFD144701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3" name="テキスト ボックス 622">
          <a:extLst>
            <a:ext uri="{FF2B5EF4-FFF2-40B4-BE49-F238E27FC236}">
              <a16:creationId xmlns:a16="http://schemas.microsoft.com/office/drawing/2014/main" xmlns="" id="{6B534C14-1949-4CA7-AEAC-D0120FBEC2C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4" name="直線コネクタ 623">
          <a:extLst>
            <a:ext uri="{FF2B5EF4-FFF2-40B4-BE49-F238E27FC236}">
              <a16:creationId xmlns:a16="http://schemas.microsoft.com/office/drawing/2014/main" xmlns="" id="{5AA5B9D1-0ADB-4B06-9D9D-68AE2CDFD44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5" name="テキスト ボックス 624">
          <a:extLst>
            <a:ext uri="{FF2B5EF4-FFF2-40B4-BE49-F238E27FC236}">
              <a16:creationId xmlns:a16="http://schemas.microsoft.com/office/drawing/2014/main" xmlns="" id="{E75929AE-9F1F-45F1-AA5E-1473F7E03AD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6" name="直線コネクタ 625">
          <a:extLst>
            <a:ext uri="{FF2B5EF4-FFF2-40B4-BE49-F238E27FC236}">
              <a16:creationId xmlns:a16="http://schemas.microsoft.com/office/drawing/2014/main" xmlns="" id="{B2F72CB0-1272-4BA8-8059-0D66B699188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7" name="テキスト ボックス 626">
          <a:extLst>
            <a:ext uri="{FF2B5EF4-FFF2-40B4-BE49-F238E27FC236}">
              <a16:creationId xmlns:a16="http://schemas.microsoft.com/office/drawing/2014/main" xmlns="" id="{BB7E0E72-3049-4D36-AEA2-B26B1076EBC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8" name="直線コネクタ 627">
          <a:extLst>
            <a:ext uri="{FF2B5EF4-FFF2-40B4-BE49-F238E27FC236}">
              <a16:creationId xmlns:a16="http://schemas.microsoft.com/office/drawing/2014/main" xmlns="" id="{5E90BAED-F969-4B71-A66B-B0AC66B20EC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9" name="テキスト ボックス 628">
          <a:extLst>
            <a:ext uri="{FF2B5EF4-FFF2-40B4-BE49-F238E27FC236}">
              <a16:creationId xmlns:a16="http://schemas.microsoft.com/office/drawing/2014/main" xmlns="" id="{487D9CA8-F170-4A87-8536-53053BC77AB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0" name="直線コネクタ 629">
          <a:extLst>
            <a:ext uri="{FF2B5EF4-FFF2-40B4-BE49-F238E27FC236}">
              <a16:creationId xmlns:a16="http://schemas.microsoft.com/office/drawing/2014/main" xmlns="" id="{351AD21D-ADDF-4B20-B8E8-984A339B0FC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1" name="テキスト ボックス 630">
          <a:extLst>
            <a:ext uri="{FF2B5EF4-FFF2-40B4-BE49-F238E27FC236}">
              <a16:creationId xmlns:a16="http://schemas.microsoft.com/office/drawing/2014/main" xmlns="" id="{CA24C37D-316D-43C3-8E4F-BA30E0A4646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a:extLst>
            <a:ext uri="{FF2B5EF4-FFF2-40B4-BE49-F238E27FC236}">
              <a16:creationId xmlns:a16="http://schemas.microsoft.com/office/drawing/2014/main" xmlns="" id="{2A059FBB-DE78-4B89-BC82-A013408637C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3" name="テキスト ボックス 632">
          <a:extLst>
            <a:ext uri="{FF2B5EF4-FFF2-40B4-BE49-F238E27FC236}">
              <a16:creationId xmlns:a16="http://schemas.microsoft.com/office/drawing/2014/main" xmlns="" id="{923A1333-36BB-4537-BC11-53E4AC7F62E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公民館】&#10;一人当たり面積グラフ枠">
          <a:extLst>
            <a:ext uri="{FF2B5EF4-FFF2-40B4-BE49-F238E27FC236}">
              <a16:creationId xmlns:a16="http://schemas.microsoft.com/office/drawing/2014/main" xmlns="" id="{37766A81-C3B2-42CF-A339-B3D3255E8FD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35" name="直線コネクタ 634">
          <a:extLst>
            <a:ext uri="{FF2B5EF4-FFF2-40B4-BE49-F238E27FC236}">
              <a16:creationId xmlns:a16="http://schemas.microsoft.com/office/drawing/2014/main" xmlns="" id="{5D8B4C68-5EAD-477F-B18D-0DB38CCC1B29}"/>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36" name="【公民館】&#10;一人当たり面積最小値テキスト">
          <a:extLst>
            <a:ext uri="{FF2B5EF4-FFF2-40B4-BE49-F238E27FC236}">
              <a16:creationId xmlns:a16="http://schemas.microsoft.com/office/drawing/2014/main" xmlns="" id="{6D4B96D2-17CF-4552-94AC-B31BB166A754}"/>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37" name="直線コネクタ 636">
          <a:extLst>
            <a:ext uri="{FF2B5EF4-FFF2-40B4-BE49-F238E27FC236}">
              <a16:creationId xmlns:a16="http://schemas.microsoft.com/office/drawing/2014/main" xmlns="" id="{6EE0667D-C15E-459C-9306-F7C53A0D96ED}"/>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38" name="【公民館】&#10;一人当たり面積最大値テキスト">
          <a:extLst>
            <a:ext uri="{FF2B5EF4-FFF2-40B4-BE49-F238E27FC236}">
              <a16:creationId xmlns:a16="http://schemas.microsoft.com/office/drawing/2014/main" xmlns="" id="{0FD3763D-A809-4BB8-9614-872BCEBEA0DB}"/>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39" name="直線コネクタ 638">
          <a:extLst>
            <a:ext uri="{FF2B5EF4-FFF2-40B4-BE49-F238E27FC236}">
              <a16:creationId xmlns:a16="http://schemas.microsoft.com/office/drawing/2014/main" xmlns="" id="{60D79CBA-BC4F-41D0-B117-C2EF4707E0AC}"/>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640" name="【公民館】&#10;一人当たり面積平均値テキスト">
          <a:extLst>
            <a:ext uri="{FF2B5EF4-FFF2-40B4-BE49-F238E27FC236}">
              <a16:creationId xmlns:a16="http://schemas.microsoft.com/office/drawing/2014/main" xmlns="" id="{88EEFA10-C270-43BD-A5A0-6880D849B8B8}"/>
            </a:ext>
          </a:extLst>
        </xdr:cNvPr>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41" name="フローチャート: 判断 640">
          <a:extLst>
            <a:ext uri="{FF2B5EF4-FFF2-40B4-BE49-F238E27FC236}">
              <a16:creationId xmlns:a16="http://schemas.microsoft.com/office/drawing/2014/main" xmlns="" id="{6EB59A0A-ADC2-48DB-9219-03F0A0467601}"/>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42" name="フローチャート: 判断 641">
          <a:extLst>
            <a:ext uri="{FF2B5EF4-FFF2-40B4-BE49-F238E27FC236}">
              <a16:creationId xmlns:a16="http://schemas.microsoft.com/office/drawing/2014/main" xmlns="" id="{DE1AC176-6F4B-4133-A09F-DB9491AE7BE4}"/>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43" name="フローチャート: 判断 642">
          <a:extLst>
            <a:ext uri="{FF2B5EF4-FFF2-40B4-BE49-F238E27FC236}">
              <a16:creationId xmlns:a16="http://schemas.microsoft.com/office/drawing/2014/main" xmlns="" id="{F1807E05-6CF8-48E5-88BA-AB805478F789}"/>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44" name="フローチャート: 判断 643">
          <a:extLst>
            <a:ext uri="{FF2B5EF4-FFF2-40B4-BE49-F238E27FC236}">
              <a16:creationId xmlns:a16="http://schemas.microsoft.com/office/drawing/2014/main" xmlns="" id="{E628CEC7-7600-42E4-AEF9-E043E8296837}"/>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xmlns="" id="{F185BD49-5FF6-4BD2-920C-5F522E6B849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xmlns="" id="{07289149-3E78-4F9C-A2BF-E406AE1CAA5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xmlns="" id="{BEEC0736-AF9E-46F0-9D9B-744E68F10C3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xmlns="" id="{67A2215E-7C9C-40D2-A8DB-66556F09227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xmlns="" id="{5291E86F-4216-41CC-B01D-98873E4DC65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106680</xdr:rowOff>
    </xdr:from>
    <xdr:to>
      <xdr:col>116</xdr:col>
      <xdr:colOff>114300</xdr:colOff>
      <xdr:row>108</xdr:row>
      <xdr:rowOff>36830</xdr:rowOff>
    </xdr:to>
    <xdr:sp macro="" textlink="">
      <xdr:nvSpPr>
        <xdr:cNvPr id="650" name="楕円 649">
          <a:extLst>
            <a:ext uri="{FF2B5EF4-FFF2-40B4-BE49-F238E27FC236}">
              <a16:creationId xmlns:a16="http://schemas.microsoft.com/office/drawing/2014/main" xmlns="" id="{1B6F6AE4-4B8F-4CD8-848E-7076C03D75EE}"/>
            </a:ext>
          </a:extLst>
        </xdr:cNvPr>
        <xdr:cNvSpPr/>
      </xdr:nvSpPr>
      <xdr:spPr>
        <a:xfrm>
          <a:off x="22110700" y="184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85107</xdr:rowOff>
    </xdr:from>
    <xdr:ext cx="469744" cy="259045"/>
    <xdr:sp macro="" textlink="">
      <xdr:nvSpPr>
        <xdr:cNvPr id="651" name="【公民館】&#10;一人当たり面積該当値テキスト">
          <a:extLst>
            <a:ext uri="{FF2B5EF4-FFF2-40B4-BE49-F238E27FC236}">
              <a16:creationId xmlns:a16="http://schemas.microsoft.com/office/drawing/2014/main" xmlns="" id="{03C3852F-781E-492C-998D-B54D4E7B0811}"/>
            </a:ext>
          </a:extLst>
        </xdr:cNvPr>
        <xdr:cNvSpPr txBox="1"/>
      </xdr:nvSpPr>
      <xdr:spPr>
        <a:xfrm>
          <a:off x="22199600" y="184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106680</xdr:rowOff>
    </xdr:from>
    <xdr:to>
      <xdr:col>112</xdr:col>
      <xdr:colOff>38100</xdr:colOff>
      <xdr:row>108</xdr:row>
      <xdr:rowOff>36830</xdr:rowOff>
    </xdr:to>
    <xdr:sp macro="" textlink="">
      <xdr:nvSpPr>
        <xdr:cNvPr id="652" name="楕円 651">
          <a:extLst>
            <a:ext uri="{FF2B5EF4-FFF2-40B4-BE49-F238E27FC236}">
              <a16:creationId xmlns:a16="http://schemas.microsoft.com/office/drawing/2014/main" xmlns="" id="{2A9D3BF9-5BC0-441B-BF39-C474975C1D76}"/>
            </a:ext>
          </a:extLst>
        </xdr:cNvPr>
        <xdr:cNvSpPr/>
      </xdr:nvSpPr>
      <xdr:spPr>
        <a:xfrm>
          <a:off x="21272500" y="184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157480</xdr:rowOff>
    </xdr:from>
    <xdr:to>
      <xdr:col>116</xdr:col>
      <xdr:colOff>63500</xdr:colOff>
      <xdr:row>107</xdr:row>
      <xdr:rowOff>157480</xdr:rowOff>
    </xdr:to>
    <xdr:cxnSp macro="">
      <xdr:nvCxnSpPr>
        <xdr:cNvPr id="653" name="直線コネクタ 652">
          <a:extLst>
            <a:ext uri="{FF2B5EF4-FFF2-40B4-BE49-F238E27FC236}">
              <a16:creationId xmlns:a16="http://schemas.microsoft.com/office/drawing/2014/main" xmlns="" id="{D1933E4B-3D87-4C9A-A4D1-054B39CB3010}"/>
            </a:ext>
          </a:extLst>
        </xdr:cNvPr>
        <xdr:cNvCxnSpPr/>
      </xdr:nvCxnSpPr>
      <xdr:spPr>
        <a:xfrm>
          <a:off x="21323300" y="18502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107950</xdr:rowOff>
    </xdr:from>
    <xdr:to>
      <xdr:col>107</xdr:col>
      <xdr:colOff>101600</xdr:colOff>
      <xdr:row>108</xdr:row>
      <xdr:rowOff>38100</xdr:rowOff>
    </xdr:to>
    <xdr:sp macro="" textlink="">
      <xdr:nvSpPr>
        <xdr:cNvPr id="654" name="楕円 653">
          <a:extLst>
            <a:ext uri="{FF2B5EF4-FFF2-40B4-BE49-F238E27FC236}">
              <a16:creationId xmlns:a16="http://schemas.microsoft.com/office/drawing/2014/main" xmlns="" id="{04C60BF2-06FC-474C-A893-C7D546AB63FB}"/>
            </a:ext>
          </a:extLst>
        </xdr:cNvPr>
        <xdr:cNvSpPr/>
      </xdr:nvSpPr>
      <xdr:spPr>
        <a:xfrm>
          <a:off x="20383500" y="18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157480</xdr:rowOff>
    </xdr:from>
    <xdr:to>
      <xdr:col>111</xdr:col>
      <xdr:colOff>177800</xdr:colOff>
      <xdr:row>107</xdr:row>
      <xdr:rowOff>158750</xdr:rowOff>
    </xdr:to>
    <xdr:cxnSp macro="">
      <xdr:nvCxnSpPr>
        <xdr:cNvPr id="655" name="直線コネクタ 654">
          <a:extLst>
            <a:ext uri="{FF2B5EF4-FFF2-40B4-BE49-F238E27FC236}">
              <a16:creationId xmlns:a16="http://schemas.microsoft.com/office/drawing/2014/main" xmlns="" id="{D16DFD11-4959-42C1-B7A4-71442DFD0E33}"/>
            </a:ext>
          </a:extLst>
        </xdr:cNvPr>
        <xdr:cNvCxnSpPr/>
      </xdr:nvCxnSpPr>
      <xdr:spPr>
        <a:xfrm flipV="1">
          <a:off x="20434300" y="185026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656" name="n_1aveValue【公民館】&#10;一人当たり面積">
          <a:extLst>
            <a:ext uri="{FF2B5EF4-FFF2-40B4-BE49-F238E27FC236}">
              <a16:creationId xmlns:a16="http://schemas.microsoft.com/office/drawing/2014/main" xmlns="" id="{6FC92487-6EBA-4C06-8937-836174FB7D79}"/>
            </a:ext>
          </a:extLst>
        </xdr:cNvPr>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657" name="n_2aveValue【公民館】&#10;一人当たり面積">
          <a:extLst>
            <a:ext uri="{FF2B5EF4-FFF2-40B4-BE49-F238E27FC236}">
              <a16:creationId xmlns:a16="http://schemas.microsoft.com/office/drawing/2014/main" xmlns="" id="{F42DD1E5-5994-4C62-A56A-D16D11045FA0}"/>
            </a:ext>
          </a:extLst>
        </xdr:cNvPr>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658" name="n_3aveValue【公民館】&#10;一人当たり面積">
          <a:extLst>
            <a:ext uri="{FF2B5EF4-FFF2-40B4-BE49-F238E27FC236}">
              <a16:creationId xmlns:a16="http://schemas.microsoft.com/office/drawing/2014/main" xmlns="" id="{60B16815-A3A7-4AF3-905B-1FD007228843}"/>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27957</xdr:rowOff>
    </xdr:from>
    <xdr:ext cx="469744" cy="259045"/>
    <xdr:sp macro="" textlink="">
      <xdr:nvSpPr>
        <xdr:cNvPr id="659" name="n_1mainValue【公民館】&#10;一人当たり面積">
          <a:extLst>
            <a:ext uri="{FF2B5EF4-FFF2-40B4-BE49-F238E27FC236}">
              <a16:creationId xmlns:a16="http://schemas.microsoft.com/office/drawing/2014/main" xmlns="" id="{BE17D2E0-7619-4D1A-A42A-E3B144A515CF}"/>
            </a:ext>
          </a:extLst>
        </xdr:cNvPr>
        <xdr:cNvSpPr txBox="1"/>
      </xdr:nvSpPr>
      <xdr:spPr>
        <a:xfrm>
          <a:off x="21075727" y="1854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29227</xdr:rowOff>
    </xdr:from>
    <xdr:ext cx="469744" cy="259045"/>
    <xdr:sp macro="" textlink="">
      <xdr:nvSpPr>
        <xdr:cNvPr id="660" name="n_2mainValue【公民館】&#10;一人当たり面積">
          <a:extLst>
            <a:ext uri="{FF2B5EF4-FFF2-40B4-BE49-F238E27FC236}">
              <a16:creationId xmlns:a16="http://schemas.microsoft.com/office/drawing/2014/main" xmlns="" id="{8EAABE0F-A3D2-4253-835C-632B8120716C}"/>
            </a:ext>
          </a:extLst>
        </xdr:cNvPr>
        <xdr:cNvSpPr txBox="1"/>
      </xdr:nvSpPr>
      <xdr:spPr>
        <a:xfrm>
          <a:off x="20199427" y="185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xmlns="" id="{F6048E8F-4187-4BC3-B9E3-2A8D34933A1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xmlns="" id="{CCECE310-4B58-4E86-B1AF-CF85EAB1C87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xmlns="" id="{21767FD8-A8F0-47F4-B7C0-516F6EE762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た場合、全体的に減価償却率が高く老朽化が進んでいることが見受けられるが、中でも老朽化が進んでいる施設は学校施設となっている。公営住宅は新たに建設・及び老朽化施設の取り壊しが進んでいるため償却率が大きく下がっており、学校施設についても今後の小学校施設建て替えにより変化すると見込まれる。依然として全体的な施設の老朽化は明確であり、各種計画に基づく適切な施設の管理、更新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26B2E21-BA6F-474D-92A7-03776A75FA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5F7ED3E-1125-431E-9829-3C6BC1CAA30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69C8C7E-6BC7-4D3D-A1AA-C7DB1449DC2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8F93A65-B55C-427D-8C1D-168EFAD1FF5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900BDA6-90C3-4A74-A80A-6E85478CFF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3C9DF85-4462-49B3-AF27-2A44454B96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DB6711C-362F-480B-9D00-3E00969279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67C1789-5F74-4CC6-91EB-52B713EB06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93DE0EB-196D-42AE-A7DF-4E39171E8AF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416F00B-00AB-4A43-8114-F462F4E484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11,227
11,101
37.75
4,929,900
4,742,932
148,617
2,905,399
4,285,359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142BF027-2184-4E12-8C41-BE153CF2C4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B9622FD9-970A-426A-919E-BF84C195E3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BA10847-9223-4869-9911-5513F2FF399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0F83017-40E5-4CCB-BAAE-0AD27ECF79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23EE1FC-22A2-4E57-AF4C-50A718C6E01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FE2CD57-E2FF-49EE-9933-933C5479CBD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EB6BD01F-516E-4112-98E3-1B8B56AB7D1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B6D17C4-92E4-46E3-B04A-2C6BE8B11F7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9A26AC6-78D8-46D4-99F1-C10DA333103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98D6D54-33A2-46BA-B47B-A2A1C5B3DB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61B7255-16B5-419D-A38F-90D172D34D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50BC4438-14E7-4D08-9D31-31B924CD7E7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88B0B5B-2DA2-4C59-9959-CB5B6DDFE18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13C8D4C-D3C3-42C3-AFB4-DF6A5E8E00E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3B80D43-55C2-45E1-AA7B-FC3D3DAAFBA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EBA5A34-C133-4591-986B-ED8AF14DEE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A6F6775D-DD9D-475E-B383-569A1580380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F109648-B3D0-498B-8EBC-236A030FE81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B39A753B-167B-430A-950A-EA8BA6A1CC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64DD5D1-473C-48EA-9C1C-153F1085FE4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6850A9F2-AE9F-401B-B1C3-0094AB1256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95DF0B1A-81F0-4A8F-8C0F-1FE73D9F688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D400C27A-1A5F-4D6F-BCFC-EED68DC9CF0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AE6CD63-7BC4-4910-B874-56157448BC6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568C4607-C0D6-4431-B55E-E4D4DAE2901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7E3B920E-43B9-4169-804C-04955805B42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EC38D50D-22F0-4293-B0BF-80259E41DC1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D9CDF3F0-B83F-44E2-9B4F-468ECCCA2D6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84597BA5-3A61-48C4-B127-4566477320D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2A870413-C988-47C3-8080-C5CE24308EB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9F453C1A-5502-4B84-A9EC-E67BB12CED1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80F07375-C808-4DD7-BD80-F9AF51CC6151}"/>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CC20DC5A-C30C-4ED1-B500-A1A193F81C1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252FCF7C-9BAF-490A-8A64-6E0D994FBF1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7084357D-4783-4379-8B57-CFD265E96BD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3636F883-0E94-4C32-B79A-74ABBDAAD88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9E10BEF0-4E23-4972-BD37-AE0EC28F815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DB4D8B1D-D1FD-4C15-AB2C-B2EB404BBC7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2626918D-71F5-4A88-9253-8CFD7748272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C1C05D10-E462-493B-9DD5-DBF5EAE3BE2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E98691EB-791C-481A-B3BD-79140AE5B3F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8B0CC4A5-A18D-4952-9098-38D2EAABF4E1}"/>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347E3D6F-4113-4961-994B-B5F725208E4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7044E9F8-2215-4888-9D1C-3D717BCF477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3B38F238-BECB-41A5-B5A8-1A31D7B748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xmlns="" id="{AE4A034F-E919-4906-8313-7D6E711BA206}"/>
            </a:ext>
          </a:extLst>
        </xdr:cNvPr>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2C932431-E5AD-4B9E-85B6-AC71AD99EE68}"/>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xmlns="" id="{5D94231A-3025-4611-A1B2-6F0F06B9E892}"/>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71C8A42C-FFA0-4FAE-A0F0-73E9C6CD237C}"/>
            </a:ext>
          </a:extLst>
        </xdr:cNvPr>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a:extLst>
            <a:ext uri="{FF2B5EF4-FFF2-40B4-BE49-F238E27FC236}">
              <a16:creationId xmlns:a16="http://schemas.microsoft.com/office/drawing/2014/main" xmlns="" id="{FB51897D-AEC0-47C6-B29E-F9B1D7A39386}"/>
            </a:ext>
          </a:extLst>
        </xdr:cNvPr>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71D38BF4-6638-48F4-9ACB-4CC9FA121000}"/>
            </a:ext>
          </a:extLst>
        </xdr:cNvPr>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a:extLst>
            <a:ext uri="{FF2B5EF4-FFF2-40B4-BE49-F238E27FC236}">
              <a16:creationId xmlns:a16="http://schemas.microsoft.com/office/drawing/2014/main" xmlns="" id="{25F3FCC8-5334-4683-9516-3834BC71B49D}"/>
            </a:ext>
          </a:extLst>
        </xdr:cNvPr>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a:extLst>
            <a:ext uri="{FF2B5EF4-FFF2-40B4-BE49-F238E27FC236}">
              <a16:creationId xmlns:a16="http://schemas.microsoft.com/office/drawing/2014/main" xmlns="" id="{4EA06B46-4A04-460E-BE38-D5A33635B898}"/>
            </a:ext>
          </a:extLst>
        </xdr:cNvPr>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a:extLst>
            <a:ext uri="{FF2B5EF4-FFF2-40B4-BE49-F238E27FC236}">
              <a16:creationId xmlns:a16="http://schemas.microsoft.com/office/drawing/2014/main" xmlns="" id="{39C928FB-47B1-4860-A3FA-F71C7EB559A3}"/>
            </a:ext>
          </a:extLst>
        </xdr:cNvPr>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a:extLst>
            <a:ext uri="{FF2B5EF4-FFF2-40B4-BE49-F238E27FC236}">
              <a16:creationId xmlns:a16="http://schemas.microsoft.com/office/drawing/2014/main" xmlns="" id="{491AE737-B4D8-431C-BC0B-DD7B11423F99}"/>
            </a:ext>
          </a:extLst>
        </xdr:cNvPr>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48370D67-9DF2-4F51-BE26-0E7B638CCF8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8266DBD9-8634-4390-807A-8EE385BAF57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B22A707-DA02-407E-BD26-EA2C89FFED4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866B1C1F-D3B7-4A96-B0DB-C19666BDA16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92A42ED1-5493-4611-AD8D-4451BE95B9C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51526</xdr:rowOff>
    </xdr:from>
    <xdr:to>
      <xdr:col>24</xdr:col>
      <xdr:colOff>114300</xdr:colOff>
      <xdr:row>35</xdr:row>
      <xdr:rowOff>153126</xdr:rowOff>
    </xdr:to>
    <xdr:sp macro="" textlink="">
      <xdr:nvSpPr>
        <xdr:cNvPr id="72" name="楕円 71">
          <a:extLst>
            <a:ext uri="{FF2B5EF4-FFF2-40B4-BE49-F238E27FC236}">
              <a16:creationId xmlns:a16="http://schemas.microsoft.com/office/drawing/2014/main" xmlns="" id="{BC82F5F7-EEDC-41F4-9FEA-325B00524F42}"/>
            </a:ext>
          </a:extLst>
        </xdr:cNvPr>
        <xdr:cNvSpPr/>
      </xdr:nvSpPr>
      <xdr:spPr>
        <a:xfrm>
          <a:off x="45847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74403</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509DFE30-61CB-4F83-9005-FCB423DB6C47}"/>
            </a:ext>
          </a:extLst>
        </xdr:cNvPr>
        <xdr:cNvSpPr txBox="1"/>
      </xdr:nvSpPr>
      <xdr:spPr>
        <a:xfrm>
          <a:off x="4673600" y="59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61323</xdr:rowOff>
    </xdr:from>
    <xdr:to>
      <xdr:col>20</xdr:col>
      <xdr:colOff>38100</xdr:colOff>
      <xdr:row>35</xdr:row>
      <xdr:rowOff>162923</xdr:rowOff>
    </xdr:to>
    <xdr:sp macro="" textlink="">
      <xdr:nvSpPr>
        <xdr:cNvPr id="74" name="楕円 73">
          <a:extLst>
            <a:ext uri="{FF2B5EF4-FFF2-40B4-BE49-F238E27FC236}">
              <a16:creationId xmlns:a16="http://schemas.microsoft.com/office/drawing/2014/main" xmlns="" id="{54423BF6-0805-45C3-8081-9052ED252DE3}"/>
            </a:ext>
          </a:extLst>
        </xdr:cNvPr>
        <xdr:cNvSpPr/>
      </xdr:nvSpPr>
      <xdr:spPr>
        <a:xfrm>
          <a:off x="3746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102326</xdr:rowOff>
    </xdr:from>
    <xdr:to>
      <xdr:col>24</xdr:col>
      <xdr:colOff>63500</xdr:colOff>
      <xdr:row>35</xdr:row>
      <xdr:rowOff>112123</xdr:rowOff>
    </xdr:to>
    <xdr:cxnSp macro="">
      <xdr:nvCxnSpPr>
        <xdr:cNvPr id="75" name="直線コネクタ 74">
          <a:extLst>
            <a:ext uri="{FF2B5EF4-FFF2-40B4-BE49-F238E27FC236}">
              <a16:creationId xmlns:a16="http://schemas.microsoft.com/office/drawing/2014/main" xmlns="" id="{70127310-D87A-446E-A561-38B453870025}"/>
            </a:ext>
          </a:extLst>
        </xdr:cNvPr>
        <xdr:cNvCxnSpPr/>
      </xdr:nvCxnSpPr>
      <xdr:spPr>
        <a:xfrm flipV="1">
          <a:off x="3797300" y="610307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6" name="楕円 75">
          <a:extLst>
            <a:ext uri="{FF2B5EF4-FFF2-40B4-BE49-F238E27FC236}">
              <a16:creationId xmlns:a16="http://schemas.microsoft.com/office/drawing/2014/main" xmlns="" id="{8C04D08C-2330-4617-B2A8-F68E58958AE2}"/>
            </a:ext>
          </a:extLst>
        </xdr:cNvPr>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112123</xdr:rowOff>
    </xdr:from>
    <xdr:to>
      <xdr:col>19</xdr:col>
      <xdr:colOff>177800</xdr:colOff>
      <xdr:row>35</xdr:row>
      <xdr:rowOff>117022</xdr:rowOff>
    </xdr:to>
    <xdr:cxnSp macro="">
      <xdr:nvCxnSpPr>
        <xdr:cNvPr id="77" name="直線コネクタ 76">
          <a:extLst>
            <a:ext uri="{FF2B5EF4-FFF2-40B4-BE49-F238E27FC236}">
              <a16:creationId xmlns:a16="http://schemas.microsoft.com/office/drawing/2014/main" xmlns="" id="{D21A543F-3A68-400D-940B-F724DD58B11E}"/>
            </a:ext>
          </a:extLst>
        </xdr:cNvPr>
        <xdr:cNvCxnSpPr/>
      </xdr:nvCxnSpPr>
      <xdr:spPr>
        <a:xfrm flipV="1">
          <a:off x="2908300" y="611287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114861</xdr:rowOff>
    </xdr:from>
    <xdr:ext cx="405111" cy="259045"/>
    <xdr:sp macro="" textlink="">
      <xdr:nvSpPr>
        <xdr:cNvPr id="78" name="n_1aveValue【図書館】&#10;有形固定資産減価償却率">
          <a:extLst>
            <a:ext uri="{FF2B5EF4-FFF2-40B4-BE49-F238E27FC236}">
              <a16:creationId xmlns:a16="http://schemas.microsoft.com/office/drawing/2014/main" xmlns="" id="{189C5004-2DC0-4C6F-9170-442B818B6DFE}"/>
            </a:ext>
          </a:extLst>
        </xdr:cNvPr>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79" name="n_2aveValue【図書館】&#10;有形固定資産減価償却率">
          <a:extLst>
            <a:ext uri="{FF2B5EF4-FFF2-40B4-BE49-F238E27FC236}">
              <a16:creationId xmlns:a16="http://schemas.microsoft.com/office/drawing/2014/main" xmlns="" id="{C459CA0B-1AFD-4218-94EE-2300A9E486D2}"/>
            </a:ext>
          </a:extLst>
        </xdr:cNvPr>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96174</xdr:rowOff>
    </xdr:from>
    <xdr:ext cx="405111" cy="259045"/>
    <xdr:sp macro="" textlink="">
      <xdr:nvSpPr>
        <xdr:cNvPr id="80" name="n_3aveValue【図書館】&#10;有形固定資産減価償却率">
          <a:extLst>
            <a:ext uri="{FF2B5EF4-FFF2-40B4-BE49-F238E27FC236}">
              <a16:creationId xmlns:a16="http://schemas.microsoft.com/office/drawing/2014/main" xmlns="" id="{8CC11F86-044B-47D7-9B9B-2233BF0F1698}"/>
            </a:ext>
          </a:extLst>
        </xdr:cNvPr>
        <xdr:cNvSpPr txBox="1"/>
      </xdr:nvSpPr>
      <xdr:spPr>
        <a:xfrm>
          <a:off x="1816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8000</xdr:rowOff>
    </xdr:from>
    <xdr:ext cx="405111" cy="259045"/>
    <xdr:sp macro="" textlink="">
      <xdr:nvSpPr>
        <xdr:cNvPr id="81" name="n_1mainValue【図書館】&#10;有形固定資産減価償却率">
          <a:extLst>
            <a:ext uri="{FF2B5EF4-FFF2-40B4-BE49-F238E27FC236}">
              <a16:creationId xmlns:a16="http://schemas.microsoft.com/office/drawing/2014/main" xmlns="" id="{11CBDED3-0124-4BD9-B8F3-61C83B5CA58A}"/>
            </a:ext>
          </a:extLst>
        </xdr:cNvPr>
        <xdr:cNvSpPr txBox="1"/>
      </xdr:nvSpPr>
      <xdr:spPr>
        <a:xfrm>
          <a:off x="3582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2" name="n_2mainValue【図書館】&#10;有形固定資産減価償却率">
          <a:extLst>
            <a:ext uri="{FF2B5EF4-FFF2-40B4-BE49-F238E27FC236}">
              <a16:creationId xmlns:a16="http://schemas.microsoft.com/office/drawing/2014/main" xmlns="" id="{96FDC0C6-5397-4B1C-8C06-53D8BEC5CD24}"/>
            </a:ext>
          </a:extLst>
        </xdr:cNvPr>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xmlns="" id="{F1939CDB-ED2A-4DA4-BEAC-34C4BE86F38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xmlns="" id="{9CE9B4A6-7BA5-45C2-A42A-BB30996FAC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xmlns="" id="{63D7A6AE-60CD-4A4B-8A53-D46D8E593FF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xmlns="" id="{5DC9BF64-C094-4EF2-A5C9-D3F5A2094EA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xmlns="" id="{D528FF01-408F-47E4-8F73-15FD55C4871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xmlns="" id="{DC0E2799-BCEE-4A5C-ABCC-81BC6F804B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xmlns="" id="{FD4C35CA-3042-47DF-A677-CB5F59CA0A3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xmlns="" id="{AED4407B-CB64-4150-AD6A-355057706AD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xmlns="" id="{ABC09E3B-0EC5-496F-BF25-B829B918508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xmlns="" id="{02895F27-3F48-4A63-AE9C-1BB553C7794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xmlns="" id="{0F338C90-2D52-48AD-8D11-05EBFAF7C3E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xmlns="" id="{4DC8B759-5CF1-4380-87BD-53E6D328B94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xmlns="" id="{CAC889ED-D981-42A7-A614-FE6895A24B3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xmlns="" id="{E7689ABE-1876-4EFF-B342-96883506E9A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xmlns="" id="{A8F6C7DF-67A7-4667-A8E8-0FBDC2EC5F5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xmlns="" id="{1F90081A-999F-408D-A3BB-C27A580F28C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xmlns="" id="{B019B2C8-7A77-47EA-A2A2-66961510180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xmlns="" id="{F9AC9DB0-A40A-468E-B95F-09FE591634C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xmlns="" id="{F2F81ED7-FCC4-49B9-B3DB-D2FB5A5C86B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xmlns="" id="{0CB23B40-B722-4644-AA52-C956B0FC482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EBA9D4F9-D371-4621-A1FD-B1ED74F39D5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xmlns="" id="{005E846A-A04D-47D0-BA2C-9163FF6A4AD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xmlns="" id="{6A9DB346-3573-469C-915E-8C9D86CB38B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6" name="直線コネクタ 105">
          <a:extLst>
            <a:ext uri="{FF2B5EF4-FFF2-40B4-BE49-F238E27FC236}">
              <a16:creationId xmlns:a16="http://schemas.microsoft.com/office/drawing/2014/main" xmlns="" id="{DD92139F-C72E-476F-9CE5-F663E8686AC0}"/>
            </a:ext>
          </a:extLst>
        </xdr:cNvPr>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7" name="【図書館】&#10;一人当たり面積最小値テキスト">
          <a:extLst>
            <a:ext uri="{FF2B5EF4-FFF2-40B4-BE49-F238E27FC236}">
              <a16:creationId xmlns:a16="http://schemas.microsoft.com/office/drawing/2014/main" xmlns="" id="{845AB396-1681-4024-B75F-2000E784A333}"/>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8" name="直線コネクタ 107">
          <a:extLst>
            <a:ext uri="{FF2B5EF4-FFF2-40B4-BE49-F238E27FC236}">
              <a16:creationId xmlns:a16="http://schemas.microsoft.com/office/drawing/2014/main" xmlns="" id="{948B83B4-A578-41A4-AE57-34F94D1B5B69}"/>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09" name="【図書館】&#10;一人当たり面積最大値テキスト">
          <a:extLst>
            <a:ext uri="{FF2B5EF4-FFF2-40B4-BE49-F238E27FC236}">
              <a16:creationId xmlns:a16="http://schemas.microsoft.com/office/drawing/2014/main" xmlns="" id="{276245A8-9C08-4625-A72B-2CF4E49E8D3D}"/>
            </a:ext>
          </a:extLst>
        </xdr:cNvPr>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0" name="直線コネクタ 109">
          <a:extLst>
            <a:ext uri="{FF2B5EF4-FFF2-40B4-BE49-F238E27FC236}">
              <a16:creationId xmlns:a16="http://schemas.microsoft.com/office/drawing/2014/main" xmlns="" id="{7C27D60F-7CE8-4C97-B452-A570A646EF0F}"/>
            </a:ext>
          </a:extLst>
        </xdr:cNvPr>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1" name="【図書館】&#10;一人当たり面積平均値テキスト">
          <a:extLst>
            <a:ext uri="{FF2B5EF4-FFF2-40B4-BE49-F238E27FC236}">
              <a16:creationId xmlns:a16="http://schemas.microsoft.com/office/drawing/2014/main" xmlns="" id="{995344BF-6B31-4505-9DC9-9A35A1FF4369}"/>
            </a:ext>
          </a:extLst>
        </xdr:cNvPr>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2" name="フローチャート: 判断 111">
          <a:extLst>
            <a:ext uri="{FF2B5EF4-FFF2-40B4-BE49-F238E27FC236}">
              <a16:creationId xmlns:a16="http://schemas.microsoft.com/office/drawing/2014/main" xmlns="" id="{F6DF5DFA-4E69-4D1E-848C-B69A93D608FE}"/>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3" name="フローチャート: 判断 112">
          <a:extLst>
            <a:ext uri="{FF2B5EF4-FFF2-40B4-BE49-F238E27FC236}">
              <a16:creationId xmlns:a16="http://schemas.microsoft.com/office/drawing/2014/main" xmlns="" id="{8E4AC54F-492B-460D-99B7-E9B7133E0280}"/>
            </a:ext>
          </a:extLst>
        </xdr:cNvPr>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4" name="フローチャート: 判断 113">
          <a:extLst>
            <a:ext uri="{FF2B5EF4-FFF2-40B4-BE49-F238E27FC236}">
              <a16:creationId xmlns:a16="http://schemas.microsoft.com/office/drawing/2014/main" xmlns="" id="{0A3424DE-F9A8-4838-9517-2E72006BA906}"/>
            </a:ext>
          </a:extLst>
        </xdr:cNvPr>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5" name="フローチャート: 判断 114">
          <a:extLst>
            <a:ext uri="{FF2B5EF4-FFF2-40B4-BE49-F238E27FC236}">
              <a16:creationId xmlns:a16="http://schemas.microsoft.com/office/drawing/2014/main" xmlns="" id="{19E44A0B-A46D-4D27-A366-B6ED2F710434}"/>
            </a:ext>
          </a:extLst>
        </xdr:cNvPr>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A2DE2713-9F29-4EB8-A5D0-659D874E958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A8267EED-1225-4134-B429-E594277805E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B6946E6D-6142-4A25-9042-5984FD9B6F7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AA505C7D-E805-4332-A27F-889AFB1C1CD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BFB4E4B2-C563-4086-B4C2-09E98EB1B03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90170</xdr:rowOff>
    </xdr:from>
    <xdr:to>
      <xdr:col>55</xdr:col>
      <xdr:colOff>50800</xdr:colOff>
      <xdr:row>42</xdr:row>
      <xdr:rowOff>20320</xdr:rowOff>
    </xdr:to>
    <xdr:sp macro="" textlink="">
      <xdr:nvSpPr>
        <xdr:cNvPr id="121" name="楕円 120">
          <a:extLst>
            <a:ext uri="{FF2B5EF4-FFF2-40B4-BE49-F238E27FC236}">
              <a16:creationId xmlns:a16="http://schemas.microsoft.com/office/drawing/2014/main" xmlns="" id="{E6AC3A9A-0BEB-4BFA-B546-47EB157647A0}"/>
            </a:ext>
          </a:extLst>
        </xdr:cNvPr>
        <xdr:cNvSpPr/>
      </xdr:nvSpPr>
      <xdr:spPr>
        <a:xfrm>
          <a:off x="10426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5097</xdr:rowOff>
    </xdr:from>
    <xdr:ext cx="469744" cy="259045"/>
    <xdr:sp macro="" textlink="">
      <xdr:nvSpPr>
        <xdr:cNvPr id="122" name="【図書館】&#10;一人当たり面積該当値テキスト">
          <a:extLst>
            <a:ext uri="{FF2B5EF4-FFF2-40B4-BE49-F238E27FC236}">
              <a16:creationId xmlns:a16="http://schemas.microsoft.com/office/drawing/2014/main" xmlns="" id="{C35F5592-9D37-4217-9EDF-01A6868FCA02}"/>
            </a:ext>
          </a:extLst>
        </xdr:cNvPr>
        <xdr:cNvSpPr txBox="1"/>
      </xdr:nvSpPr>
      <xdr:spPr>
        <a:xfrm>
          <a:off x="10515600" y="70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90170</xdr:rowOff>
    </xdr:from>
    <xdr:to>
      <xdr:col>50</xdr:col>
      <xdr:colOff>165100</xdr:colOff>
      <xdr:row>42</xdr:row>
      <xdr:rowOff>20320</xdr:rowOff>
    </xdr:to>
    <xdr:sp macro="" textlink="">
      <xdr:nvSpPr>
        <xdr:cNvPr id="123" name="楕円 122">
          <a:extLst>
            <a:ext uri="{FF2B5EF4-FFF2-40B4-BE49-F238E27FC236}">
              <a16:creationId xmlns:a16="http://schemas.microsoft.com/office/drawing/2014/main" xmlns="" id="{A720467C-DAD1-4F53-9EF9-26E251ED8FCA}"/>
            </a:ext>
          </a:extLst>
        </xdr:cNvPr>
        <xdr:cNvSpPr/>
      </xdr:nvSpPr>
      <xdr:spPr>
        <a:xfrm>
          <a:off x="9588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140970</xdr:rowOff>
    </xdr:from>
    <xdr:to>
      <xdr:col>55</xdr:col>
      <xdr:colOff>0</xdr:colOff>
      <xdr:row>41</xdr:row>
      <xdr:rowOff>140970</xdr:rowOff>
    </xdr:to>
    <xdr:cxnSp macro="">
      <xdr:nvCxnSpPr>
        <xdr:cNvPr id="124" name="直線コネクタ 123">
          <a:extLst>
            <a:ext uri="{FF2B5EF4-FFF2-40B4-BE49-F238E27FC236}">
              <a16:creationId xmlns:a16="http://schemas.microsoft.com/office/drawing/2014/main" xmlns="" id="{AB218793-B769-4463-823E-8E9FB818CA12}"/>
            </a:ext>
          </a:extLst>
        </xdr:cNvPr>
        <xdr:cNvCxnSpPr/>
      </xdr:nvCxnSpPr>
      <xdr:spPr>
        <a:xfrm>
          <a:off x="9639300" y="717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90170</xdr:rowOff>
    </xdr:from>
    <xdr:to>
      <xdr:col>46</xdr:col>
      <xdr:colOff>38100</xdr:colOff>
      <xdr:row>42</xdr:row>
      <xdr:rowOff>20320</xdr:rowOff>
    </xdr:to>
    <xdr:sp macro="" textlink="">
      <xdr:nvSpPr>
        <xdr:cNvPr id="125" name="楕円 124">
          <a:extLst>
            <a:ext uri="{FF2B5EF4-FFF2-40B4-BE49-F238E27FC236}">
              <a16:creationId xmlns:a16="http://schemas.microsoft.com/office/drawing/2014/main" xmlns="" id="{23042A17-2960-46F9-AFA0-A26AF4D7C595}"/>
            </a:ext>
          </a:extLst>
        </xdr:cNvPr>
        <xdr:cNvSpPr/>
      </xdr:nvSpPr>
      <xdr:spPr>
        <a:xfrm>
          <a:off x="8699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140970</xdr:rowOff>
    </xdr:from>
    <xdr:to>
      <xdr:col>50</xdr:col>
      <xdr:colOff>114300</xdr:colOff>
      <xdr:row>41</xdr:row>
      <xdr:rowOff>140970</xdr:rowOff>
    </xdr:to>
    <xdr:cxnSp macro="">
      <xdr:nvCxnSpPr>
        <xdr:cNvPr id="126" name="直線コネクタ 125">
          <a:extLst>
            <a:ext uri="{FF2B5EF4-FFF2-40B4-BE49-F238E27FC236}">
              <a16:creationId xmlns:a16="http://schemas.microsoft.com/office/drawing/2014/main" xmlns="" id="{7C1CC148-996E-4D36-A25D-C0D35C7984CA}"/>
            </a:ext>
          </a:extLst>
        </xdr:cNvPr>
        <xdr:cNvCxnSpPr/>
      </xdr:nvCxnSpPr>
      <xdr:spPr>
        <a:xfrm>
          <a:off x="8750300" y="717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27" name="n_1aveValue【図書館】&#10;一人当たり面積">
          <a:extLst>
            <a:ext uri="{FF2B5EF4-FFF2-40B4-BE49-F238E27FC236}">
              <a16:creationId xmlns:a16="http://schemas.microsoft.com/office/drawing/2014/main" xmlns="" id="{4C42D43F-8EA9-41B8-9E66-C94E8E3DF962}"/>
            </a:ext>
          </a:extLst>
        </xdr:cNvPr>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28" name="n_2aveValue【図書館】&#10;一人当たり面積">
          <a:extLst>
            <a:ext uri="{FF2B5EF4-FFF2-40B4-BE49-F238E27FC236}">
              <a16:creationId xmlns:a16="http://schemas.microsoft.com/office/drawing/2014/main" xmlns="" id="{661629BD-954A-4559-B620-BB2090E18372}"/>
            </a:ext>
          </a:extLst>
        </xdr:cNvPr>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29" name="n_3aveValue【図書館】&#10;一人当たり面積">
          <a:extLst>
            <a:ext uri="{FF2B5EF4-FFF2-40B4-BE49-F238E27FC236}">
              <a16:creationId xmlns:a16="http://schemas.microsoft.com/office/drawing/2014/main" xmlns="" id="{AC6AF602-494C-4FEF-A1E6-7747631F07CA}"/>
            </a:ext>
          </a:extLst>
        </xdr:cNvPr>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11447</xdr:rowOff>
    </xdr:from>
    <xdr:ext cx="469744" cy="259045"/>
    <xdr:sp macro="" textlink="">
      <xdr:nvSpPr>
        <xdr:cNvPr id="130" name="n_1mainValue【図書館】&#10;一人当たり面積">
          <a:extLst>
            <a:ext uri="{FF2B5EF4-FFF2-40B4-BE49-F238E27FC236}">
              <a16:creationId xmlns:a16="http://schemas.microsoft.com/office/drawing/2014/main" xmlns="" id="{5F9F4905-C333-4416-985C-FFCE38F95AC8}"/>
            </a:ext>
          </a:extLst>
        </xdr:cNvPr>
        <xdr:cNvSpPr txBox="1"/>
      </xdr:nvSpPr>
      <xdr:spPr>
        <a:xfrm>
          <a:off x="93917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11447</xdr:rowOff>
    </xdr:from>
    <xdr:ext cx="469744" cy="259045"/>
    <xdr:sp macro="" textlink="">
      <xdr:nvSpPr>
        <xdr:cNvPr id="131" name="n_2mainValue【図書館】&#10;一人当たり面積">
          <a:extLst>
            <a:ext uri="{FF2B5EF4-FFF2-40B4-BE49-F238E27FC236}">
              <a16:creationId xmlns:a16="http://schemas.microsoft.com/office/drawing/2014/main" xmlns="" id="{5660D87A-A66C-469C-98E8-A466583237B8}"/>
            </a:ext>
          </a:extLst>
        </xdr:cNvPr>
        <xdr:cNvSpPr txBox="1"/>
      </xdr:nvSpPr>
      <xdr:spPr>
        <a:xfrm>
          <a:off x="85154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xmlns="" id="{5EDF87A2-74CE-485D-9429-94DBBAA2954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xmlns="" id="{33C5403E-6075-4955-BC89-E390ABB9CE2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xmlns="" id="{525702FE-5400-437A-BA80-28B5ED77C3D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xmlns="" id="{76E46CF2-FF32-4C7D-AE07-52626A383EC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xmlns="" id="{ECEB3BEB-619D-4531-B929-1159EAC1CA4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xmlns="" id="{626C0DA7-5D2E-4AA0-B051-7E9FE3458F8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xmlns="" id="{4842790D-4ED2-418A-9F7C-21EF406F8C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xmlns="" id="{E6E83F73-7940-4F98-B182-3978F92292C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xmlns="" id="{A782797D-D285-4D1F-ABB6-0CE5726428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xmlns="" id="{022CDD0D-E133-40E5-8FCD-2FF05F53D9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xmlns="" id="{9AD64635-C9F8-4826-8454-5531BDE457D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xmlns="" id="{3DBDFFDA-BBFC-4276-9C07-B66C37E9EE1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xmlns="" id="{D560F976-E754-4403-8785-E1A85945C39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xmlns="" id="{547722CB-4C0F-45F7-89E0-86B3FC9D750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xmlns="" id="{83D80ED3-BA18-4064-8174-D6BD7A00B8E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xmlns="" id="{543382C5-CFD8-498A-A9CB-230E4DF7F9C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xmlns="" id="{4C202D43-AD25-4273-A6B2-7C970F03ECE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xmlns="" id="{29E935B0-3D5F-45D4-AC4C-B7DEEF28E18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xmlns="" id="{8EC25D01-6815-4AA2-B2F6-34BCF186ACE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xmlns="" id="{8C6C112A-028D-428E-A401-4335F4DD85B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xmlns="" id="{09CE48A1-5B3E-4DDE-B5E9-A567F8ED1C1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xmlns="" id="{BA86A4DC-2238-4601-8153-64A5E2C56E9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xmlns="" id="{DACFA984-E710-46FF-A287-CAA164CBF2F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xmlns="" id="{9A22299D-6771-41C1-8DB1-5D0EBA2AA0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56" name="直線コネクタ 155">
          <a:extLst>
            <a:ext uri="{FF2B5EF4-FFF2-40B4-BE49-F238E27FC236}">
              <a16:creationId xmlns:a16="http://schemas.microsoft.com/office/drawing/2014/main" xmlns="" id="{C9D5D5AE-1AAC-4C7E-9C7D-F19EB1E412E0}"/>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xmlns="" id="{68D609DA-A10C-493D-B35D-40F84170C2DD}"/>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58" name="直線コネクタ 157">
          <a:extLst>
            <a:ext uri="{FF2B5EF4-FFF2-40B4-BE49-F238E27FC236}">
              <a16:creationId xmlns:a16="http://schemas.microsoft.com/office/drawing/2014/main" xmlns="" id="{5FFAAE6E-EAAD-4829-8A90-5B85687F75E1}"/>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a:extLst>
            <a:ext uri="{FF2B5EF4-FFF2-40B4-BE49-F238E27FC236}">
              <a16:creationId xmlns:a16="http://schemas.microsoft.com/office/drawing/2014/main" xmlns="" id="{F452B62D-A044-465A-A217-A28B166E484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a:extLst>
            <a:ext uri="{FF2B5EF4-FFF2-40B4-BE49-F238E27FC236}">
              <a16:creationId xmlns:a16="http://schemas.microsoft.com/office/drawing/2014/main" xmlns="" id="{4B4BD712-2478-42FE-A0AA-932FF27C1828}"/>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xmlns="" id="{17C826C5-4DC5-4092-99CF-C4AF3576B8D2}"/>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2" name="フローチャート: 判断 161">
          <a:extLst>
            <a:ext uri="{FF2B5EF4-FFF2-40B4-BE49-F238E27FC236}">
              <a16:creationId xmlns:a16="http://schemas.microsoft.com/office/drawing/2014/main" xmlns="" id="{EE5F87B7-03E4-415E-A200-14C6CC70F68F}"/>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3" name="フローチャート: 判断 162">
          <a:extLst>
            <a:ext uri="{FF2B5EF4-FFF2-40B4-BE49-F238E27FC236}">
              <a16:creationId xmlns:a16="http://schemas.microsoft.com/office/drawing/2014/main" xmlns="" id="{C3E0B170-DC8C-453A-AC5C-8C9ACB25970C}"/>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4" name="フローチャート: 判断 163">
          <a:extLst>
            <a:ext uri="{FF2B5EF4-FFF2-40B4-BE49-F238E27FC236}">
              <a16:creationId xmlns:a16="http://schemas.microsoft.com/office/drawing/2014/main" xmlns="" id="{56C1E221-DAF7-4942-AA66-E029A55F105C}"/>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5" name="フローチャート: 判断 164">
          <a:extLst>
            <a:ext uri="{FF2B5EF4-FFF2-40B4-BE49-F238E27FC236}">
              <a16:creationId xmlns:a16="http://schemas.microsoft.com/office/drawing/2014/main" xmlns="" id="{7FAC45E9-2515-4247-8164-DB5D4C9487ED}"/>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CCAB14F3-DD3B-4CB6-BE6C-7EAFEA37D7A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5B563775-C8E7-4D5B-B398-DEA414B232D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AB31802F-94EF-4D77-88B5-56EAD270D0A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A67C26E7-E752-4C8F-B515-5D1C003385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2F87DEF7-2AA0-4482-B012-2A3E0762654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171" name="楕円 170">
          <a:extLst>
            <a:ext uri="{FF2B5EF4-FFF2-40B4-BE49-F238E27FC236}">
              <a16:creationId xmlns:a16="http://schemas.microsoft.com/office/drawing/2014/main" xmlns="" id="{F1A91D5E-AA8D-46AD-8782-A304D4704702}"/>
            </a:ext>
          </a:extLst>
        </xdr:cNvPr>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172" name="【体育館・プール】&#10;有形固定資産減価償却率該当値テキスト">
          <a:extLst>
            <a:ext uri="{FF2B5EF4-FFF2-40B4-BE49-F238E27FC236}">
              <a16:creationId xmlns:a16="http://schemas.microsoft.com/office/drawing/2014/main" xmlns="" id="{3E202067-B645-430F-9276-6EB10931F02A}"/>
            </a:ext>
          </a:extLst>
        </xdr:cNvPr>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73" name="楕円 172">
          <a:extLst>
            <a:ext uri="{FF2B5EF4-FFF2-40B4-BE49-F238E27FC236}">
              <a16:creationId xmlns:a16="http://schemas.microsoft.com/office/drawing/2014/main" xmlns="" id="{323BA420-2EAD-43BE-95BA-32CF1F9393FE}"/>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95250</xdr:rowOff>
    </xdr:to>
    <xdr:cxnSp macro="">
      <xdr:nvCxnSpPr>
        <xdr:cNvPr id="174" name="直線コネクタ 173">
          <a:extLst>
            <a:ext uri="{FF2B5EF4-FFF2-40B4-BE49-F238E27FC236}">
              <a16:creationId xmlns:a16="http://schemas.microsoft.com/office/drawing/2014/main" xmlns="" id="{D7DCF525-FAF6-48CF-96C0-CCEF526361CA}"/>
            </a:ext>
          </a:extLst>
        </xdr:cNvPr>
        <xdr:cNvCxnSpPr/>
      </xdr:nvCxnSpPr>
      <xdr:spPr>
        <a:xfrm>
          <a:off x="3797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175" name="楕円 174">
          <a:extLst>
            <a:ext uri="{FF2B5EF4-FFF2-40B4-BE49-F238E27FC236}">
              <a16:creationId xmlns:a16="http://schemas.microsoft.com/office/drawing/2014/main" xmlns="" id="{A0B99E64-510A-40FF-BEC2-C492AB11665B}"/>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95250</xdr:rowOff>
    </xdr:to>
    <xdr:cxnSp macro="">
      <xdr:nvCxnSpPr>
        <xdr:cNvPr id="176" name="直線コネクタ 175">
          <a:extLst>
            <a:ext uri="{FF2B5EF4-FFF2-40B4-BE49-F238E27FC236}">
              <a16:creationId xmlns:a16="http://schemas.microsoft.com/office/drawing/2014/main" xmlns="" id="{08534444-3F04-4855-B0A9-07377D7001F3}"/>
            </a:ext>
          </a:extLst>
        </xdr:cNvPr>
        <xdr:cNvCxnSpPr/>
      </xdr:nvCxnSpPr>
      <xdr:spPr>
        <a:xfrm>
          <a:off x="29083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77" name="n_1aveValue【体育館・プール】&#10;有形固定資産減価償却率">
          <a:extLst>
            <a:ext uri="{FF2B5EF4-FFF2-40B4-BE49-F238E27FC236}">
              <a16:creationId xmlns:a16="http://schemas.microsoft.com/office/drawing/2014/main" xmlns="" id="{FD3C1085-9DFC-4145-B051-E0B56DF71654}"/>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78" name="n_2aveValue【体育館・プール】&#10;有形固定資産減価償却率">
          <a:extLst>
            <a:ext uri="{FF2B5EF4-FFF2-40B4-BE49-F238E27FC236}">
              <a16:creationId xmlns:a16="http://schemas.microsoft.com/office/drawing/2014/main" xmlns="" id="{608AEEF8-6089-4CAF-8B57-89017861EE81}"/>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79" name="n_3aveValue【体育館・プール】&#10;有形固定資産減価償却率">
          <a:extLst>
            <a:ext uri="{FF2B5EF4-FFF2-40B4-BE49-F238E27FC236}">
              <a16:creationId xmlns:a16="http://schemas.microsoft.com/office/drawing/2014/main" xmlns="" id="{589BB599-AABE-4723-B6C7-91D8560185F3}"/>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162577</xdr:rowOff>
    </xdr:from>
    <xdr:ext cx="469744" cy="259045"/>
    <xdr:sp macro="" textlink="">
      <xdr:nvSpPr>
        <xdr:cNvPr id="180" name="n_1mainValue【体育館・プール】&#10;有形固定資産減価償却率">
          <a:extLst>
            <a:ext uri="{FF2B5EF4-FFF2-40B4-BE49-F238E27FC236}">
              <a16:creationId xmlns:a16="http://schemas.microsoft.com/office/drawing/2014/main" xmlns="" id="{0B61859E-40F8-4581-9B7E-81BEECF36B66}"/>
            </a:ext>
          </a:extLst>
        </xdr:cNvPr>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181" name="n_2mainValue【体育館・プール】&#10;有形固定資産減価償却率">
          <a:extLst>
            <a:ext uri="{FF2B5EF4-FFF2-40B4-BE49-F238E27FC236}">
              <a16:creationId xmlns:a16="http://schemas.microsoft.com/office/drawing/2014/main" xmlns="" id="{F8C2E658-BA51-48EF-A43D-594E35CFA7C1}"/>
            </a:ext>
          </a:extLst>
        </xdr:cNvPr>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xmlns="" id="{2562EBEF-6DE4-4065-94A3-F607AEF2A2B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xmlns="" id="{731C6009-ECF0-4B54-91AD-0E3C9795C20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xmlns="" id="{5D5C9E77-DC6F-4D4C-952E-ECB8D1CE0B2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xmlns="" id="{52C050B9-43F2-4C55-9420-97B63A3DA4A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xmlns="" id="{0ABB9213-A1A8-4472-B995-4DBB51F17F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xmlns="" id="{F86E32EB-9A55-4942-B265-06EFFC0512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xmlns="" id="{FA8C4CC4-F9D5-4130-A3DD-5D67AB4ED1E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xmlns="" id="{A3999E11-22B1-4242-AD6D-D2B2EFE0738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xmlns="" id="{8D7A2544-354F-4BBA-A93C-4EDCB6B145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xmlns="" id="{051DD390-4DDF-4E9C-8AEF-A97792AB3E1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xmlns="" id="{6BEAE884-317F-4BC8-A0AB-E2F28C24788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a:extLst>
            <a:ext uri="{FF2B5EF4-FFF2-40B4-BE49-F238E27FC236}">
              <a16:creationId xmlns:a16="http://schemas.microsoft.com/office/drawing/2014/main" xmlns="" id="{D6DBC6EC-6E9E-4CB6-9801-5226ADD360A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xmlns="" id="{BAD8B8EA-493A-4AC7-8C35-A65E9BC481B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a:extLst>
            <a:ext uri="{FF2B5EF4-FFF2-40B4-BE49-F238E27FC236}">
              <a16:creationId xmlns:a16="http://schemas.microsoft.com/office/drawing/2014/main" xmlns="" id="{0F387EC2-7A95-4EC7-8F92-2F2F21EF623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xmlns="" id="{9CB1271B-D3EB-4EA0-A7C7-5385E817380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a:extLst>
            <a:ext uri="{FF2B5EF4-FFF2-40B4-BE49-F238E27FC236}">
              <a16:creationId xmlns:a16="http://schemas.microsoft.com/office/drawing/2014/main" xmlns="" id="{EFC3FBB3-E496-4E99-83C9-EDF84ABBB82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xmlns="" id="{82714ED7-2539-4C36-82CE-00D5A7C3914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a:extLst>
            <a:ext uri="{FF2B5EF4-FFF2-40B4-BE49-F238E27FC236}">
              <a16:creationId xmlns:a16="http://schemas.microsoft.com/office/drawing/2014/main" xmlns="" id="{2CA61687-E0B9-48E1-8F49-5605330ABD3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xmlns="" id="{D527E1C2-7698-4ABC-A7F4-AE8E0BDF032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a:extLst>
            <a:ext uri="{FF2B5EF4-FFF2-40B4-BE49-F238E27FC236}">
              <a16:creationId xmlns:a16="http://schemas.microsoft.com/office/drawing/2014/main" xmlns="" id="{55948EB1-DF13-437F-93DD-9D40C486C67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xmlns="" id="{F2B6C30D-F4BB-41C3-A350-34E687289C5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a:extLst>
            <a:ext uri="{FF2B5EF4-FFF2-40B4-BE49-F238E27FC236}">
              <a16:creationId xmlns:a16="http://schemas.microsoft.com/office/drawing/2014/main" xmlns="" id="{C4FE7027-262A-4475-BA18-5C10C3B2E2F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xmlns="" id="{27343D14-472B-483E-8795-D6B8B52AC9C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xmlns="" id="{7883E463-7905-4B36-A0C3-E0AB4262142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xmlns="" id="{1774B39F-AFB4-4B52-9C08-F5CD55D7E01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07" name="直線コネクタ 206">
          <a:extLst>
            <a:ext uri="{FF2B5EF4-FFF2-40B4-BE49-F238E27FC236}">
              <a16:creationId xmlns:a16="http://schemas.microsoft.com/office/drawing/2014/main" xmlns="" id="{B892D4FC-D841-4752-8199-1B347653C878}"/>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08" name="【体育館・プール】&#10;一人当たり面積最小値テキスト">
          <a:extLst>
            <a:ext uri="{FF2B5EF4-FFF2-40B4-BE49-F238E27FC236}">
              <a16:creationId xmlns:a16="http://schemas.microsoft.com/office/drawing/2014/main" xmlns="" id="{CC20CD52-1B64-4122-8269-EBC96418EFC1}"/>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09" name="直線コネクタ 208">
          <a:extLst>
            <a:ext uri="{FF2B5EF4-FFF2-40B4-BE49-F238E27FC236}">
              <a16:creationId xmlns:a16="http://schemas.microsoft.com/office/drawing/2014/main" xmlns="" id="{89F314F1-CFC9-4241-9527-22D285F9E456}"/>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0" name="【体育館・プール】&#10;一人当たり面積最大値テキスト">
          <a:extLst>
            <a:ext uri="{FF2B5EF4-FFF2-40B4-BE49-F238E27FC236}">
              <a16:creationId xmlns:a16="http://schemas.microsoft.com/office/drawing/2014/main" xmlns="" id="{3EE174A1-581C-4B89-8543-9367142FF66A}"/>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11" name="直線コネクタ 210">
          <a:extLst>
            <a:ext uri="{FF2B5EF4-FFF2-40B4-BE49-F238E27FC236}">
              <a16:creationId xmlns:a16="http://schemas.microsoft.com/office/drawing/2014/main" xmlns="" id="{0E93CBB5-BC6D-4C41-B4E6-B3BD5D9E2853}"/>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212" name="【体育館・プール】&#10;一人当たり面積平均値テキスト">
          <a:extLst>
            <a:ext uri="{FF2B5EF4-FFF2-40B4-BE49-F238E27FC236}">
              <a16:creationId xmlns:a16="http://schemas.microsoft.com/office/drawing/2014/main" xmlns="" id="{8115E40C-D5D9-45FF-B7AD-9EAB8AECC760}"/>
            </a:ext>
          </a:extLst>
        </xdr:cNvPr>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13" name="フローチャート: 判断 212">
          <a:extLst>
            <a:ext uri="{FF2B5EF4-FFF2-40B4-BE49-F238E27FC236}">
              <a16:creationId xmlns:a16="http://schemas.microsoft.com/office/drawing/2014/main" xmlns="" id="{ED1F7155-AAE7-424C-A4C4-F35DB356DAFB}"/>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14" name="フローチャート: 判断 213">
          <a:extLst>
            <a:ext uri="{FF2B5EF4-FFF2-40B4-BE49-F238E27FC236}">
              <a16:creationId xmlns:a16="http://schemas.microsoft.com/office/drawing/2014/main" xmlns="" id="{80D7F923-EB28-4A5F-888C-B9B50B126D7C}"/>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15" name="フローチャート: 判断 214">
          <a:extLst>
            <a:ext uri="{FF2B5EF4-FFF2-40B4-BE49-F238E27FC236}">
              <a16:creationId xmlns:a16="http://schemas.microsoft.com/office/drawing/2014/main" xmlns="" id="{EB472667-8135-4ED5-999A-BE6B43FC468A}"/>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19413</xdr:rowOff>
    </xdr:from>
    <xdr:to>
      <xdr:col>41</xdr:col>
      <xdr:colOff>101600</xdr:colOff>
      <xdr:row>61</xdr:row>
      <xdr:rowOff>121013</xdr:rowOff>
    </xdr:to>
    <xdr:sp macro="" textlink="">
      <xdr:nvSpPr>
        <xdr:cNvPr id="216" name="フローチャート: 判断 215">
          <a:extLst>
            <a:ext uri="{FF2B5EF4-FFF2-40B4-BE49-F238E27FC236}">
              <a16:creationId xmlns:a16="http://schemas.microsoft.com/office/drawing/2014/main" xmlns="" id="{76A68557-7F39-41C5-9592-D8B7E390A0E9}"/>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99096B06-5FA0-4510-B3AC-AAA051F83D9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26CEB429-37E7-41C3-85C3-692867CC72D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DE386A34-688B-4BD8-BD36-BF49408B401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9C9388A0-40D9-4794-A10D-8DE4E524DBE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BAA1AAA7-27DF-45E0-8460-EA0DE90BDDA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107587</xdr:rowOff>
    </xdr:from>
    <xdr:to>
      <xdr:col>55</xdr:col>
      <xdr:colOff>50800</xdr:colOff>
      <xdr:row>64</xdr:row>
      <xdr:rowOff>37737</xdr:rowOff>
    </xdr:to>
    <xdr:sp macro="" textlink="">
      <xdr:nvSpPr>
        <xdr:cNvPr id="222" name="楕円 221">
          <a:extLst>
            <a:ext uri="{FF2B5EF4-FFF2-40B4-BE49-F238E27FC236}">
              <a16:creationId xmlns:a16="http://schemas.microsoft.com/office/drawing/2014/main" xmlns="" id="{9A81AEF7-BBA3-46CB-8C0E-5BBE05ACC25F}"/>
            </a:ext>
          </a:extLst>
        </xdr:cNvPr>
        <xdr:cNvSpPr/>
      </xdr:nvSpPr>
      <xdr:spPr>
        <a:xfrm>
          <a:off x="104267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86014</xdr:rowOff>
    </xdr:from>
    <xdr:ext cx="469744" cy="259045"/>
    <xdr:sp macro="" textlink="">
      <xdr:nvSpPr>
        <xdr:cNvPr id="223" name="【体育館・プール】&#10;一人当たり面積該当値テキスト">
          <a:extLst>
            <a:ext uri="{FF2B5EF4-FFF2-40B4-BE49-F238E27FC236}">
              <a16:creationId xmlns:a16="http://schemas.microsoft.com/office/drawing/2014/main" xmlns="" id="{8EF16725-C3B7-4793-B87B-5A1EB4ED7DD6}"/>
            </a:ext>
          </a:extLst>
        </xdr:cNvPr>
        <xdr:cNvSpPr txBox="1"/>
      </xdr:nvSpPr>
      <xdr:spPr>
        <a:xfrm>
          <a:off x="10515600"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107587</xdr:rowOff>
    </xdr:from>
    <xdr:to>
      <xdr:col>50</xdr:col>
      <xdr:colOff>165100</xdr:colOff>
      <xdr:row>64</xdr:row>
      <xdr:rowOff>37737</xdr:rowOff>
    </xdr:to>
    <xdr:sp macro="" textlink="">
      <xdr:nvSpPr>
        <xdr:cNvPr id="224" name="楕円 223">
          <a:extLst>
            <a:ext uri="{FF2B5EF4-FFF2-40B4-BE49-F238E27FC236}">
              <a16:creationId xmlns:a16="http://schemas.microsoft.com/office/drawing/2014/main" xmlns="" id="{920BA551-8A1C-4597-ACB0-70326DE66D29}"/>
            </a:ext>
          </a:extLst>
        </xdr:cNvPr>
        <xdr:cNvSpPr/>
      </xdr:nvSpPr>
      <xdr:spPr>
        <a:xfrm>
          <a:off x="9588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158387</xdr:rowOff>
    </xdr:from>
    <xdr:to>
      <xdr:col>55</xdr:col>
      <xdr:colOff>0</xdr:colOff>
      <xdr:row>63</xdr:row>
      <xdr:rowOff>158387</xdr:rowOff>
    </xdr:to>
    <xdr:cxnSp macro="">
      <xdr:nvCxnSpPr>
        <xdr:cNvPr id="225" name="直線コネクタ 224">
          <a:extLst>
            <a:ext uri="{FF2B5EF4-FFF2-40B4-BE49-F238E27FC236}">
              <a16:creationId xmlns:a16="http://schemas.microsoft.com/office/drawing/2014/main" xmlns="" id="{9591A77F-0DCC-4086-948C-4B174400DD14}"/>
            </a:ext>
          </a:extLst>
        </xdr:cNvPr>
        <xdr:cNvCxnSpPr/>
      </xdr:nvCxnSpPr>
      <xdr:spPr>
        <a:xfrm>
          <a:off x="9639300" y="10959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107587</xdr:rowOff>
    </xdr:from>
    <xdr:to>
      <xdr:col>46</xdr:col>
      <xdr:colOff>38100</xdr:colOff>
      <xdr:row>64</xdr:row>
      <xdr:rowOff>37737</xdr:rowOff>
    </xdr:to>
    <xdr:sp macro="" textlink="">
      <xdr:nvSpPr>
        <xdr:cNvPr id="226" name="楕円 225">
          <a:extLst>
            <a:ext uri="{FF2B5EF4-FFF2-40B4-BE49-F238E27FC236}">
              <a16:creationId xmlns:a16="http://schemas.microsoft.com/office/drawing/2014/main" xmlns="" id="{3A1D66B3-15C5-4739-953F-8F17F209336A}"/>
            </a:ext>
          </a:extLst>
        </xdr:cNvPr>
        <xdr:cNvSpPr/>
      </xdr:nvSpPr>
      <xdr:spPr>
        <a:xfrm>
          <a:off x="8699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158387</xdr:rowOff>
    </xdr:from>
    <xdr:to>
      <xdr:col>50</xdr:col>
      <xdr:colOff>114300</xdr:colOff>
      <xdr:row>63</xdr:row>
      <xdr:rowOff>158387</xdr:rowOff>
    </xdr:to>
    <xdr:cxnSp macro="">
      <xdr:nvCxnSpPr>
        <xdr:cNvPr id="227" name="直線コネクタ 226">
          <a:extLst>
            <a:ext uri="{FF2B5EF4-FFF2-40B4-BE49-F238E27FC236}">
              <a16:creationId xmlns:a16="http://schemas.microsoft.com/office/drawing/2014/main" xmlns="" id="{9658F807-5667-4FF1-8D11-637656593972}"/>
            </a:ext>
          </a:extLst>
        </xdr:cNvPr>
        <xdr:cNvCxnSpPr/>
      </xdr:nvCxnSpPr>
      <xdr:spPr>
        <a:xfrm>
          <a:off x="8750300" y="1095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127743</xdr:rowOff>
    </xdr:from>
    <xdr:ext cx="469744" cy="259045"/>
    <xdr:sp macro="" textlink="">
      <xdr:nvSpPr>
        <xdr:cNvPr id="228" name="n_1aveValue【体育館・プール】&#10;一人当たり面積">
          <a:extLst>
            <a:ext uri="{FF2B5EF4-FFF2-40B4-BE49-F238E27FC236}">
              <a16:creationId xmlns:a16="http://schemas.microsoft.com/office/drawing/2014/main" xmlns="" id="{A43404C7-2678-49BC-A0EE-ED169EF71296}"/>
            </a:ext>
          </a:extLst>
        </xdr:cNvPr>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50999</xdr:rowOff>
    </xdr:from>
    <xdr:ext cx="469744" cy="259045"/>
    <xdr:sp macro="" textlink="">
      <xdr:nvSpPr>
        <xdr:cNvPr id="229" name="n_2aveValue【体育館・プール】&#10;一人当たり面積">
          <a:extLst>
            <a:ext uri="{FF2B5EF4-FFF2-40B4-BE49-F238E27FC236}">
              <a16:creationId xmlns:a16="http://schemas.microsoft.com/office/drawing/2014/main" xmlns="" id="{7EBE27AE-526E-41D7-9F7F-B027DA465EC3}"/>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137540</xdr:rowOff>
    </xdr:from>
    <xdr:ext cx="469744" cy="259045"/>
    <xdr:sp macro="" textlink="">
      <xdr:nvSpPr>
        <xdr:cNvPr id="230" name="n_3aveValue【体育館・プール】&#10;一人当たり面積">
          <a:extLst>
            <a:ext uri="{FF2B5EF4-FFF2-40B4-BE49-F238E27FC236}">
              <a16:creationId xmlns:a16="http://schemas.microsoft.com/office/drawing/2014/main" xmlns="" id="{A9747D77-21F5-45E9-84F6-41518B550C04}"/>
            </a:ext>
          </a:extLst>
        </xdr:cNvPr>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28864</xdr:rowOff>
    </xdr:from>
    <xdr:ext cx="469744" cy="259045"/>
    <xdr:sp macro="" textlink="">
      <xdr:nvSpPr>
        <xdr:cNvPr id="231" name="n_1mainValue【体育館・プール】&#10;一人当たり面積">
          <a:extLst>
            <a:ext uri="{FF2B5EF4-FFF2-40B4-BE49-F238E27FC236}">
              <a16:creationId xmlns:a16="http://schemas.microsoft.com/office/drawing/2014/main" xmlns="" id="{30200D79-C122-43A4-9EAB-5A13D004F2F4}"/>
            </a:ext>
          </a:extLst>
        </xdr:cNvPr>
        <xdr:cNvSpPr txBox="1"/>
      </xdr:nvSpPr>
      <xdr:spPr>
        <a:xfrm>
          <a:off x="93917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28864</xdr:rowOff>
    </xdr:from>
    <xdr:ext cx="469744" cy="259045"/>
    <xdr:sp macro="" textlink="">
      <xdr:nvSpPr>
        <xdr:cNvPr id="232" name="n_2mainValue【体育館・プール】&#10;一人当たり面積">
          <a:extLst>
            <a:ext uri="{FF2B5EF4-FFF2-40B4-BE49-F238E27FC236}">
              <a16:creationId xmlns:a16="http://schemas.microsoft.com/office/drawing/2014/main" xmlns="" id="{D43ABF57-888F-4071-A385-134815097902}"/>
            </a:ext>
          </a:extLst>
        </xdr:cNvPr>
        <xdr:cNvSpPr txBox="1"/>
      </xdr:nvSpPr>
      <xdr:spPr>
        <a:xfrm>
          <a:off x="8515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xmlns="" id="{FDD6207C-3394-40F4-8BCA-665C82B0DC8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xmlns="" id="{E30DFFA7-0161-496D-93E7-DA65E42684D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xmlns="" id="{3B247F7D-6B1B-409D-A0BD-B25A31F6F2A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xmlns="" id="{C82A1AA8-F28C-4A9A-89AE-C616BB49152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xmlns="" id="{363FFD9D-4BF0-4513-AC4C-0ECEC93B969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xmlns="" id="{9CCA9720-B493-4F1F-B86F-3D8E3971D33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xmlns="" id="{11072DBD-6083-46EE-AE61-26DCE4E85A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xmlns="" id="{A939272E-B55E-4AC3-AC14-CFF6413F928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a:extLst>
            <a:ext uri="{FF2B5EF4-FFF2-40B4-BE49-F238E27FC236}">
              <a16:creationId xmlns:a16="http://schemas.microsoft.com/office/drawing/2014/main" xmlns="" id="{A29966EB-B073-4A7F-A7A7-2055B5B522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a:extLst>
            <a:ext uri="{FF2B5EF4-FFF2-40B4-BE49-F238E27FC236}">
              <a16:creationId xmlns:a16="http://schemas.microsoft.com/office/drawing/2014/main" xmlns="" id="{0F72C547-63E6-49DB-8915-3D53873C47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a:extLst>
            <a:ext uri="{FF2B5EF4-FFF2-40B4-BE49-F238E27FC236}">
              <a16:creationId xmlns:a16="http://schemas.microsoft.com/office/drawing/2014/main" xmlns="" id="{AAAF9E48-BF9D-483E-AD86-2617C31AAF5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a:extLst>
            <a:ext uri="{FF2B5EF4-FFF2-40B4-BE49-F238E27FC236}">
              <a16:creationId xmlns:a16="http://schemas.microsoft.com/office/drawing/2014/main" xmlns="" id="{F283C287-D823-43E8-A56C-983292E824A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a:extLst>
            <a:ext uri="{FF2B5EF4-FFF2-40B4-BE49-F238E27FC236}">
              <a16:creationId xmlns:a16="http://schemas.microsoft.com/office/drawing/2014/main" xmlns="" id="{55527DED-5F97-4235-8DB6-417288E4AE8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a:extLst>
            <a:ext uri="{FF2B5EF4-FFF2-40B4-BE49-F238E27FC236}">
              <a16:creationId xmlns:a16="http://schemas.microsoft.com/office/drawing/2014/main" xmlns="" id="{67DA6B5F-FC73-4024-9232-8B7714AF639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a:extLst>
            <a:ext uri="{FF2B5EF4-FFF2-40B4-BE49-F238E27FC236}">
              <a16:creationId xmlns:a16="http://schemas.microsoft.com/office/drawing/2014/main" xmlns="" id="{42DC6C87-AACA-4FA6-8326-17CB475ED2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a:extLst>
            <a:ext uri="{FF2B5EF4-FFF2-40B4-BE49-F238E27FC236}">
              <a16:creationId xmlns:a16="http://schemas.microsoft.com/office/drawing/2014/main" xmlns="" id="{A2B5D4B5-ADFE-4922-9EB6-BAF0B449EEB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xmlns="" id="{2984F062-D07A-4B7F-8634-D184885EB3D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xmlns="" id="{37D50C64-9CB6-47A5-95E6-B90C6D19E28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xmlns="" id="{A84EC8CF-D5FE-490C-BC90-39493B8453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xmlns="" id="{3CF47431-9E75-4E4B-A499-2BE30A6BB14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xmlns="" id="{190F678A-847D-497F-B803-9A7D4B5082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xmlns="" id="{B815AE2D-7E20-4283-B048-A66326998AF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xmlns="" id="{42E354B3-6D07-41C8-AC60-8E83836E375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xmlns="" id="{40E31F8B-8061-4302-AD63-803071DDB92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a:extLst>
            <a:ext uri="{FF2B5EF4-FFF2-40B4-BE49-F238E27FC236}">
              <a16:creationId xmlns:a16="http://schemas.microsoft.com/office/drawing/2014/main" xmlns="" id="{3527E66D-981C-4DF3-9F0E-1FF5CD7B63E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a:extLst>
            <a:ext uri="{FF2B5EF4-FFF2-40B4-BE49-F238E27FC236}">
              <a16:creationId xmlns:a16="http://schemas.microsoft.com/office/drawing/2014/main" xmlns="" id="{926CBA34-1F84-4514-BEB0-F1ABFEB5605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9" name="テキスト ボックス 258">
          <a:extLst>
            <a:ext uri="{FF2B5EF4-FFF2-40B4-BE49-F238E27FC236}">
              <a16:creationId xmlns:a16="http://schemas.microsoft.com/office/drawing/2014/main" xmlns="" id="{86286C0E-2FBF-41DD-963B-DAD244433096}"/>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0" name="直線コネクタ 259">
          <a:extLst>
            <a:ext uri="{FF2B5EF4-FFF2-40B4-BE49-F238E27FC236}">
              <a16:creationId xmlns:a16="http://schemas.microsoft.com/office/drawing/2014/main" xmlns="" id="{D8817C8E-CBEC-4D22-B254-32F664FB799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1" name="テキスト ボックス 260">
          <a:extLst>
            <a:ext uri="{FF2B5EF4-FFF2-40B4-BE49-F238E27FC236}">
              <a16:creationId xmlns:a16="http://schemas.microsoft.com/office/drawing/2014/main" xmlns="" id="{1CDB1397-429F-41BD-B10D-26279F4958A9}"/>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2" name="直線コネクタ 261">
          <a:extLst>
            <a:ext uri="{FF2B5EF4-FFF2-40B4-BE49-F238E27FC236}">
              <a16:creationId xmlns:a16="http://schemas.microsoft.com/office/drawing/2014/main" xmlns="" id="{EE7BD8E6-6324-4F40-860F-46CDDA7CD0D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3" name="テキスト ボックス 262">
          <a:extLst>
            <a:ext uri="{FF2B5EF4-FFF2-40B4-BE49-F238E27FC236}">
              <a16:creationId xmlns:a16="http://schemas.microsoft.com/office/drawing/2014/main" xmlns="" id="{3E954975-B642-4916-AC9D-B02B2972EC9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4" name="直線コネクタ 263">
          <a:extLst>
            <a:ext uri="{FF2B5EF4-FFF2-40B4-BE49-F238E27FC236}">
              <a16:creationId xmlns:a16="http://schemas.microsoft.com/office/drawing/2014/main" xmlns="" id="{BDD8304D-0605-428F-8B1C-4E2CB0D06BC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5" name="テキスト ボックス 264">
          <a:extLst>
            <a:ext uri="{FF2B5EF4-FFF2-40B4-BE49-F238E27FC236}">
              <a16:creationId xmlns:a16="http://schemas.microsoft.com/office/drawing/2014/main" xmlns="" id="{050C2AEA-0EAC-4F97-B293-B4DB6B110CC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6" name="直線コネクタ 265">
          <a:extLst>
            <a:ext uri="{FF2B5EF4-FFF2-40B4-BE49-F238E27FC236}">
              <a16:creationId xmlns:a16="http://schemas.microsoft.com/office/drawing/2014/main" xmlns="" id="{5E461A10-A798-41A2-BE2B-8A4E9470499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7" name="テキスト ボックス 266">
          <a:extLst>
            <a:ext uri="{FF2B5EF4-FFF2-40B4-BE49-F238E27FC236}">
              <a16:creationId xmlns:a16="http://schemas.microsoft.com/office/drawing/2014/main" xmlns="" id="{0EF8E317-B329-4F17-AA1E-1191529E348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8" name="直線コネクタ 267">
          <a:extLst>
            <a:ext uri="{FF2B5EF4-FFF2-40B4-BE49-F238E27FC236}">
              <a16:creationId xmlns:a16="http://schemas.microsoft.com/office/drawing/2014/main" xmlns="" id="{EA76FCA8-CC40-4C26-9759-C00FE304606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9" name="テキスト ボックス 268">
          <a:extLst>
            <a:ext uri="{FF2B5EF4-FFF2-40B4-BE49-F238E27FC236}">
              <a16:creationId xmlns:a16="http://schemas.microsoft.com/office/drawing/2014/main" xmlns="" id="{6AB85E23-11D8-44B0-83BC-A4FCEAA4521C}"/>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a:extLst>
            <a:ext uri="{FF2B5EF4-FFF2-40B4-BE49-F238E27FC236}">
              <a16:creationId xmlns:a16="http://schemas.microsoft.com/office/drawing/2014/main" xmlns="" id="{33656E9F-C984-47BE-9D83-DCCA6E54DD3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a:extLst>
            <a:ext uri="{FF2B5EF4-FFF2-40B4-BE49-F238E27FC236}">
              <a16:creationId xmlns:a16="http://schemas.microsoft.com/office/drawing/2014/main" xmlns="" id="{E5E2BA5C-AC41-41EF-86A8-2B1CA8C99A5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a:extLst>
            <a:ext uri="{FF2B5EF4-FFF2-40B4-BE49-F238E27FC236}">
              <a16:creationId xmlns:a16="http://schemas.microsoft.com/office/drawing/2014/main" xmlns="" id="{E6729DDA-3A1E-4AFA-B991-7C38F74B99E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273" name="直線コネクタ 272">
          <a:extLst>
            <a:ext uri="{FF2B5EF4-FFF2-40B4-BE49-F238E27FC236}">
              <a16:creationId xmlns:a16="http://schemas.microsoft.com/office/drawing/2014/main" xmlns="" id="{28044709-E66A-4F28-ADD4-705862289409}"/>
            </a:ext>
          </a:extLst>
        </xdr:cNvPr>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274" name="【市民会館】&#10;有形固定資産減価償却率最小値テキスト">
          <a:extLst>
            <a:ext uri="{FF2B5EF4-FFF2-40B4-BE49-F238E27FC236}">
              <a16:creationId xmlns:a16="http://schemas.microsoft.com/office/drawing/2014/main" xmlns="" id="{E48D0CAA-C3FA-4478-B1F3-855BB3C539F1}"/>
            </a:ext>
          </a:extLst>
        </xdr:cNvPr>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275" name="直線コネクタ 274">
          <a:extLst>
            <a:ext uri="{FF2B5EF4-FFF2-40B4-BE49-F238E27FC236}">
              <a16:creationId xmlns:a16="http://schemas.microsoft.com/office/drawing/2014/main" xmlns="" id="{40D9BC56-E5BF-4975-83A1-DB16355CD594}"/>
            </a:ext>
          </a:extLst>
        </xdr:cNvPr>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76" name="【市民会館】&#10;有形固定資産減価償却率最大値テキスト">
          <a:extLst>
            <a:ext uri="{FF2B5EF4-FFF2-40B4-BE49-F238E27FC236}">
              <a16:creationId xmlns:a16="http://schemas.microsoft.com/office/drawing/2014/main" xmlns="" id="{6C1A0D0E-D7FE-4108-9CF3-F54D7EAD9527}"/>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277" name="直線コネクタ 276">
          <a:extLst>
            <a:ext uri="{FF2B5EF4-FFF2-40B4-BE49-F238E27FC236}">
              <a16:creationId xmlns:a16="http://schemas.microsoft.com/office/drawing/2014/main" xmlns="" id="{119FE100-F8CB-4339-9012-C3E1BE786B03}"/>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278" name="【市民会館】&#10;有形固定資産減価償却率平均値テキスト">
          <a:extLst>
            <a:ext uri="{FF2B5EF4-FFF2-40B4-BE49-F238E27FC236}">
              <a16:creationId xmlns:a16="http://schemas.microsoft.com/office/drawing/2014/main" xmlns="" id="{7B76062C-98FD-4066-83D4-4B280ED5DB7F}"/>
            </a:ext>
          </a:extLst>
        </xdr:cNvPr>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279" name="フローチャート: 判断 278">
          <a:extLst>
            <a:ext uri="{FF2B5EF4-FFF2-40B4-BE49-F238E27FC236}">
              <a16:creationId xmlns:a16="http://schemas.microsoft.com/office/drawing/2014/main" xmlns="" id="{0B881E0A-C1C0-4A3A-A7B2-EE46C2D2EBE0}"/>
            </a:ext>
          </a:extLst>
        </xdr:cNvPr>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280" name="フローチャート: 判断 279">
          <a:extLst>
            <a:ext uri="{FF2B5EF4-FFF2-40B4-BE49-F238E27FC236}">
              <a16:creationId xmlns:a16="http://schemas.microsoft.com/office/drawing/2014/main" xmlns="" id="{CCE4C0C2-D47B-4D7B-8E8D-22F927920A21}"/>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281" name="フローチャート: 判断 280">
          <a:extLst>
            <a:ext uri="{FF2B5EF4-FFF2-40B4-BE49-F238E27FC236}">
              <a16:creationId xmlns:a16="http://schemas.microsoft.com/office/drawing/2014/main" xmlns="" id="{303E17F4-1B63-44C7-936A-BBF9808DE939}"/>
            </a:ext>
          </a:extLst>
        </xdr:cNvPr>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282" name="フローチャート: 判断 281">
          <a:extLst>
            <a:ext uri="{FF2B5EF4-FFF2-40B4-BE49-F238E27FC236}">
              <a16:creationId xmlns:a16="http://schemas.microsoft.com/office/drawing/2014/main" xmlns="" id="{B8D63C4F-0724-4C76-95C8-7199FE3C4823}"/>
            </a:ext>
          </a:extLst>
        </xdr:cNvPr>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xmlns="" id="{481B6B35-8BC6-4E91-A225-39E38B091B5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xmlns="" id="{C38A4688-00D2-4A8C-AD5C-00E54871C48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xmlns="" id="{2A8AF301-4602-4B85-A434-244632AE213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xmlns="" id="{FD21FF03-8394-463F-97D5-88B8DC79565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xmlns="" id="{7EB02E78-DD73-4CBE-8FE4-AAB3EAEEF07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122555</xdr:rowOff>
    </xdr:from>
    <xdr:to>
      <xdr:col>24</xdr:col>
      <xdr:colOff>114300</xdr:colOff>
      <xdr:row>103</xdr:row>
      <xdr:rowOff>52705</xdr:rowOff>
    </xdr:to>
    <xdr:sp macro="" textlink="">
      <xdr:nvSpPr>
        <xdr:cNvPr id="288" name="楕円 287">
          <a:extLst>
            <a:ext uri="{FF2B5EF4-FFF2-40B4-BE49-F238E27FC236}">
              <a16:creationId xmlns:a16="http://schemas.microsoft.com/office/drawing/2014/main" xmlns="" id="{EC22D1A0-77F4-4E8D-B2D4-2DC12F9AE1D6}"/>
            </a:ext>
          </a:extLst>
        </xdr:cNvPr>
        <xdr:cNvSpPr/>
      </xdr:nvSpPr>
      <xdr:spPr>
        <a:xfrm>
          <a:off x="45847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145432</xdr:rowOff>
    </xdr:from>
    <xdr:ext cx="405111" cy="259045"/>
    <xdr:sp macro="" textlink="">
      <xdr:nvSpPr>
        <xdr:cNvPr id="289" name="【市民会館】&#10;有形固定資産減価償却率該当値テキスト">
          <a:extLst>
            <a:ext uri="{FF2B5EF4-FFF2-40B4-BE49-F238E27FC236}">
              <a16:creationId xmlns:a16="http://schemas.microsoft.com/office/drawing/2014/main" xmlns="" id="{1AB2877F-576F-4CCD-A598-95BCAD496868}"/>
            </a:ext>
          </a:extLst>
        </xdr:cNvPr>
        <xdr:cNvSpPr txBox="1"/>
      </xdr:nvSpPr>
      <xdr:spPr>
        <a:xfrm>
          <a:off x="4673600"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133986</xdr:rowOff>
    </xdr:from>
    <xdr:to>
      <xdr:col>20</xdr:col>
      <xdr:colOff>38100</xdr:colOff>
      <xdr:row>103</xdr:row>
      <xdr:rowOff>64136</xdr:rowOff>
    </xdr:to>
    <xdr:sp macro="" textlink="">
      <xdr:nvSpPr>
        <xdr:cNvPr id="290" name="楕円 289">
          <a:extLst>
            <a:ext uri="{FF2B5EF4-FFF2-40B4-BE49-F238E27FC236}">
              <a16:creationId xmlns:a16="http://schemas.microsoft.com/office/drawing/2014/main" xmlns="" id="{DDE918E9-3F0A-41D7-8251-6431A5E70A23}"/>
            </a:ext>
          </a:extLst>
        </xdr:cNvPr>
        <xdr:cNvSpPr/>
      </xdr:nvSpPr>
      <xdr:spPr>
        <a:xfrm>
          <a:off x="3746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1905</xdr:rowOff>
    </xdr:from>
    <xdr:to>
      <xdr:col>24</xdr:col>
      <xdr:colOff>63500</xdr:colOff>
      <xdr:row>103</xdr:row>
      <xdr:rowOff>13336</xdr:rowOff>
    </xdr:to>
    <xdr:cxnSp macro="">
      <xdr:nvCxnSpPr>
        <xdr:cNvPr id="291" name="直線コネクタ 290">
          <a:extLst>
            <a:ext uri="{FF2B5EF4-FFF2-40B4-BE49-F238E27FC236}">
              <a16:creationId xmlns:a16="http://schemas.microsoft.com/office/drawing/2014/main" xmlns="" id="{60E816BA-7030-4FF3-96EF-DAA0D5485FAA}"/>
            </a:ext>
          </a:extLst>
        </xdr:cNvPr>
        <xdr:cNvCxnSpPr/>
      </xdr:nvCxnSpPr>
      <xdr:spPr>
        <a:xfrm flipV="1">
          <a:off x="3797300" y="176612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292" name="楕円 291">
          <a:extLst>
            <a:ext uri="{FF2B5EF4-FFF2-40B4-BE49-F238E27FC236}">
              <a16:creationId xmlns:a16="http://schemas.microsoft.com/office/drawing/2014/main" xmlns="" id="{55884C33-FB5E-433F-8670-540A09683DED}"/>
            </a:ext>
          </a:extLst>
        </xdr:cNvPr>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13336</xdr:rowOff>
    </xdr:from>
    <xdr:to>
      <xdr:col>19</xdr:col>
      <xdr:colOff>177800</xdr:colOff>
      <xdr:row>103</xdr:row>
      <xdr:rowOff>19050</xdr:rowOff>
    </xdr:to>
    <xdr:cxnSp macro="">
      <xdr:nvCxnSpPr>
        <xdr:cNvPr id="293" name="直線コネクタ 292">
          <a:extLst>
            <a:ext uri="{FF2B5EF4-FFF2-40B4-BE49-F238E27FC236}">
              <a16:creationId xmlns:a16="http://schemas.microsoft.com/office/drawing/2014/main" xmlns="" id="{D68B3433-C9DD-4E6F-B5E3-86F117D0229D}"/>
            </a:ext>
          </a:extLst>
        </xdr:cNvPr>
        <xdr:cNvCxnSpPr/>
      </xdr:nvCxnSpPr>
      <xdr:spPr>
        <a:xfrm flipV="1">
          <a:off x="2908300" y="176726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51452</xdr:rowOff>
    </xdr:from>
    <xdr:ext cx="405111" cy="259045"/>
    <xdr:sp macro="" textlink="">
      <xdr:nvSpPr>
        <xdr:cNvPr id="294" name="n_1aveValue【市民会館】&#10;有形固定資産減価償却率">
          <a:extLst>
            <a:ext uri="{FF2B5EF4-FFF2-40B4-BE49-F238E27FC236}">
              <a16:creationId xmlns:a16="http://schemas.microsoft.com/office/drawing/2014/main" xmlns="" id="{E41C191F-D1C4-4BCD-ABCD-8E634E10391A}"/>
            </a:ext>
          </a:extLst>
        </xdr:cNvPr>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62882</xdr:rowOff>
    </xdr:from>
    <xdr:ext cx="405111" cy="259045"/>
    <xdr:sp macro="" textlink="">
      <xdr:nvSpPr>
        <xdr:cNvPr id="295" name="n_2aveValue【市民会館】&#10;有形固定資産減価償却率">
          <a:extLst>
            <a:ext uri="{FF2B5EF4-FFF2-40B4-BE49-F238E27FC236}">
              <a16:creationId xmlns:a16="http://schemas.microsoft.com/office/drawing/2014/main" xmlns="" id="{F0140270-6D6A-4F5F-B22F-B51EFA6DB47A}"/>
            </a:ext>
          </a:extLst>
        </xdr:cNvPr>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6366</xdr:rowOff>
    </xdr:from>
    <xdr:ext cx="405111" cy="259045"/>
    <xdr:sp macro="" textlink="">
      <xdr:nvSpPr>
        <xdr:cNvPr id="296" name="n_3aveValue【市民会館】&#10;有形固定資産減価償却率">
          <a:extLst>
            <a:ext uri="{FF2B5EF4-FFF2-40B4-BE49-F238E27FC236}">
              <a16:creationId xmlns:a16="http://schemas.microsoft.com/office/drawing/2014/main" xmlns="" id="{B8039C6F-BEF2-41E6-9552-8C885DE89187}"/>
            </a:ext>
          </a:extLst>
        </xdr:cNvPr>
        <xdr:cNvSpPr txBox="1"/>
      </xdr:nvSpPr>
      <xdr:spPr>
        <a:xfrm>
          <a:off x="1816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80663</xdr:rowOff>
    </xdr:from>
    <xdr:ext cx="405111" cy="259045"/>
    <xdr:sp macro="" textlink="">
      <xdr:nvSpPr>
        <xdr:cNvPr id="297" name="n_1mainValue【市民会館】&#10;有形固定資産減価償却率">
          <a:extLst>
            <a:ext uri="{FF2B5EF4-FFF2-40B4-BE49-F238E27FC236}">
              <a16:creationId xmlns:a16="http://schemas.microsoft.com/office/drawing/2014/main" xmlns="" id="{9498ABEA-1312-448D-92BA-64B4C373D4BB}"/>
            </a:ext>
          </a:extLst>
        </xdr:cNvPr>
        <xdr:cNvSpPr txBox="1"/>
      </xdr:nvSpPr>
      <xdr:spPr>
        <a:xfrm>
          <a:off x="35820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298" name="n_2mainValue【市民会館】&#10;有形固定資産減価償却率">
          <a:extLst>
            <a:ext uri="{FF2B5EF4-FFF2-40B4-BE49-F238E27FC236}">
              <a16:creationId xmlns:a16="http://schemas.microsoft.com/office/drawing/2014/main" xmlns="" id="{591E52D7-DF1A-4ABC-B583-69D70C7CA58E}"/>
            </a:ext>
          </a:extLst>
        </xdr:cNvPr>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a:extLst>
            <a:ext uri="{FF2B5EF4-FFF2-40B4-BE49-F238E27FC236}">
              <a16:creationId xmlns:a16="http://schemas.microsoft.com/office/drawing/2014/main" xmlns="" id="{5A7A5EA7-BA1B-4466-8CE6-52874917E66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a:extLst>
            <a:ext uri="{FF2B5EF4-FFF2-40B4-BE49-F238E27FC236}">
              <a16:creationId xmlns:a16="http://schemas.microsoft.com/office/drawing/2014/main" xmlns="" id="{D91AD9D1-E0F3-47E1-A672-59DAA18FBD4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a:extLst>
            <a:ext uri="{FF2B5EF4-FFF2-40B4-BE49-F238E27FC236}">
              <a16:creationId xmlns:a16="http://schemas.microsoft.com/office/drawing/2014/main" xmlns="" id="{108E8EB9-106A-48EE-BE21-5739914ED0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a:extLst>
            <a:ext uri="{FF2B5EF4-FFF2-40B4-BE49-F238E27FC236}">
              <a16:creationId xmlns:a16="http://schemas.microsoft.com/office/drawing/2014/main" xmlns="" id="{C7B1CA2C-26D1-44E8-9E73-1437FF2A6C9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a:extLst>
            <a:ext uri="{FF2B5EF4-FFF2-40B4-BE49-F238E27FC236}">
              <a16:creationId xmlns:a16="http://schemas.microsoft.com/office/drawing/2014/main" xmlns="" id="{5221539A-3F46-4609-A40C-61D27E4E4AD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a:extLst>
            <a:ext uri="{FF2B5EF4-FFF2-40B4-BE49-F238E27FC236}">
              <a16:creationId xmlns:a16="http://schemas.microsoft.com/office/drawing/2014/main" xmlns="" id="{D8643C30-ADB5-486D-A42E-6913F73339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a:extLst>
            <a:ext uri="{FF2B5EF4-FFF2-40B4-BE49-F238E27FC236}">
              <a16:creationId xmlns:a16="http://schemas.microsoft.com/office/drawing/2014/main" xmlns="" id="{A6C37BB8-401A-48F1-888B-A5ED208DDE4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a:extLst>
            <a:ext uri="{FF2B5EF4-FFF2-40B4-BE49-F238E27FC236}">
              <a16:creationId xmlns:a16="http://schemas.microsoft.com/office/drawing/2014/main" xmlns="" id="{2EE1118B-FFF7-430D-8164-46238974814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7" name="テキスト ボックス 306">
          <a:extLst>
            <a:ext uri="{FF2B5EF4-FFF2-40B4-BE49-F238E27FC236}">
              <a16:creationId xmlns:a16="http://schemas.microsoft.com/office/drawing/2014/main" xmlns="" id="{355BA8A1-95AC-4E92-AE5A-C7684EC190F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8" name="直線コネクタ 307">
          <a:extLst>
            <a:ext uri="{FF2B5EF4-FFF2-40B4-BE49-F238E27FC236}">
              <a16:creationId xmlns:a16="http://schemas.microsoft.com/office/drawing/2014/main" xmlns="" id="{4E202099-68B7-47E7-A32D-688F0F7C929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9" name="直線コネクタ 308">
          <a:extLst>
            <a:ext uri="{FF2B5EF4-FFF2-40B4-BE49-F238E27FC236}">
              <a16:creationId xmlns:a16="http://schemas.microsoft.com/office/drawing/2014/main" xmlns="" id="{381AF737-43D1-4B63-B039-30A2E9CCC59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0" name="テキスト ボックス 309">
          <a:extLst>
            <a:ext uri="{FF2B5EF4-FFF2-40B4-BE49-F238E27FC236}">
              <a16:creationId xmlns:a16="http://schemas.microsoft.com/office/drawing/2014/main" xmlns="" id="{B58128D2-A0DF-41C7-8003-ABAA5F8561F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1" name="直線コネクタ 310">
          <a:extLst>
            <a:ext uri="{FF2B5EF4-FFF2-40B4-BE49-F238E27FC236}">
              <a16:creationId xmlns:a16="http://schemas.microsoft.com/office/drawing/2014/main" xmlns="" id="{6EEA48AE-9F99-4168-B257-D5CA3524AD0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2" name="テキスト ボックス 311">
          <a:extLst>
            <a:ext uri="{FF2B5EF4-FFF2-40B4-BE49-F238E27FC236}">
              <a16:creationId xmlns:a16="http://schemas.microsoft.com/office/drawing/2014/main" xmlns="" id="{44B69822-445B-4305-BDD5-400C40830CE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3" name="直線コネクタ 312">
          <a:extLst>
            <a:ext uri="{FF2B5EF4-FFF2-40B4-BE49-F238E27FC236}">
              <a16:creationId xmlns:a16="http://schemas.microsoft.com/office/drawing/2014/main" xmlns="" id="{0B402658-56CD-4980-99CD-8F6134F8F33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4" name="テキスト ボックス 313">
          <a:extLst>
            <a:ext uri="{FF2B5EF4-FFF2-40B4-BE49-F238E27FC236}">
              <a16:creationId xmlns:a16="http://schemas.microsoft.com/office/drawing/2014/main" xmlns="" id="{53621876-EFE2-4B1C-9B35-933F759AB6D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5" name="直線コネクタ 314">
          <a:extLst>
            <a:ext uri="{FF2B5EF4-FFF2-40B4-BE49-F238E27FC236}">
              <a16:creationId xmlns:a16="http://schemas.microsoft.com/office/drawing/2014/main" xmlns="" id="{856E00E1-8B37-4140-83D4-134599D8A1C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6" name="テキスト ボックス 315">
          <a:extLst>
            <a:ext uri="{FF2B5EF4-FFF2-40B4-BE49-F238E27FC236}">
              <a16:creationId xmlns:a16="http://schemas.microsoft.com/office/drawing/2014/main" xmlns="" id="{395AFC9F-6A0C-46C9-9ADE-DD333A6BF1C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7" name="直線コネクタ 316">
          <a:extLst>
            <a:ext uri="{FF2B5EF4-FFF2-40B4-BE49-F238E27FC236}">
              <a16:creationId xmlns:a16="http://schemas.microsoft.com/office/drawing/2014/main" xmlns="" id="{552CF6DE-C8CD-4783-9761-E687B229222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8" name="テキスト ボックス 317">
          <a:extLst>
            <a:ext uri="{FF2B5EF4-FFF2-40B4-BE49-F238E27FC236}">
              <a16:creationId xmlns:a16="http://schemas.microsoft.com/office/drawing/2014/main" xmlns="" id="{22A743C7-D234-4135-AF97-7C39D4A7F3F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9" name="直線コネクタ 318">
          <a:extLst>
            <a:ext uri="{FF2B5EF4-FFF2-40B4-BE49-F238E27FC236}">
              <a16:creationId xmlns:a16="http://schemas.microsoft.com/office/drawing/2014/main" xmlns="" id="{0BF2024E-B5D8-4F3D-AC22-812D2A297B6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0" name="テキスト ボックス 319">
          <a:extLst>
            <a:ext uri="{FF2B5EF4-FFF2-40B4-BE49-F238E27FC236}">
              <a16:creationId xmlns:a16="http://schemas.microsoft.com/office/drawing/2014/main" xmlns="" id="{43E2E566-86E9-415E-AA18-6E25450F225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1" name="【市民会館】&#10;一人当たり面積グラフ枠">
          <a:extLst>
            <a:ext uri="{FF2B5EF4-FFF2-40B4-BE49-F238E27FC236}">
              <a16:creationId xmlns:a16="http://schemas.microsoft.com/office/drawing/2014/main" xmlns="" id="{702F7B3E-1FFC-4D86-B448-2B7E0D02BAB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322" name="直線コネクタ 321">
          <a:extLst>
            <a:ext uri="{FF2B5EF4-FFF2-40B4-BE49-F238E27FC236}">
              <a16:creationId xmlns:a16="http://schemas.microsoft.com/office/drawing/2014/main" xmlns="" id="{C3FA27F0-3C32-4BBD-8245-11FA78818923}"/>
            </a:ext>
          </a:extLst>
        </xdr:cNvPr>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323" name="【市民会館】&#10;一人当たり面積最小値テキスト">
          <a:extLst>
            <a:ext uri="{FF2B5EF4-FFF2-40B4-BE49-F238E27FC236}">
              <a16:creationId xmlns:a16="http://schemas.microsoft.com/office/drawing/2014/main" xmlns="" id="{7098E5BB-120A-4AE1-9C5A-7C1F1DD006FD}"/>
            </a:ext>
          </a:extLst>
        </xdr:cNvPr>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324" name="直線コネクタ 323">
          <a:extLst>
            <a:ext uri="{FF2B5EF4-FFF2-40B4-BE49-F238E27FC236}">
              <a16:creationId xmlns:a16="http://schemas.microsoft.com/office/drawing/2014/main" xmlns="" id="{20394F15-306B-4743-AC2F-B074ACAA21C7}"/>
            </a:ext>
          </a:extLst>
        </xdr:cNvPr>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25" name="【市民会館】&#10;一人当たり面積最大値テキスト">
          <a:extLst>
            <a:ext uri="{FF2B5EF4-FFF2-40B4-BE49-F238E27FC236}">
              <a16:creationId xmlns:a16="http://schemas.microsoft.com/office/drawing/2014/main" xmlns="" id="{E1A0CB06-0580-4E66-8217-8E2F19B256C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26" name="直線コネクタ 325">
          <a:extLst>
            <a:ext uri="{FF2B5EF4-FFF2-40B4-BE49-F238E27FC236}">
              <a16:creationId xmlns:a16="http://schemas.microsoft.com/office/drawing/2014/main" xmlns="" id="{E6B5BDD6-9DE8-42F0-BE2C-E1639C3263E6}"/>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150513</xdr:rowOff>
    </xdr:from>
    <xdr:ext cx="469744" cy="259045"/>
    <xdr:sp macro="" textlink="">
      <xdr:nvSpPr>
        <xdr:cNvPr id="327" name="【市民会館】&#10;一人当たり面積平均値テキスト">
          <a:extLst>
            <a:ext uri="{FF2B5EF4-FFF2-40B4-BE49-F238E27FC236}">
              <a16:creationId xmlns:a16="http://schemas.microsoft.com/office/drawing/2014/main" xmlns="" id="{15FFB549-1CEC-47DB-8C5E-5C12C2D1899D}"/>
            </a:ext>
          </a:extLst>
        </xdr:cNvPr>
        <xdr:cNvSpPr txBox="1"/>
      </xdr:nvSpPr>
      <xdr:spPr>
        <a:xfrm>
          <a:off x="10515600" y="181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328" name="フローチャート: 判断 327">
          <a:extLst>
            <a:ext uri="{FF2B5EF4-FFF2-40B4-BE49-F238E27FC236}">
              <a16:creationId xmlns:a16="http://schemas.microsoft.com/office/drawing/2014/main" xmlns="" id="{991F5910-13F1-41F7-BE1B-7C5137D02F4F}"/>
            </a:ext>
          </a:extLst>
        </xdr:cNvPr>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329" name="フローチャート: 判断 328">
          <a:extLst>
            <a:ext uri="{FF2B5EF4-FFF2-40B4-BE49-F238E27FC236}">
              <a16:creationId xmlns:a16="http://schemas.microsoft.com/office/drawing/2014/main" xmlns="" id="{69305C98-16F7-4972-97A8-15E254F09DD7}"/>
            </a:ext>
          </a:extLst>
        </xdr:cNvPr>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330" name="フローチャート: 判断 329">
          <a:extLst>
            <a:ext uri="{FF2B5EF4-FFF2-40B4-BE49-F238E27FC236}">
              <a16:creationId xmlns:a16="http://schemas.microsoft.com/office/drawing/2014/main" xmlns="" id="{D8F8A198-F83D-41F6-9960-4798BB64AA30}"/>
            </a:ext>
          </a:extLst>
        </xdr:cNvPr>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160655</xdr:rowOff>
    </xdr:from>
    <xdr:to>
      <xdr:col>41</xdr:col>
      <xdr:colOff>101600</xdr:colOff>
      <xdr:row>105</xdr:row>
      <xdr:rowOff>90805</xdr:rowOff>
    </xdr:to>
    <xdr:sp macro="" textlink="">
      <xdr:nvSpPr>
        <xdr:cNvPr id="331" name="フローチャート: 判断 330">
          <a:extLst>
            <a:ext uri="{FF2B5EF4-FFF2-40B4-BE49-F238E27FC236}">
              <a16:creationId xmlns:a16="http://schemas.microsoft.com/office/drawing/2014/main" xmlns="" id="{74769BC0-45AE-41D1-966C-BA0AE6675915}"/>
            </a:ext>
          </a:extLst>
        </xdr:cNvPr>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xmlns="" id="{5E44F873-0912-4185-85D5-7D4C1AA5DEE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xmlns="" id="{CECE548C-7835-4657-990E-E0AE47AAACF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xmlns="" id="{2B429F16-388D-45AF-9BCA-64836092AD7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xmlns="" id="{99905313-BFE0-411F-92D9-B84ED19EBF7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xmlns="" id="{B18B3544-3AEB-4F9B-A101-0DA177588AE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92075</xdr:rowOff>
    </xdr:from>
    <xdr:to>
      <xdr:col>55</xdr:col>
      <xdr:colOff>50800</xdr:colOff>
      <xdr:row>105</xdr:row>
      <xdr:rowOff>22225</xdr:rowOff>
    </xdr:to>
    <xdr:sp macro="" textlink="">
      <xdr:nvSpPr>
        <xdr:cNvPr id="337" name="楕円 336">
          <a:extLst>
            <a:ext uri="{FF2B5EF4-FFF2-40B4-BE49-F238E27FC236}">
              <a16:creationId xmlns:a16="http://schemas.microsoft.com/office/drawing/2014/main" xmlns="" id="{D6889BA2-4E1B-44DF-AABA-0CE50FA951E2}"/>
            </a:ext>
          </a:extLst>
        </xdr:cNvPr>
        <xdr:cNvSpPr/>
      </xdr:nvSpPr>
      <xdr:spPr>
        <a:xfrm>
          <a:off x="104267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114952</xdr:rowOff>
    </xdr:from>
    <xdr:ext cx="469744" cy="259045"/>
    <xdr:sp macro="" textlink="">
      <xdr:nvSpPr>
        <xdr:cNvPr id="338" name="【市民会館】&#10;一人当たり面積該当値テキスト">
          <a:extLst>
            <a:ext uri="{FF2B5EF4-FFF2-40B4-BE49-F238E27FC236}">
              <a16:creationId xmlns:a16="http://schemas.microsoft.com/office/drawing/2014/main" xmlns="" id="{F0F36C11-05BA-4473-9E8F-853699234F0D}"/>
            </a:ext>
          </a:extLst>
        </xdr:cNvPr>
        <xdr:cNvSpPr txBox="1"/>
      </xdr:nvSpPr>
      <xdr:spPr>
        <a:xfrm>
          <a:off x="10515600"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93980</xdr:rowOff>
    </xdr:from>
    <xdr:to>
      <xdr:col>50</xdr:col>
      <xdr:colOff>165100</xdr:colOff>
      <xdr:row>105</xdr:row>
      <xdr:rowOff>24130</xdr:rowOff>
    </xdr:to>
    <xdr:sp macro="" textlink="">
      <xdr:nvSpPr>
        <xdr:cNvPr id="339" name="楕円 338">
          <a:extLst>
            <a:ext uri="{FF2B5EF4-FFF2-40B4-BE49-F238E27FC236}">
              <a16:creationId xmlns:a16="http://schemas.microsoft.com/office/drawing/2014/main" xmlns="" id="{2849642B-90E3-498A-BCD4-6432B8DE87CA}"/>
            </a:ext>
          </a:extLst>
        </xdr:cNvPr>
        <xdr:cNvSpPr/>
      </xdr:nvSpPr>
      <xdr:spPr>
        <a:xfrm>
          <a:off x="958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142875</xdr:rowOff>
    </xdr:from>
    <xdr:to>
      <xdr:col>55</xdr:col>
      <xdr:colOff>0</xdr:colOff>
      <xdr:row>104</xdr:row>
      <xdr:rowOff>144780</xdr:rowOff>
    </xdr:to>
    <xdr:cxnSp macro="">
      <xdr:nvCxnSpPr>
        <xdr:cNvPr id="340" name="直線コネクタ 339">
          <a:extLst>
            <a:ext uri="{FF2B5EF4-FFF2-40B4-BE49-F238E27FC236}">
              <a16:creationId xmlns:a16="http://schemas.microsoft.com/office/drawing/2014/main" xmlns="" id="{2A7054B1-81BB-4C27-ACE6-A7D325949922}"/>
            </a:ext>
          </a:extLst>
        </xdr:cNvPr>
        <xdr:cNvCxnSpPr/>
      </xdr:nvCxnSpPr>
      <xdr:spPr>
        <a:xfrm flipV="1">
          <a:off x="9639300" y="179736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97789</xdr:rowOff>
    </xdr:from>
    <xdr:to>
      <xdr:col>46</xdr:col>
      <xdr:colOff>38100</xdr:colOff>
      <xdr:row>105</xdr:row>
      <xdr:rowOff>27939</xdr:rowOff>
    </xdr:to>
    <xdr:sp macro="" textlink="">
      <xdr:nvSpPr>
        <xdr:cNvPr id="341" name="楕円 340">
          <a:extLst>
            <a:ext uri="{FF2B5EF4-FFF2-40B4-BE49-F238E27FC236}">
              <a16:creationId xmlns:a16="http://schemas.microsoft.com/office/drawing/2014/main" xmlns="" id="{6ECC0F82-8F48-48D5-97B2-FB607A12A377}"/>
            </a:ext>
          </a:extLst>
        </xdr:cNvPr>
        <xdr:cNvSpPr/>
      </xdr:nvSpPr>
      <xdr:spPr>
        <a:xfrm>
          <a:off x="8699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144780</xdr:rowOff>
    </xdr:from>
    <xdr:to>
      <xdr:col>50</xdr:col>
      <xdr:colOff>114300</xdr:colOff>
      <xdr:row>104</xdr:row>
      <xdr:rowOff>148589</xdr:rowOff>
    </xdr:to>
    <xdr:cxnSp macro="">
      <xdr:nvCxnSpPr>
        <xdr:cNvPr id="342" name="直線コネクタ 341">
          <a:extLst>
            <a:ext uri="{FF2B5EF4-FFF2-40B4-BE49-F238E27FC236}">
              <a16:creationId xmlns:a16="http://schemas.microsoft.com/office/drawing/2014/main" xmlns="" id="{DADC7CD0-DD2C-4EC1-B441-4A1B25C7CECF}"/>
            </a:ext>
          </a:extLst>
        </xdr:cNvPr>
        <xdr:cNvCxnSpPr/>
      </xdr:nvCxnSpPr>
      <xdr:spPr>
        <a:xfrm flipV="1">
          <a:off x="8750300" y="179755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169563</xdr:rowOff>
    </xdr:from>
    <xdr:ext cx="469744" cy="259045"/>
    <xdr:sp macro="" textlink="">
      <xdr:nvSpPr>
        <xdr:cNvPr id="343" name="n_1aveValue【市民会館】&#10;一人当たり面積">
          <a:extLst>
            <a:ext uri="{FF2B5EF4-FFF2-40B4-BE49-F238E27FC236}">
              <a16:creationId xmlns:a16="http://schemas.microsoft.com/office/drawing/2014/main" xmlns="" id="{7A78F8CD-4955-43DC-AA55-550FE1441071}"/>
            </a:ext>
          </a:extLst>
        </xdr:cNvPr>
        <xdr:cNvSpPr txBox="1"/>
      </xdr:nvSpPr>
      <xdr:spPr>
        <a:xfrm>
          <a:off x="93917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156227</xdr:rowOff>
    </xdr:from>
    <xdr:ext cx="469744" cy="259045"/>
    <xdr:sp macro="" textlink="">
      <xdr:nvSpPr>
        <xdr:cNvPr id="344" name="n_2aveValue【市民会館】&#10;一人当たり面積">
          <a:extLst>
            <a:ext uri="{FF2B5EF4-FFF2-40B4-BE49-F238E27FC236}">
              <a16:creationId xmlns:a16="http://schemas.microsoft.com/office/drawing/2014/main" xmlns="" id="{08349B79-9641-4B1F-B346-C862D66C5CF2}"/>
            </a:ext>
          </a:extLst>
        </xdr:cNvPr>
        <xdr:cNvSpPr txBox="1"/>
      </xdr:nvSpPr>
      <xdr:spPr>
        <a:xfrm>
          <a:off x="85154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107332</xdr:rowOff>
    </xdr:from>
    <xdr:ext cx="469744" cy="259045"/>
    <xdr:sp macro="" textlink="">
      <xdr:nvSpPr>
        <xdr:cNvPr id="345" name="n_3aveValue【市民会館】&#10;一人当たり面積">
          <a:extLst>
            <a:ext uri="{FF2B5EF4-FFF2-40B4-BE49-F238E27FC236}">
              <a16:creationId xmlns:a16="http://schemas.microsoft.com/office/drawing/2014/main" xmlns="" id="{27E28ADE-4741-42B4-ACBF-80DED8E3C15A}"/>
            </a:ext>
          </a:extLst>
        </xdr:cNvPr>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40657</xdr:rowOff>
    </xdr:from>
    <xdr:ext cx="469744" cy="259045"/>
    <xdr:sp macro="" textlink="">
      <xdr:nvSpPr>
        <xdr:cNvPr id="346" name="n_1mainValue【市民会館】&#10;一人当たり面積">
          <a:extLst>
            <a:ext uri="{FF2B5EF4-FFF2-40B4-BE49-F238E27FC236}">
              <a16:creationId xmlns:a16="http://schemas.microsoft.com/office/drawing/2014/main" xmlns="" id="{2D46339B-EBC5-4CF6-BD04-1BACD60CAA0D}"/>
            </a:ext>
          </a:extLst>
        </xdr:cNvPr>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44466</xdr:rowOff>
    </xdr:from>
    <xdr:ext cx="469744" cy="259045"/>
    <xdr:sp macro="" textlink="">
      <xdr:nvSpPr>
        <xdr:cNvPr id="347" name="n_2mainValue【市民会館】&#10;一人当たり面積">
          <a:extLst>
            <a:ext uri="{FF2B5EF4-FFF2-40B4-BE49-F238E27FC236}">
              <a16:creationId xmlns:a16="http://schemas.microsoft.com/office/drawing/2014/main" xmlns="" id="{8F9885D5-F630-4AFE-9113-18FB235F582B}"/>
            </a:ext>
          </a:extLst>
        </xdr:cNvPr>
        <xdr:cNvSpPr txBox="1"/>
      </xdr:nvSpPr>
      <xdr:spPr>
        <a:xfrm>
          <a:off x="85154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a:extLst>
            <a:ext uri="{FF2B5EF4-FFF2-40B4-BE49-F238E27FC236}">
              <a16:creationId xmlns:a16="http://schemas.microsoft.com/office/drawing/2014/main" xmlns="" id="{04B9874E-DC2D-47FF-9D11-B9F376154EB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a:extLst>
            <a:ext uri="{FF2B5EF4-FFF2-40B4-BE49-F238E27FC236}">
              <a16:creationId xmlns:a16="http://schemas.microsoft.com/office/drawing/2014/main" xmlns="" id="{EC6AB97E-725B-421B-96BB-569F3E69765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a:extLst>
            <a:ext uri="{FF2B5EF4-FFF2-40B4-BE49-F238E27FC236}">
              <a16:creationId xmlns:a16="http://schemas.microsoft.com/office/drawing/2014/main" xmlns="" id="{8553FC6E-0272-475D-8A79-DB6B5A169F5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a:extLst>
            <a:ext uri="{FF2B5EF4-FFF2-40B4-BE49-F238E27FC236}">
              <a16:creationId xmlns:a16="http://schemas.microsoft.com/office/drawing/2014/main" xmlns="" id="{FE6109FD-30BA-4CA5-9A91-E10E5E5C8E5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a:extLst>
            <a:ext uri="{FF2B5EF4-FFF2-40B4-BE49-F238E27FC236}">
              <a16:creationId xmlns:a16="http://schemas.microsoft.com/office/drawing/2014/main" xmlns="" id="{C581F21F-E8E2-408A-ACEA-26003265A77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a:extLst>
            <a:ext uri="{FF2B5EF4-FFF2-40B4-BE49-F238E27FC236}">
              <a16:creationId xmlns:a16="http://schemas.microsoft.com/office/drawing/2014/main" xmlns="" id="{74CAF713-7431-41EC-82B7-21563EF61B4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a:extLst>
            <a:ext uri="{FF2B5EF4-FFF2-40B4-BE49-F238E27FC236}">
              <a16:creationId xmlns:a16="http://schemas.microsoft.com/office/drawing/2014/main" xmlns="" id="{58284710-CD2B-46BE-A16E-ACA93779AA3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a:extLst>
            <a:ext uri="{FF2B5EF4-FFF2-40B4-BE49-F238E27FC236}">
              <a16:creationId xmlns:a16="http://schemas.microsoft.com/office/drawing/2014/main" xmlns="" id="{5289E557-561C-4FB5-B052-D584B3FFC1A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xmlns="" id="{4106AAEB-AAE3-4088-BEDF-CD74A048457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xmlns="" id="{39445D7F-52FC-4B35-A604-44C5FFD1042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xmlns="" id="{9A8EEA3C-732C-487A-A6DF-47326623EA6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xmlns="" id="{2D8EA14D-0500-4779-AD38-0AD4D779377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xmlns="" id="{42ACBAFA-F26D-45BD-872F-D07F0E9CBE1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xmlns="" id="{D29151FD-1B83-4A2F-9204-10F3FFE483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xmlns="" id="{F89C9705-E2ED-40F7-AEEC-8E2F7125C56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xmlns="" id="{FB94229F-819D-460E-B475-BAD7C6B42B3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4" name="正方形/長方形 363">
          <a:extLst>
            <a:ext uri="{FF2B5EF4-FFF2-40B4-BE49-F238E27FC236}">
              <a16:creationId xmlns:a16="http://schemas.microsoft.com/office/drawing/2014/main" xmlns="" id="{6582D505-1708-4A3C-84F1-636BC3BF4A1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5" name="正方形/長方形 364">
          <a:extLst>
            <a:ext uri="{FF2B5EF4-FFF2-40B4-BE49-F238E27FC236}">
              <a16:creationId xmlns:a16="http://schemas.microsoft.com/office/drawing/2014/main" xmlns="" id="{9B929F14-F5A2-4954-9746-5E9BCFCC414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6" name="正方形/長方形 365">
          <a:extLst>
            <a:ext uri="{FF2B5EF4-FFF2-40B4-BE49-F238E27FC236}">
              <a16:creationId xmlns:a16="http://schemas.microsoft.com/office/drawing/2014/main" xmlns="" id="{47297175-D217-485E-9E73-DD21246E17C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7" name="正方形/長方形 366">
          <a:extLst>
            <a:ext uri="{FF2B5EF4-FFF2-40B4-BE49-F238E27FC236}">
              <a16:creationId xmlns:a16="http://schemas.microsoft.com/office/drawing/2014/main" xmlns="" id="{5E2704D9-633C-4384-BC6F-F4FB6AD2D0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8" name="正方形/長方形 367">
          <a:extLst>
            <a:ext uri="{FF2B5EF4-FFF2-40B4-BE49-F238E27FC236}">
              <a16:creationId xmlns:a16="http://schemas.microsoft.com/office/drawing/2014/main" xmlns="" id="{2C17CA78-B560-4666-B342-79361BCB6B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9" name="正方形/長方形 368">
          <a:extLst>
            <a:ext uri="{FF2B5EF4-FFF2-40B4-BE49-F238E27FC236}">
              <a16:creationId xmlns:a16="http://schemas.microsoft.com/office/drawing/2014/main" xmlns="" id="{F95EA3C2-CC95-49F6-AED1-C3DE6AD1435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0" name="正方形/長方形 369">
          <a:extLst>
            <a:ext uri="{FF2B5EF4-FFF2-40B4-BE49-F238E27FC236}">
              <a16:creationId xmlns:a16="http://schemas.microsoft.com/office/drawing/2014/main" xmlns="" id="{ABFA8FEA-DE39-4BCD-B3FB-B5D2E2C7A00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1" name="正方形/長方形 370">
          <a:extLst>
            <a:ext uri="{FF2B5EF4-FFF2-40B4-BE49-F238E27FC236}">
              <a16:creationId xmlns:a16="http://schemas.microsoft.com/office/drawing/2014/main" xmlns="" id="{F5FDB005-938B-41AE-9367-C275118B13E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2" name="テキスト ボックス 371">
          <a:extLst>
            <a:ext uri="{FF2B5EF4-FFF2-40B4-BE49-F238E27FC236}">
              <a16:creationId xmlns:a16="http://schemas.microsoft.com/office/drawing/2014/main" xmlns="" id="{1E0FB978-36B3-4DAD-8BD0-45317B2842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3" name="直線コネクタ 372">
          <a:extLst>
            <a:ext uri="{FF2B5EF4-FFF2-40B4-BE49-F238E27FC236}">
              <a16:creationId xmlns:a16="http://schemas.microsoft.com/office/drawing/2014/main" xmlns="" id="{8D20F4A2-27E3-41CC-B272-0FDEDAC35EC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4" name="テキスト ボックス 373">
          <a:extLst>
            <a:ext uri="{FF2B5EF4-FFF2-40B4-BE49-F238E27FC236}">
              <a16:creationId xmlns:a16="http://schemas.microsoft.com/office/drawing/2014/main" xmlns="" id="{38702269-1CC7-4EFB-A65D-8E4EE92E7F94}"/>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5" name="直線コネクタ 374">
          <a:extLst>
            <a:ext uri="{FF2B5EF4-FFF2-40B4-BE49-F238E27FC236}">
              <a16:creationId xmlns:a16="http://schemas.microsoft.com/office/drawing/2014/main" xmlns="" id="{A7A8EDDA-B627-49B0-B054-EA99FD34BB9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6" name="テキスト ボックス 375">
          <a:extLst>
            <a:ext uri="{FF2B5EF4-FFF2-40B4-BE49-F238E27FC236}">
              <a16:creationId xmlns:a16="http://schemas.microsoft.com/office/drawing/2014/main" xmlns="" id="{79BB1FDB-A398-494C-BF41-D384676FE50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7" name="直線コネクタ 376">
          <a:extLst>
            <a:ext uri="{FF2B5EF4-FFF2-40B4-BE49-F238E27FC236}">
              <a16:creationId xmlns:a16="http://schemas.microsoft.com/office/drawing/2014/main" xmlns="" id="{FEF1542D-FADF-4F0E-86E9-2FB7AD7A7E7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8" name="テキスト ボックス 377">
          <a:extLst>
            <a:ext uri="{FF2B5EF4-FFF2-40B4-BE49-F238E27FC236}">
              <a16:creationId xmlns:a16="http://schemas.microsoft.com/office/drawing/2014/main" xmlns="" id="{14770EB2-F638-4232-BF7C-A3E0EAB882B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9" name="直線コネクタ 378">
          <a:extLst>
            <a:ext uri="{FF2B5EF4-FFF2-40B4-BE49-F238E27FC236}">
              <a16:creationId xmlns:a16="http://schemas.microsoft.com/office/drawing/2014/main" xmlns="" id="{FCE96272-91DF-4360-852A-3106DE766ED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0" name="テキスト ボックス 379">
          <a:extLst>
            <a:ext uri="{FF2B5EF4-FFF2-40B4-BE49-F238E27FC236}">
              <a16:creationId xmlns:a16="http://schemas.microsoft.com/office/drawing/2014/main" xmlns="" id="{8B7E55A1-F582-4124-ABAD-DF2FFBF3B63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1" name="直線コネクタ 380">
          <a:extLst>
            <a:ext uri="{FF2B5EF4-FFF2-40B4-BE49-F238E27FC236}">
              <a16:creationId xmlns:a16="http://schemas.microsoft.com/office/drawing/2014/main" xmlns="" id="{BBF26309-37B0-4371-A24E-B21215FEE45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2" name="テキスト ボックス 381">
          <a:extLst>
            <a:ext uri="{FF2B5EF4-FFF2-40B4-BE49-F238E27FC236}">
              <a16:creationId xmlns:a16="http://schemas.microsoft.com/office/drawing/2014/main" xmlns="" id="{2954B231-5150-4DF5-8AF3-809868796CC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3" name="直線コネクタ 382">
          <a:extLst>
            <a:ext uri="{FF2B5EF4-FFF2-40B4-BE49-F238E27FC236}">
              <a16:creationId xmlns:a16="http://schemas.microsoft.com/office/drawing/2014/main" xmlns="" id="{1C562880-B522-4B70-B740-3920600F730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4" name="テキスト ボックス 383">
          <a:extLst>
            <a:ext uri="{FF2B5EF4-FFF2-40B4-BE49-F238E27FC236}">
              <a16:creationId xmlns:a16="http://schemas.microsoft.com/office/drawing/2014/main" xmlns="" id="{A1B9C8D6-3C7B-4E75-B020-D9AEF65B44D1}"/>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5" name="直線コネクタ 384">
          <a:extLst>
            <a:ext uri="{FF2B5EF4-FFF2-40B4-BE49-F238E27FC236}">
              <a16:creationId xmlns:a16="http://schemas.microsoft.com/office/drawing/2014/main" xmlns="" id="{C4289652-C5A4-4093-A24A-6C3CD444203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6" name="テキスト ボックス 385">
          <a:extLst>
            <a:ext uri="{FF2B5EF4-FFF2-40B4-BE49-F238E27FC236}">
              <a16:creationId xmlns:a16="http://schemas.microsoft.com/office/drawing/2014/main" xmlns="" id="{8A041A0A-5963-4F37-ADBB-3EF34D910FC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7" name="【保健センター・保健所】&#10;有形固定資産減価償却率グラフ枠">
          <a:extLst>
            <a:ext uri="{FF2B5EF4-FFF2-40B4-BE49-F238E27FC236}">
              <a16:creationId xmlns:a16="http://schemas.microsoft.com/office/drawing/2014/main" xmlns="" id="{F6EB1C0F-FD39-4B70-BB47-AFF075B2988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388" name="直線コネクタ 387">
          <a:extLst>
            <a:ext uri="{FF2B5EF4-FFF2-40B4-BE49-F238E27FC236}">
              <a16:creationId xmlns:a16="http://schemas.microsoft.com/office/drawing/2014/main" xmlns="" id="{97099145-0003-4C38-8545-31D771C72A00}"/>
            </a:ext>
          </a:extLst>
        </xdr:cNvPr>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389" name="【保健センター・保健所】&#10;有形固定資産減価償却率最小値テキスト">
          <a:extLst>
            <a:ext uri="{FF2B5EF4-FFF2-40B4-BE49-F238E27FC236}">
              <a16:creationId xmlns:a16="http://schemas.microsoft.com/office/drawing/2014/main" xmlns="" id="{9AD51E45-24C3-459B-BCD8-B97FD8D7590C}"/>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390" name="直線コネクタ 389">
          <a:extLst>
            <a:ext uri="{FF2B5EF4-FFF2-40B4-BE49-F238E27FC236}">
              <a16:creationId xmlns:a16="http://schemas.microsoft.com/office/drawing/2014/main" xmlns="" id="{B42657E6-F244-4EB9-9DE4-C76613269283}"/>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391" name="【保健センター・保健所】&#10;有形固定資産減価償却率最大値テキスト">
          <a:extLst>
            <a:ext uri="{FF2B5EF4-FFF2-40B4-BE49-F238E27FC236}">
              <a16:creationId xmlns:a16="http://schemas.microsoft.com/office/drawing/2014/main" xmlns="" id="{AAAF88FC-56C6-4234-8968-EBA29DF61EC0}"/>
            </a:ext>
          </a:extLst>
        </xdr:cNvPr>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392" name="直線コネクタ 391">
          <a:extLst>
            <a:ext uri="{FF2B5EF4-FFF2-40B4-BE49-F238E27FC236}">
              <a16:creationId xmlns:a16="http://schemas.microsoft.com/office/drawing/2014/main" xmlns="" id="{F43D801D-DB41-4F33-916C-97D1331374F1}"/>
            </a:ext>
          </a:extLst>
        </xdr:cNvPr>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107332</xdr:rowOff>
    </xdr:from>
    <xdr:ext cx="405111" cy="259045"/>
    <xdr:sp macro="" textlink="">
      <xdr:nvSpPr>
        <xdr:cNvPr id="393" name="【保健センター・保健所】&#10;有形固定資産減価償却率平均値テキスト">
          <a:extLst>
            <a:ext uri="{FF2B5EF4-FFF2-40B4-BE49-F238E27FC236}">
              <a16:creationId xmlns:a16="http://schemas.microsoft.com/office/drawing/2014/main" xmlns="" id="{1141927C-2BC3-4CB6-B9A5-5B69E66C9A03}"/>
            </a:ext>
          </a:extLst>
        </xdr:cNvPr>
        <xdr:cNvSpPr txBox="1"/>
      </xdr:nvSpPr>
      <xdr:spPr>
        <a:xfrm>
          <a:off x="16357600" y="1022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394" name="フローチャート: 判断 393">
          <a:extLst>
            <a:ext uri="{FF2B5EF4-FFF2-40B4-BE49-F238E27FC236}">
              <a16:creationId xmlns:a16="http://schemas.microsoft.com/office/drawing/2014/main" xmlns="" id="{9C11FBC8-73DA-44AF-A2BE-E9A3D158C0D0}"/>
            </a:ext>
          </a:extLst>
        </xdr:cNvPr>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395" name="フローチャート: 判断 394">
          <a:extLst>
            <a:ext uri="{FF2B5EF4-FFF2-40B4-BE49-F238E27FC236}">
              <a16:creationId xmlns:a16="http://schemas.microsoft.com/office/drawing/2014/main" xmlns="" id="{D2B95B67-A4F8-48AA-8F82-D5199A8FE346}"/>
            </a:ext>
          </a:extLst>
        </xdr:cNvPr>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135890</xdr:rowOff>
    </xdr:from>
    <xdr:to>
      <xdr:col>76</xdr:col>
      <xdr:colOff>165100</xdr:colOff>
      <xdr:row>61</xdr:row>
      <xdr:rowOff>66040</xdr:rowOff>
    </xdr:to>
    <xdr:sp macro="" textlink="">
      <xdr:nvSpPr>
        <xdr:cNvPr id="396" name="フローチャート: 判断 395">
          <a:extLst>
            <a:ext uri="{FF2B5EF4-FFF2-40B4-BE49-F238E27FC236}">
              <a16:creationId xmlns:a16="http://schemas.microsoft.com/office/drawing/2014/main" xmlns="" id="{2952D925-CE0C-49C1-BA7D-7B718B1BAF84}"/>
            </a:ext>
          </a:extLst>
        </xdr:cNvPr>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397" name="フローチャート: 判断 396">
          <a:extLst>
            <a:ext uri="{FF2B5EF4-FFF2-40B4-BE49-F238E27FC236}">
              <a16:creationId xmlns:a16="http://schemas.microsoft.com/office/drawing/2014/main" xmlns="" id="{6B8A0D73-E439-4C2B-AD9A-A452F5BFBBFB}"/>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xmlns="" id="{FF9AF226-AD58-415F-B165-FF775AB2F4D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xmlns="" id="{2B8A919E-4FB8-407C-8773-151DCD8A7EB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xmlns="" id="{EB0F53CD-E351-4BCC-A52F-F6A877A8270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xmlns="" id="{A8658FBF-2F76-4DF2-A74A-10F28C15197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xmlns="" id="{0F9D0F67-1078-4567-A1DB-284174FA492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111125</xdr:rowOff>
    </xdr:from>
    <xdr:to>
      <xdr:col>85</xdr:col>
      <xdr:colOff>177800</xdr:colOff>
      <xdr:row>62</xdr:row>
      <xdr:rowOff>41275</xdr:rowOff>
    </xdr:to>
    <xdr:sp macro="" textlink="">
      <xdr:nvSpPr>
        <xdr:cNvPr id="403" name="楕円 402">
          <a:extLst>
            <a:ext uri="{FF2B5EF4-FFF2-40B4-BE49-F238E27FC236}">
              <a16:creationId xmlns:a16="http://schemas.microsoft.com/office/drawing/2014/main" xmlns="" id="{081F8611-7042-4352-A7FC-502590981BE2}"/>
            </a:ext>
          </a:extLst>
        </xdr:cNvPr>
        <xdr:cNvSpPr/>
      </xdr:nvSpPr>
      <xdr:spPr>
        <a:xfrm>
          <a:off x="16268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89552</xdr:rowOff>
    </xdr:from>
    <xdr:ext cx="405111" cy="259045"/>
    <xdr:sp macro="" textlink="">
      <xdr:nvSpPr>
        <xdr:cNvPr id="404" name="【保健センター・保健所】&#10;有形固定資産減価償却率該当値テキスト">
          <a:extLst>
            <a:ext uri="{FF2B5EF4-FFF2-40B4-BE49-F238E27FC236}">
              <a16:creationId xmlns:a16="http://schemas.microsoft.com/office/drawing/2014/main" xmlns="" id="{B7A312FE-A98D-4BD7-B754-5B09778FA5A8}"/>
            </a:ext>
          </a:extLst>
        </xdr:cNvPr>
        <xdr:cNvSpPr txBox="1"/>
      </xdr:nvSpPr>
      <xdr:spPr>
        <a:xfrm>
          <a:off x="1635760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149225</xdr:rowOff>
    </xdr:from>
    <xdr:to>
      <xdr:col>81</xdr:col>
      <xdr:colOff>101600</xdr:colOff>
      <xdr:row>62</xdr:row>
      <xdr:rowOff>79375</xdr:rowOff>
    </xdr:to>
    <xdr:sp macro="" textlink="">
      <xdr:nvSpPr>
        <xdr:cNvPr id="405" name="楕円 404">
          <a:extLst>
            <a:ext uri="{FF2B5EF4-FFF2-40B4-BE49-F238E27FC236}">
              <a16:creationId xmlns:a16="http://schemas.microsoft.com/office/drawing/2014/main" xmlns="" id="{48C875AF-E627-4EA6-A600-E507E6D86701}"/>
            </a:ext>
          </a:extLst>
        </xdr:cNvPr>
        <xdr:cNvSpPr/>
      </xdr:nvSpPr>
      <xdr:spPr>
        <a:xfrm>
          <a:off x="15430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161925</xdr:rowOff>
    </xdr:from>
    <xdr:to>
      <xdr:col>85</xdr:col>
      <xdr:colOff>127000</xdr:colOff>
      <xdr:row>62</xdr:row>
      <xdr:rowOff>28575</xdr:rowOff>
    </xdr:to>
    <xdr:cxnSp macro="">
      <xdr:nvCxnSpPr>
        <xdr:cNvPr id="406" name="直線コネクタ 405">
          <a:extLst>
            <a:ext uri="{FF2B5EF4-FFF2-40B4-BE49-F238E27FC236}">
              <a16:creationId xmlns:a16="http://schemas.microsoft.com/office/drawing/2014/main" xmlns="" id="{018817B5-3904-4CC0-A339-CB8A54B9EA38}"/>
            </a:ext>
          </a:extLst>
        </xdr:cNvPr>
        <xdr:cNvCxnSpPr/>
      </xdr:nvCxnSpPr>
      <xdr:spPr>
        <a:xfrm flipV="1">
          <a:off x="15481300" y="106203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15875</xdr:rowOff>
    </xdr:from>
    <xdr:to>
      <xdr:col>76</xdr:col>
      <xdr:colOff>165100</xdr:colOff>
      <xdr:row>62</xdr:row>
      <xdr:rowOff>117475</xdr:rowOff>
    </xdr:to>
    <xdr:sp macro="" textlink="">
      <xdr:nvSpPr>
        <xdr:cNvPr id="407" name="楕円 406">
          <a:extLst>
            <a:ext uri="{FF2B5EF4-FFF2-40B4-BE49-F238E27FC236}">
              <a16:creationId xmlns:a16="http://schemas.microsoft.com/office/drawing/2014/main" xmlns="" id="{6A50CE33-B94D-4914-92F8-3C8C5F36D4F1}"/>
            </a:ext>
          </a:extLst>
        </xdr:cNvPr>
        <xdr:cNvSpPr/>
      </xdr:nvSpPr>
      <xdr:spPr>
        <a:xfrm>
          <a:off x="14541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28575</xdr:rowOff>
    </xdr:from>
    <xdr:to>
      <xdr:col>81</xdr:col>
      <xdr:colOff>50800</xdr:colOff>
      <xdr:row>62</xdr:row>
      <xdr:rowOff>66675</xdr:rowOff>
    </xdr:to>
    <xdr:cxnSp macro="">
      <xdr:nvCxnSpPr>
        <xdr:cNvPr id="408" name="直線コネクタ 407">
          <a:extLst>
            <a:ext uri="{FF2B5EF4-FFF2-40B4-BE49-F238E27FC236}">
              <a16:creationId xmlns:a16="http://schemas.microsoft.com/office/drawing/2014/main" xmlns="" id="{240B6797-7C8F-4063-8FAA-89B749E33C23}"/>
            </a:ext>
          </a:extLst>
        </xdr:cNvPr>
        <xdr:cNvCxnSpPr/>
      </xdr:nvCxnSpPr>
      <xdr:spPr>
        <a:xfrm flipV="1">
          <a:off x="14592300" y="10658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92092</xdr:rowOff>
    </xdr:from>
    <xdr:ext cx="405111" cy="259045"/>
    <xdr:sp macro="" textlink="">
      <xdr:nvSpPr>
        <xdr:cNvPr id="409" name="n_1aveValue【保健センター・保健所】&#10;有形固定資産減価償却率">
          <a:extLst>
            <a:ext uri="{FF2B5EF4-FFF2-40B4-BE49-F238E27FC236}">
              <a16:creationId xmlns:a16="http://schemas.microsoft.com/office/drawing/2014/main" xmlns="" id="{50D05AEE-E68D-448F-B714-0E5A1B231AAD}"/>
            </a:ext>
          </a:extLst>
        </xdr:cNvPr>
        <xdr:cNvSpPr txBox="1"/>
      </xdr:nvSpPr>
      <xdr:spPr>
        <a:xfrm>
          <a:off x="15266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82567</xdr:rowOff>
    </xdr:from>
    <xdr:ext cx="405111" cy="259045"/>
    <xdr:sp macro="" textlink="">
      <xdr:nvSpPr>
        <xdr:cNvPr id="410" name="n_2aveValue【保健センター・保健所】&#10;有形固定資産減価償却率">
          <a:extLst>
            <a:ext uri="{FF2B5EF4-FFF2-40B4-BE49-F238E27FC236}">
              <a16:creationId xmlns:a16="http://schemas.microsoft.com/office/drawing/2014/main" xmlns="" id="{BD7667FB-F9FF-4548-878F-341BE63B7701}"/>
            </a:ext>
          </a:extLst>
        </xdr:cNvPr>
        <xdr:cNvSpPr txBox="1"/>
      </xdr:nvSpPr>
      <xdr:spPr>
        <a:xfrm>
          <a:off x="143897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4462</xdr:rowOff>
    </xdr:from>
    <xdr:ext cx="405111" cy="259045"/>
    <xdr:sp macro="" textlink="">
      <xdr:nvSpPr>
        <xdr:cNvPr id="411" name="n_3aveValue【保健センター・保健所】&#10;有形固定資産減価償却率">
          <a:extLst>
            <a:ext uri="{FF2B5EF4-FFF2-40B4-BE49-F238E27FC236}">
              <a16:creationId xmlns:a16="http://schemas.microsoft.com/office/drawing/2014/main" xmlns="" id="{2A2C8DBB-7F76-4CF5-B142-CD73201B502C}"/>
            </a:ext>
          </a:extLst>
        </xdr:cNvPr>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70502</xdr:rowOff>
    </xdr:from>
    <xdr:ext cx="405111" cy="259045"/>
    <xdr:sp macro="" textlink="">
      <xdr:nvSpPr>
        <xdr:cNvPr id="412" name="n_1mainValue【保健センター・保健所】&#10;有形固定資産減価償却率">
          <a:extLst>
            <a:ext uri="{FF2B5EF4-FFF2-40B4-BE49-F238E27FC236}">
              <a16:creationId xmlns:a16="http://schemas.microsoft.com/office/drawing/2014/main" xmlns="" id="{8E0D9A13-B7F2-4A1E-9F78-C0A42EF8D7C8}"/>
            </a:ext>
          </a:extLst>
        </xdr:cNvPr>
        <xdr:cNvSpPr txBox="1"/>
      </xdr:nvSpPr>
      <xdr:spPr>
        <a:xfrm>
          <a:off x="152660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108602</xdr:rowOff>
    </xdr:from>
    <xdr:ext cx="405111" cy="259045"/>
    <xdr:sp macro="" textlink="">
      <xdr:nvSpPr>
        <xdr:cNvPr id="413" name="n_2mainValue【保健センター・保健所】&#10;有形固定資産減価償却率">
          <a:extLst>
            <a:ext uri="{FF2B5EF4-FFF2-40B4-BE49-F238E27FC236}">
              <a16:creationId xmlns:a16="http://schemas.microsoft.com/office/drawing/2014/main" xmlns="" id="{D4BDBAAF-4558-45C7-B728-B1CF1E78992E}"/>
            </a:ext>
          </a:extLst>
        </xdr:cNvPr>
        <xdr:cNvSpPr txBox="1"/>
      </xdr:nvSpPr>
      <xdr:spPr>
        <a:xfrm>
          <a:off x="14389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a:extLst>
            <a:ext uri="{FF2B5EF4-FFF2-40B4-BE49-F238E27FC236}">
              <a16:creationId xmlns:a16="http://schemas.microsoft.com/office/drawing/2014/main" xmlns="" id="{4808457E-0B06-4D80-9D5B-850268D51A4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a:extLst>
            <a:ext uri="{FF2B5EF4-FFF2-40B4-BE49-F238E27FC236}">
              <a16:creationId xmlns:a16="http://schemas.microsoft.com/office/drawing/2014/main" xmlns="" id="{F37BB0DC-0622-49B3-A521-9DEDE54511E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a:extLst>
            <a:ext uri="{FF2B5EF4-FFF2-40B4-BE49-F238E27FC236}">
              <a16:creationId xmlns:a16="http://schemas.microsoft.com/office/drawing/2014/main" xmlns="" id="{4417BF40-4F12-4454-8267-31528F6432D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a:extLst>
            <a:ext uri="{FF2B5EF4-FFF2-40B4-BE49-F238E27FC236}">
              <a16:creationId xmlns:a16="http://schemas.microsoft.com/office/drawing/2014/main" xmlns="" id="{10B2FD88-5144-4BE1-9F01-C188BF4073D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a:extLst>
            <a:ext uri="{FF2B5EF4-FFF2-40B4-BE49-F238E27FC236}">
              <a16:creationId xmlns:a16="http://schemas.microsoft.com/office/drawing/2014/main" xmlns="" id="{939C21DE-D7FC-4D24-9ACA-72363359CFE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a:extLst>
            <a:ext uri="{FF2B5EF4-FFF2-40B4-BE49-F238E27FC236}">
              <a16:creationId xmlns:a16="http://schemas.microsoft.com/office/drawing/2014/main" xmlns="" id="{1B0F043B-2EB3-47D8-96F8-70878C51041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a:extLst>
            <a:ext uri="{FF2B5EF4-FFF2-40B4-BE49-F238E27FC236}">
              <a16:creationId xmlns:a16="http://schemas.microsoft.com/office/drawing/2014/main" xmlns="" id="{BE10EB6A-648F-4965-B6F0-6C692054038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a:extLst>
            <a:ext uri="{FF2B5EF4-FFF2-40B4-BE49-F238E27FC236}">
              <a16:creationId xmlns:a16="http://schemas.microsoft.com/office/drawing/2014/main" xmlns="" id="{7398AD6A-A026-4F9A-9261-B46A3845F56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2" name="テキスト ボックス 421">
          <a:extLst>
            <a:ext uri="{FF2B5EF4-FFF2-40B4-BE49-F238E27FC236}">
              <a16:creationId xmlns:a16="http://schemas.microsoft.com/office/drawing/2014/main" xmlns="" id="{8AFE9B76-C76D-46FA-BDFD-8B2DEA140C0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3" name="直線コネクタ 422">
          <a:extLst>
            <a:ext uri="{FF2B5EF4-FFF2-40B4-BE49-F238E27FC236}">
              <a16:creationId xmlns:a16="http://schemas.microsoft.com/office/drawing/2014/main" xmlns="" id="{71742FFF-6185-4C6F-8BED-917687BB38A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4" name="直線コネクタ 423">
          <a:extLst>
            <a:ext uri="{FF2B5EF4-FFF2-40B4-BE49-F238E27FC236}">
              <a16:creationId xmlns:a16="http://schemas.microsoft.com/office/drawing/2014/main" xmlns="" id="{C1250E33-4DAE-4C9D-B007-AA178515BEA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5" name="テキスト ボックス 424">
          <a:extLst>
            <a:ext uri="{FF2B5EF4-FFF2-40B4-BE49-F238E27FC236}">
              <a16:creationId xmlns:a16="http://schemas.microsoft.com/office/drawing/2014/main" xmlns="" id="{618EAC9A-91AA-4B70-BA34-07F1FB483E9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6" name="直線コネクタ 425">
          <a:extLst>
            <a:ext uri="{FF2B5EF4-FFF2-40B4-BE49-F238E27FC236}">
              <a16:creationId xmlns:a16="http://schemas.microsoft.com/office/drawing/2014/main" xmlns="" id="{CFFEEF6E-28A5-4427-9756-E3DDD7298DF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7" name="テキスト ボックス 426">
          <a:extLst>
            <a:ext uri="{FF2B5EF4-FFF2-40B4-BE49-F238E27FC236}">
              <a16:creationId xmlns:a16="http://schemas.microsoft.com/office/drawing/2014/main" xmlns="" id="{CB07E558-D7B8-49DC-983C-FE05C675AA9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8" name="直線コネクタ 427">
          <a:extLst>
            <a:ext uri="{FF2B5EF4-FFF2-40B4-BE49-F238E27FC236}">
              <a16:creationId xmlns:a16="http://schemas.microsoft.com/office/drawing/2014/main" xmlns="" id="{C95EA08A-F3FD-4777-9DAA-97DECC6AE68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9" name="テキスト ボックス 428">
          <a:extLst>
            <a:ext uri="{FF2B5EF4-FFF2-40B4-BE49-F238E27FC236}">
              <a16:creationId xmlns:a16="http://schemas.microsoft.com/office/drawing/2014/main" xmlns="" id="{9EA97844-74CB-4DE9-B70D-F4C41D0C964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0" name="直線コネクタ 429">
          <a:extLst>
            <a:ext uri="{FF2B5EF4-FFF2-40B4-BE49-F238E27FC236}">
              <a16:creationId xmlns:a16="http://schemas.microsoft.com/office/drawing/2014/main" xmlns="" id="{EC4303CB-3F86-4E5E-8491-3B70C3787E3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1" name="テキスト ボックス 430">
          <a:extLst>
            <a:ext uri="{FF2B5EF4-FFF2-40B4-BE49-F238E27FC236}">
              <a16:creationId xmlns:a16="http://schemas.microsoft.com/office/drawing/2014/main" xmlns="" id="{CFDF8B82-401B-47EA-B128-BA18DB4A925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2" name="直線コネクタ 431">
          <a:extLst>
            <a:ext uri="{FF2B5EF4-FFF2-40B4-BE49-F238E27FC236}">
              <a16:creationId xmlns:a16="http://schemas.microsoft.com/office/drawing/2014/main" xmlns="" id="{F7C95551-7177-4597-8A47-5EE73B14935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3" name="テキスト ボックス 432">
          <a:extLst>
            <a:ext uri="{FF2B5EF4-FFF2-40B4-BE49-F238E27FC236}">
              <a16:creationId xmlns:a16="http://schemas.microsoft.com/office/drawing/2014/main" xmlns="" id="{9D56AC23-BE45-44CD-B0DE-7C42B2A81D6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4" name="直線コネクタ 433">
          <a:extLst>
            <a:ext uri="{FF2B5EF4-FFF2-40B4-BE49-F238E27FC236}">
              <a16:creationId xmlns:a16="http://schemas.microsoft.com/office/drawing/2014/main" xmlns="" id="{14964B06-4C56-4D53-A706-EF78F374492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5" name="テキスト ボックス 434">
          <a:extLst>
            <a:ext uri="{FF2B5EF4-FFF2-40B4-BE49-F238E27FC236}">
              <a16:creationId xmlns:a16="http://schemas.microsoft.com/office/drawing/2014/main" xmlns="" id="{3F6F4BC3-4683-4F82-B78A-FA2A4015E0F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6" name="【保健センター・保健所】&#10;一人当たり面積グラフ枠">
          <a:extLst>
            <a:ext uri="{FF2B5EF4-FFF2-40B4-BE49-F238E27FC236}">
              <a16:creationId xmlns:a16="http://schemas.microsoft.com/office/drawing/2014/main" xmlns="" id="{56D22901-8350-4F72-9679-BDC7DA4A20D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437" name="直線コネクタ 436">
          <a:extLst>
            <a:ext uri="{FF2B5EF4-FFF2-40B4-BE49-F238E27FC236}">
              <a16:creationId xmlns:a16="http://schemas.microsoft.com/office/drawing/2014/main" xmlns="" id="{990B4859-ECEE-4A6D-AF9E-659DB462A624}"/>
            </a:ext>
          </a:extLst>
        </xdr:cNvPr>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38" name="【保健センター・保健所】&#10;一人当たり面積最小値テキスト">
          <a:extLst>
            <a:ext uri="{FF2B5EF4-FFF2-40B4-BE49-F238E27FC236}">
              <a16:creationId xmlns:a16="http://schemas.microsoft.com/office/drawing/2014/main" xmlns="" id="{36AD5D39-2E1F-4260-BD19-FADA438D55D4}"/>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39" name="直線コネクタ 438">
          <a:extLst>
            <a:ext uri="{FF2B5EF4-FFF2-40B4-BE49-F238E27FC236}">
              <a16:creationId xmlns:a16="http://schemas.microsoft.com/office/drawing/2014/main" xmlns="" id="{FD05C0CD-F15C-4616-8D0F-ED57596E3C1D}"/>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440" name="【保健センター・保健所】&#10;一人当たり面積最大値テキスト">
          <a:extLst>
            <a:ext uri="{FF2B5EF4-FFF2-40B4-BE49-F238E27FC236}">
              <a16:creationId xmlns:a16="http://schemas.microsoft.com/office/drawing/2014/main" xmlns="" id="{B74EE2BA-0559-43FB-AA44-2F2F91FB7615}"/>
            </a:ext>
          </a:extLst>
        </xdr:cNvPr>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441" name="直線コネクタ 440">
          <a:extLst>
            <a:ext uri="{FF2B5EF4-FFF2-40B4-BE49-F238E27FC236}">
              <a16:creationId xmlns:a16="http://schemas.microsoft.com/office/drawing/2014/main" xmlns="" id="{452382F5-C89B-468D-A90B-59F47D50BE18}"/>
            </a:ext>
          </a:extLst>
        </xdr:cNvPr>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442" name="【保健センター・保健所】&#10;一人当たり面積平均値テキスト">
          <a:extLst>
            <a:ext uri="{FF2B5EF4-FFF2-40B4-BE49-F238E27FC236}">
              <a16:creationId xmlns:a16="http://schemas.microsoft.com/office/drawing/2014/main" xmlns="" id="{D8D9ED3F-8B7D-46F9-BA0F-C6C37D3C7CAC}"/>
            </a:ext>
          </a:extLst>
        </xdr:cNvPr>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443" name="フローチャート: 判断 442">
          <a:extLst>
            <a:ext uri="{FF2B5EF4-FFF2-40B4-BE49-F238E27FC236}">
              <a16:creationId xmlns:a16="http://schemas.microsoft.com/office/drawing/2014/main" xmlns="" id="{1685FDBD-9D81-4571-B362-F2E965B8ADD3}"/>
            </a:ext>
          </a:extLst>
        </xdr:cNvPr>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444" name="フローチャート: 判断 443">
          <a:extLst>
            <a:ext uri="{FF2B5EF4-FFF2-40B4-BE49-F238E27FC236}">
              <a16:creationId xmlns:a16="http://schemas.microsoft.com/office/drawing/2014/main" xmlns="" id="{7AED5DD6-5234-4735-A87F-2A5601B9E1FD}"/>
            </a:ext>
          </a:extLst>
        </xdr:cNvPr>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48260</xdr:rowOff>
    </xdr:from>
    <xdr:to>
      <xdr:col>107</xdr:col>
      <xdr:colOff>101600</xdr:colOff>
      <xdr:row>61</xdr:row>
      <xdr:rowOff>149860</xdr:rowOff>
    </xdr:to>
    <xdr:sp macro="" textlink="">
      <xdr:nvSpPr>
        <xdr:cNvPr id="445" name="フローチャート: 判断 444">
          <a:extLst>
            <a:ext uri="{FF2B5EF4-FFF2-40B4-BE49-F238E27FC236}">
              <a16:creationId xmlns:a16="http://schemas.microsoft.com/office/drawing/2014/main" xmlns="" id="{44EDB49D-5CA2-44ED-9BF4-C3F53A9AB8D1}"/>
            </a:ext>
          </a:extLst>
        </xdr:cNvPr>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162560</xdr:rowOff>
    </xdr:from>
    <xdr:to>
      <xdr:col>102</xdr:col>
      <xdr:colOff>165100</xdr:colOff>
      <xdr:row>61</xdr:row>
      <xdr:rowOff>92710</xdr:rowOff>
    </xdr:to>
    <xdr:sp macro="" textlink="">
      <xdr:nvSpPr>
        <xdr:cNvPr id="446" name="フローチャート: 判断 445">
          <a:extLst>
            <a:ext uri="{FF2B5EF4-FFF2-40B4-BE49-F238E27FC236}">
              <a16:creationId xmlns:a16="http://schemas.microsoft.com/office/drawing/2014/main" xmlns="" id="{C16C0D15-8DF4-4D92-8633-F0C55961FBA8}"/>
            </a:ext>
          </a:extLst>
        </xdr:cNvPr>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7FE16537-34A3-4285-8F07-85C4FDAF3B8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xmlns="" id="{41E990E6-EB4A-4400-BC8C-FDE1382AE1B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xmlns="" id="{D5C7FEC6-4165-4556-8084-67BF357158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xmlns="" id="{5B512330-A1E6-4408-87EA-CE1389154F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xmlns="" id="{5B7B35AA-540E-498E-860B-1634717AC1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71120</xdr:rowOff>
    </xdr:from>
    <xdr:to>
      <xdr:col>116</xdr:col>
      <xdr:colOff>114300</xdr:colOff>
      <xdr:row>61</xdr:row>
      <xdr:rowOff>1270</xdr:rowOff>
    </xdr:to>
    <xdr:sp macro="" textlink="">
      <xdr:nvSpPr>
        <xdr:cNvPr id="452" name="楕円 451">
          <a:extLst>
            <a:ext uri="{FF2B5EF4-FFF2-40B4-BE49-F238E27FC236}">
              <a16:creationId xmlns:a16="http://schemas.microsoft.com/office/drawing/2014/main" xmlns="" id="{80403505-14B2-4C26-8BA3-5382C706CBB0}"/>
            </a:ext>
          </a:extLst>
        </xdr:cNvPr>
        <xdr:cNvSpPr/>
      </xdr:nvSpPr>
      <xdr:spPr>
        <a:xfrm>
          <a:off x="22110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93997</xdr:rowOff>
    </xdr:from>
    <xdr:ext cx="469744" cy="259045"/>
    <xdr:sp macro="" textlink="">
      <xdr:nvSpPr>
        <xdr:cNvPr id="453" name="【保健センター・保健所】&#10;一人当たり面積該当値テキスト">
          <a:extLst>
            <a:ext uri="{FF2B5EF4-FFF2-40B4-BE49-F238E27FC236}">
              <a16:creationId xmlns:a16="http://schemas.microsoft.com/office/drawing/2014/main" xmlns="" id="{06CB8B65-8413-4848-B592-71DEEC7F2E2D}"/>
            </a:ext>
          </a:extLst>
        </xdr:cNvPr>
        <xdr:cNvSpPr txBox="1"/>
      </xdr:nvSpPr>
      <xdr:spPr>
        <a:xfrm>
          <a:off x="22199600"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71120</xdr:rowOff>
    </xdr:from>
    <xdr:to>
      <xdr:col>112</xdr:col>
      <xdr:colOff>38100</xdr:colOff>
      <xdr:row>61</xdr:row>
      <xdr:rowOff>1270</xdr:rowOff>
    </xdr:to>
    <xdr:sp macro="" textlink="">
      <xdr:nvSpPr>
        <xdr:cNvPr id="454" name="楕円 453">
          <a:extLst>
            <a:ext uri="{FF2B5EF4-FFF2-40B4-BE49-F238E27FC236}">
              <a16:creationId xmlns:a16="http://schemas.microsoft.com/office/drawing/2014/main" xmlns="" id="{16D84F7C-09AE-4D73-BC03-2187CB973A0F}"/>
            </a:ext>
          </a:extLst>
        </xdr:cNvPr>
        <xdr:cNvSpPr/>
      </xdr:nvSpPr>
      <xdr:spPr>
        <a:xfrm>
          <a:off x="21272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121920</xdr:rowOff>
    </xdr:from>
    <xdr:to>
      <xdr:col>116</xdr:col>
      <xdr:colOff>63500</xdr:colOff>
      <xdr:row>60</xdr:row>
      <xdr:rowOff>121920</xdr:rowOff>
    </xdr:to>
    <xdr:cxnSp macro="">
      <xdr:nvCxnSpPr>
        <xdr:cNvPr id="455" name="直線コネクタ 454">
          <a:extLst>
            <a:ext uri="{FF2B5EF4-FFF2-40B4-BE49-F238E27FC236}">
              <a16:creationId xmlns:a16="http://schemas.microsoft.com/office/drawing/2014/main" xmlns="" id="{3945FC68-D67D-44CD-8DD2-7F9D225DBC48}"/>
            </a:ext>
          </a:extLst>
        </xdr:cNvPr>
        <xdr:cNvCxnSpPr/>
      </xdr:nvCxnSpPr>
      <xdr:spPr>
        <a:xfrm>
          <a:off x="21323300" y="1040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74930</xdr:rowOff>
    </xdr:from>
    <xdr:to>
      <xdr:col>107</xdr:col>
      <xdr:colOff>101600</xdr:colOff>
      <xdr:row>61</xdr:row>
      <xdr:rowOff>5080</xdr:rowOff>
    </xdr:to>
    <xdr:sp macro="" textlink="">
      <xdr:nvSpPr>
        <xdr:cNvPr id="456" name="楕円 455">
          <a:extLst>
            <a:ext uri="{FF2B5EF4-FFF2-40B4-BE49-F238E27FC236}">
              <a16:creationId xmlns:a16="http://schemas.microsoft.com/office/drawing/2014/main" xmlns="" id="{C8FF2C7B-A11A-41CE-80E4-72CAF883D224}"/>
            </a:ext>
          </a:extLst>
        </xdr:cNvPr>
        <xdr:cNvSpPr/>
      </xdr:nvSpPr>
      <xdr:spPr>
        <a:xfrm>
          <a:off x="20383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121920</xdr:rowOff>
    </xdr:from>
    <xdr:to>
      <xdr:col>111</xdr:col>
      <xdr:colOff>177800</xdr:colOff>
      <xdr:row>60</xdr:row>
      <xdr:rowOff>125730</xdr:rowOff>
    </xdr:to>
    <xdr:cxnSp macro="">
      <xdr:nvCxnSpPr>
        <xdr:cNvPr id="457" name="直線コネクタ 456">
          <a:extLst>
            <a:ext uri="{FF2B5EF4-FFF2-40B4-BE49-F238E27FC236}">
              <a16:creationId xmlns:a16="http://schemas.microsoft.com/office/drawing/2014/main" xmlns="" id="{B4AFB331-C77C-4EA3-8324-FC7DCF66DBD3}"/>
            </a:ext>
          </a:extLst>
        </xdr:cNvPr>
        <xdr:cNvCxnSpPr/>
      </xdr:nvCxnSpPr>
      <xdr:spPr>
        <a:xfrm flipV="1">
          <a:off x="20434300" y="10408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129557</xdr:rowOff>
    </xdr:from>
    <xdr:ext cx="469744" cy="259045"/>
    <xdr:sp macro="" textlink="">
      <xdr:nvSpPr>
        <xdr:cNvPr id="458" name="n_1aveValue【保健センター・保健所】&#10;一人当たり面積">
          <a:extLst>
            <a:ext uri="{FF2B5EF4-FFF2-40B4-BE49-F238E27FC236}">
              <a16:creationId xmlns:a16="http://schemas.microsoft.com/office/drawing/2014/main" xmlns="" id="{2FE3B887-DC35-466D-B1CB-1645B998851E}"/>
            </a:ext>
          </a:extLst>
        </xdr:cNvPr>
        <xdr:cNvSpPr txBox="1"/>
      </xdr:nvSpPr>
      <xdr:spPr>
        <a:xfrm>
          <a:off x="21075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140987</xdr:rowOff>
    </xdr:from>
    <xdr:ext cx="469744" cy="259045"/>
    <xdr:sp macro="" textlink="">
      <xdr:nvSpPr>
        <xdr:cNvPr id="459" name="n_2aveValue【保健センター・保健所】&#10;一人当たり面積">
          <a:extLst>
            <a:ext uri="{FF2B5EF4-FFF2-40B4-BE49-F238E27FC236}">
              <a16:creationId xmlns:a16="http://schemas.microsoft.com/office/drawing/2014/main" xmlns="" id="{9AA65F54-6BE4-4DC5-BAC1-89FC119BDBB6}"/>
            </a:ext>
          </a:extLst>
        </xdr:cNvPr>
        <xdr:cNvSpPr txBox="1"/>
      </xdr:nvSpPr>
      <xdr:spPr>
        <a:xfrm>
          <a:off x="20199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109237</xdr:rowOff>
    </xdr:from>
    <xdr:ext cx="469744" cy="259045"/>
    <xdr:sp macro="" textlink="">
      <xdr:nvSpPr>
        <xdr:cNvPr id="460" name="n_3aveValue【保健センター・保健所】&#10;一人当たり面積">
          <a:extLst>
            <a:ext uri="{FF2B5EF4-FFF2-40B4-BE49-F238E27FC236}">
              <a16:creationId xmlns:a16="http://schemas.microsoft.com/office/drawing/2014/main" xmlns="" id="{BB612709-59E4-41C8-88EC-CD0801732F93}"/>
            </a:ext>
          </a:extLst>
        </xdr:cNvPr>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17797</xdr:rowOff>
    </xdr:from>
    <xdr:ext cx="469744" cy="259045"/>
    <xdr:sp macro="" textlink="">
      <xdr:nvSpPr>
        <xdr:cNvPr id="461" name="n_1mainValue【保健センター・保健所】&#10;一人当たり面積">
          <a:extLst>
            <a:ext uri="{FF2B5EF4-FFF2-40B4-BE49-F238E27FC236}">
              <a16:creationId xmlns:a16="http://schemas.microsoft.com/office/drawing/2014/main" xmlns="" id="{4E8DECF2-90AD-4696-8779-D337CC84109B}"/>
            </a:ext>
          </a:extLst>
        </xdr:cNvPr>
        <xdr:cNvSpPr txBox="1"/>
      </xdr:nvSpPr>
      <xdr:spPr>
        <a:xfrm>
          <a:off x="210757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21607</xdr:rowOff>
    </xdr:from>
    <xdr:ext cx="469744" cy="259045"/>
    <xdr:sp macro="" textlink="">
      <xdr:nvSpPr>
        <xdr:cNvPr id="462" name="n_2mainValue【保健センター・保健所】&#10;一人当たり面積">
          <a:extLst>
            <a:ext uri="{FF2B5EF4-FFF2-40B4-BE49-F238E27FC236}">
              <a16:creationId xmlns:a16="http://schemas.microsoft.com/office/drawing/2014/main" xmlns="" id="{A7D87F99-52C2-4D4E-BE75-42680D9AB6A7}"/>
            </a:ext>
          </a:extLst>
        </xdr:cNvPr>
        <xdr:cNvSpPr txBox="1"/>
      </xdr:nvSpPr>
      <xdr:spPr>
        <a:xfrm>
          <a:off x="20199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a:extLst>
            <a:ext uri="{FF2B5EF4-FFF2-40B4-BE49-F238E27FC236}">
              <a16:creationId xmlns:a16="http://schemas.microsoft.com/office/drawing/2014/main" xmlns="" id="{647BEB0E-1F8A-4FF1-9C39-4B60FC1671E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a:extLst>
            <a:ext uri="{FF2B5EF4-FFF2-40B4-BE49-F238E27FC236}">
              <a16:creationId xmlns:a16="http://schemas.microsoft.com/office/drawing/2014/main" xmlns="" id="{4CEAECF4-2F58-450F-9DE8-2960E3C2C9B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a:extLst>
            <a:ext uri="{FF2B5EF4-FFF2-40B4-BE49-F238E27FC236}">
              <a16:creationId xmlns:a16="http://schemas.microsoft.com/office/drawing/2014/main" xmlns="" id="{6EC28A78-1A80-450E-868F-85CD3052BE0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a:extLst>
            <a:ext uri="{FF2B5EF4-FFF2-40B4-BE49-F238E27FC236}">
              <a16:creationId xmlns:a16="http://schemas.microsoft.com/office/drawing/2014/main" xmlns="" id="{64BC0131-9DDA-495F-BBA5-2D48CE01F3E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a:extLst>
            <a:ext uri="{FF2B5EF4-FFF2-40B4-BE49-F238E27FC236}">
              <a16:creationId xmlns:a16="http://schemas.microsoft.com/office/drawing/2014/main" xmlns="" id="{EC49B058-4F0C-438F-A661-57D445BC77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a:extLst>
            <a:ext uri="{FF2B5EF4-FFF2-40B4-BE49-F238E27FC236}">
              <a16:creationId xmlns:a16="http://schemas.microsoft.com/office/drawing/2014/main" xmlns="" id="{EF0FD116-5487-4784-B251-0FF7145A58F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a:extLst>
            <a:ext uri="{FF2B5EF4-FFF2-40B4-BE49-F238E27FC236}">
              <a16:creationId xmlns:a16="http://schemas.microsoft.com/office/drawing/2014/main" xmlns="" id="{F8757B52-991E-4DAE-B898-0725B60822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a:extLst>
            <a:ext uri="{FF2B5EF4-FFF2-40B4-BE49-F238E27FC236}">
              <a16:creationId xmlns:a16="http://schemas.microsoft.com/office/drawing/2014/main" xmlns="" id="{DE41BB5D-7957-411A-83C3-41577E3CCD8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a:extLst>
            <a:ext uri="{FF2B5EF4-FFF2-40B4-BE49-F238E27FC236}">
              <a16:creationId xmlns:a16="http://schemas.microsoft.com/office/drawing/2014/main" xmlns="" id="{B05DDC88-45DF-4975-9117-36119B29500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a:extLst>
            <a:ext uri="{FF2B5EF4-FFF2-40B4-BE49-F238E27FC236}">
              <a16:creationId xmlns:a16="http://schemas.microsoft.com/office/drawing/2014/main" xmlns="" id="{683AAAD9-A448-48F1-BBF7-F2B0C635F39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a:extLst>
            <a:ext uri="{FF2B5EF4-FFF2-40B4-BE49-F238E27FC236}">
              <a16:creationId xmlns:a16="http://schemas.microsoft.com/office/drawing/2014/main" xmlns="" id="{613A8178-5AD9-4EF8-A2A1-1CF3C1134F4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a:extLst>
            <a:ext uri="{FF2B5EF4-FFF2-40B4-BE49-F238E27FC236}">
              <a16:creationId xmlns:a16="http://schemas.microsoft.com/office/drawing/2014/main" xmlns="" id="{8BF5296B-E8DE-4542-945C-482198B24B9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a:extLst>
            <a:ext uri="{FF2B5EF4-FFF2-40B4-BE49-F238E27FC236}">
              <a16:creationId xmlns:a16="http://schemas.microsoft.com/office/drawing/2014/main" xmlns="" id="{6EE58E8F-3EDC-47EC-9200-129336F7F6B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a:extLst>
            <a:ext uri="{FF2B5EF4-FFF2-40B4-BE49-F238E27FC236}">
              <a16:creationId xmlns:a16="http://schemas.microsoft.com/office/drawing/2014/main" xmlns="" id="{99EFFB61-8BDA-4A5C-AAF8-83181952883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a:extLst>
            <a:ext uri="{FF2B5EF4-FFF2-40B4-BE49-F238E27FC236}">
              <a16:creationId xmlns:a16="http://schemas.microsoft.com/office/drawing/2014/main" xmlns="" id="{B42BB070-8F2E-4D8C-92F1-BF01D3CFB08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a:extLst>
            <a:ext uri="{FF2B5EF4-FFF2-40B4-BE49-F238E27FC236}">
              <a16:creationId xmlns:a16="http://schemas.microsoft.com/office/drawing/2014/main" xmlns="" id="{79EF11CE-59CD-47DF-BB00-51BCE5FA316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a:extLst>
            <a:ext uri="{FF2B5EF4-FFF2-40B4-BE49-F238E27FC236}">
              <a16:creationId xmlns:a16="http://schemas.microsoft.com/office/drawing/2014/main" xmlns="" id="{0A869F7F-9016-4183-B936-5A6057E70B9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a:extLst>
            <a:ext uri="{FF2B5EF4-FFF2-40B4-BE49-F238E27FC236}">
              <a16:creationId xmlns:a16="http://schemas.microsoft.com/office/drawing/2014/main" xmlns="" id="{644727F6-619C-4525-A41A-903D882628D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a:extLst>
            <a:ext uri="{FF2B5EF4-FFF2-40B4-BE49-F238E27FC236}">
              <a16:creationId xmlns:a16="http://schemas.microsoft.com/office/drawing/2014/main" xmlns="" id="{40D7B1CD-3876-4513-9FDB-FF9DE90374D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a:extLst>
            <a:ext uri="{FF2B5EF4-FFF2-40B4-BE49-F238E27FC236}">
              <a16:creationId xmlns:a16="http://schemas.microsoft.com/office/drawing/2014/main" xmlns="" id="{5AA4E68C-DB6C-44DE-93EF-58D39FA43AC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a:extLst>
            <a:ext uri="{FF2B5EF4-FFF2-40B4-BE49-F238E27FC236}">
              <a16:creationId xmlns:a16="http://schemas.microsoft.com/office/drawing/2014/main" xmlns="" id="{2F76FE1E-7E07-47A3-980A-70AEE60082F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a:extLst>
            <a:ext uri="{FF2B5EF4-FFF2-40B4-BE49-F238E27FC236}">
              <a16:creationId xmlns:a16="http://schemas.microsoft.com/office/drawing/2014/main" xmlns="" id="{17DF2D24-41E1-44E8-9B48-D1EE658B60C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a:extLst>
            <a:ext uri="{FF2B5EF4-FFF2-40B4-BE49-F238E27FC236}">
              <a16:creationId xmlns:a16="http://schemas.microsoft.com/office/drawing/2014/main" xmlns="" id="{75659682-16F3-4C2E-8880-7D143DA61F5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a:extLst>
            <a:ext uri="{FF2B5EF4-FFF2-40B4-BE49-F238E27FC236}">
              <a16:creationId xmlns:a16="http://schemas.microsoft.com/office/drawing/2014/main" xmlns="" id="{FEEEBE13-26B5-45FB-8A0E-4DC67D3143D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消防施設】&#10;有形固定資産減価償却率グラフ枠">
          <a:extLst>
            <a:ext uri="{FF2B5EF4-FFF2-40B4-BE49-F238E27FC236}">
              <a16:creationId xmlns:a16="http://schemas.microsoft.com/office/drawing/2014/main" xmlns="" id="{7DEDCDA6-F580-436F-9D24-36F6834344D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488" name="直線コネクタ 487">
          <a:extLst>
            <a:ext uri="{FF2B5EF4-FFF2-40B4-BE49-F238E27FC236}">
              <a16:creationId xmlns:a16="http://schemas.microsoft.com/office/drawing/2014/main" xmlns="" id="{C04A9FE4-E655-4755-8F6E-C987288C5F44}"/>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489" name="【消防施設】&#10;有形固定資産減価償却率最小値テキスト">
          <a:extLst>
            <a:ext uri="{FF2B5EF4-FFF2-40B4-BE49-F238E27FC236}">
              <a16:creationId xmlns:a16="http://schemas.microsoft.com/office/drawing/2014/main" xmlns="" id="{9A36FFBF-3C83-45D5-9580-F0A14428ADE5}"/>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490" name="直線コネクタ 489">
          <a:extLst>
            <a:ext uri="{FF2B5EF4-FFF2-40B4-BE49-F238E27FC236}">
              <a16:creationId xmlns:a16="http://schemas.microsoft.com/office/drawing/2014/main" xmlns="" id="{D0C3A5DD-CC7D-4FBD-9E4F-47525AF30F58}"/>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491" name="【消防施設】&#10;有形固定資産減価償却率最大値テキスト">
          <a:extLst>
            <a:ext uri="{FF2B5EF4-FFF2-40B4-BE49-F238E27FC236}">
              <a16:creationId xmlns:a16="http://schemas.microsoft.com/office/drawing/2014/main" xmlns="" id="{F260CB43-3AAB-465C-8C38-C7DB7C793EE2}"/>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492" name="直線コネクタ 491">
          <a:extLst>
            <a:ext uri="{FF2B5EF4-FFF2-40B4-BE49-F238E27FC236}">
              <a16:creationId xmlns:a16="http://schemas.microsoft.com/office/drawing/2014/main" xmlns="" id="{3C8238E8-73B2-42CE-81B8-ADDB0A2598ED}"/>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99984</xdr:rowOff>
    </xdr:from>
    <xdr:ext cx="405111" cy="259045"/>
    <xdr:sp macro="" textlink="">
      <xdr:nvSpPr>
        <xdr:cNvPr id="493" name="【消防施設】&#10;有形固定資産減価償却率平均値テキスト">
          <a:extLst>
            <a:ext uri="{FF2B5EF4-FFF2-40B4-BE49-F238E27FC236}">
              <a16:creationId xmlns:a16="http://schemas.microsoft.com/office/drawing/2014/main" xmlns="" id="{15E52B8C-2125-4A97-9196-7357D0C575E1}"/>
            </a:ext>
          </a:extLst>
        </xdr:cNvPr>
        <xdr:cNvSpPr txBox="1"/>
      </xdr:nvSpPr>
      <xdr:spPr>
        <a:xfrm>
          <a:off x="16357600" y="1381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94" name="フローチャート: 判断 493">
          <a:extLst>
            <a:ext uri="{FF2B5EF4-FFF2-40B4-BE49-F238E27FC236}">
              <a16:creationId xmlns:a16="http://schemas.microsoft.com/office/drawing/2014/main" xmlns="" id="{A51F903F-9BD9-40A2-85CA-35D06A560429}"/>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95" name="フローチャート: 判断 494">
          <a:extLst>
            <a:ext uri="{FF2B5EF4-FFF2-40B4-BE49-F238E27FC236}">
              <a16:creationId xmlns:a16="http://schemas.microsoft.com/office/drawing/2014/main" xmlns="" id="{54C2A809-3615-400A-8181-C3FF9249ABF6}"/>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496" name="フローチャート: 判断 495">
          <a:extLst>
            <a:ext uri="{FF2B5EF4-FFF2-40B4-BE49-F238E27FC236}">
              <a16:creationId xmlns:a16="http://schemas.microsoft.com/office/drawing/2014/main" xmlns="" id="{8484C5B8-68F1-4794-8A07-8966CAB4D6A8}"/>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497" name="フローチャート: 判断 496">
          <a:extLst>
            <a:ext uri="{FF2B5EF4-FFF2-40B4-BE49-F238E27FC236}">
              <a16:creationId xmlns:a16="http://schemas.microsoft.com/office/drawing/2014/main" xmlns="" id="{ED573423-CBA9-4A16-A833-27B9E55D3A7F}"/>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xmlns="" id="{95572E0E-A7B2-4D27-8A16-9287A610636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xmlns="" id="{9452ECAC-8248-4462-B2B9-FC643B7A41F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xmlns="" id="{1DBC3A8E-3A5B-43C5-9B4B-0D74A24A2F8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xmlns="" id="{491D5CF7-07E5-426C-AB47-1CDED286554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xmlns="" id="{4B150E8B-C3D9-4669-9F40-7456FA1476B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03" name="楕円 502">
          <a:extLst>
            <a:ext uri="{FF2B5EF4-FFF2-40B4-BE49-F238E27FC236}">
              <a16:creationId xmlns:a16="http://schemas.microsoft.com/office/drawing/2014/main" xmlns="" id="{B6E4FA68-C55E-4275-880C-528A659B8B97}"/>
            </a:ext>
          </a:extLst>
        </xdr:cNvPr>
        <xdr:cNvSpPr/>
      </xdr:nvSpPr>
      <xdr:spPr>
        <a:xfrm>
          <a:off x="16268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80027</xdr:rowOff>
    </xdr:from>
    <xdr:ext cx="405111" cy="259045"/>
    <xdr:sp macro="" textlink="">
      <xdr:nvSpPr>
        <xdr:cNvPr id="504" name="【消防施設】&#10;有形固定資産減価償却率該当値テキスト">
          <a:extLst>
            <a:ext uri="{FF2B5EF4-FFF2-40B4-BE49-F238E27FC236}">
              <a16:creationId xmlns:a16="http://schemas.microsoft.com/office/drawing/2014/main" xmlns="" id="{E07A03C0-808D-4596-8148-2BAAF5031903}"/>
            </a:ext>
          </a:extLst>
        </xdr:cNvPr>
        <xdr:cNvSpPr txBox="1"/>
      </xdr:nvSpPr>
      <xdr:spPr>
        <a:xfrm>
          <a:off x="16357600"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52614</xdr:rowOff>
    </xdr:from>
    <xdr:to>
      <xdr:col>81</xdr:col>
      <xdr:colOff>101600</xdr:colOff>
      <xdr:row>81</xdr:row>
      <xdr:rowOff>154214</xdr:rowOff>
    </xdr:to>
    <xdr:sp macro="" textlink="">
      <xdr:nvSpPr>
        <xdr:cNvPr id="505" name="楕円 504">
          <a:extLst>
            <a:ext uri="{FF2B5EF4-FFF2-40B4-BE49-F238E27FC236}">
              <a16:creationId xmlns:a16="http://schemas.microsoft.com/office/drawing/2014/main" xmlns="" id="{099DE521-E510-48F6-9A42-870EC7C66A6B}"/>
            </a:ext>
          </a:extLst>
        </xdr:cNvPr>
        <xdr:cNvSpPr/>
      </xdr:nvSpPr>
      <xdr:spPr>
        <a:xfrm>
          <a:off x="15430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103414</xdr:rowOff>
    </xdr:from>
    <xdr:to>
      <xdr:col>85</xdr:col>
      <xdr:colOff>127000</xdr:colOff>
      <xdr:row>81</xdr:row>
      <xdr:rowOff>152400</xdr:rowOff>
    </xdr:to>
    <xdr:cxnSp macro="">
      <xdr:nvCxnSpPr>
        <xdr:cNvPr id="506" name="直線コネクタ 505">
          <a:extLst>
            <a:ext uri="{FF2B5EF4-FFF2-40B4-BE49-F238E27FC236}">
              <a16:creationId xmlns:a16="http://schemas.microsoft.com/office/drawing/2014/main" xmlns="" id="{76A17BE7-DF62-4864-B221-9CCBA371A603}"/>
            </a:ext>
          </a:extLst>
        </xdr:cNvPr>
        <xdr:cNvCxnSpPr/>
      </xdr:nvCxnSpPr>
      <xdr:spPr>
        <a:xfrm>
          <a:off x="15481300" y="1399086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507" name="n_1aveValue【消防施設】&#10;有形固定資産減価償却率">
          <a:extLst>
            <a:ext uri="{FF2B5EF4-FFF2-40B4-BE49-F238E27FC236}">
              <a16:creationId xmlns:a16="http://schemas.microsoft.com/office/drawing/2014/main" xmlns="" id="{841111B1-E8A5-4E00-ADA5-2703C30D81B6}"/>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164209</xdr:rowOff>
    </xdr:from>
    <xdr:ext cx="405111" cy="259045"/>
    <xdr:sp macro="" textlink="">
      <xdr:nvSpPr>
        <xdr:cNvPr id="508" name="n_2aveValue【消防施設】&#10;有形固定資産減価償却率">
          <a:extLst>
            <a:ext uri="{FF2B5EF4-FFF2-40B4-BE49-F238E27FC236}">
              <a16:creationId xmlns:a16="http://schemas.microsoft.com/office/drawing/2014/main" xmlns="" id="{4F02E4D8-07CF-4195-A82A-74DD83AF871B}"/>
            </a:ext>
          </a:extLst>
        </xdr:cNvPr>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509" name="n_3aveValue【消防施設】&#10;有形固定資産減価償却率">
          <a:extLst>
            <a:ext uri="{FF2B5EF4-FFF2-40B4-BE49-F238E27FC236}">
              <a16:creationId xmlns:a16="http://schemas.microsoft.com/office/drawing/2014/main" xmlns="" id="{B5B7E499-DE3F-459B-81F2-FE904ACAAD7D}"/>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170741</xdr:rowOff>
    </xdr:from>
    <xdr:ext cx="405111" cy="259045"/>
    <xdr:sp macro="" textlink="">
      <xdr:nvSpPr>
        <xdr:cNvPr id="510" name="n_1mainValue【消防施設】&#10;有形固定資産減価償却率">
          <a:extLst>
            <a:ext uri="{FF2B5EF4-FFF2-40B4-BE49-F238E27FC236}">
              <a16:creationId xmlns:a16="http://schemas.microsoft.com/office/drawing/2014/main" xmlns="" id="{2B72F27D-01EA-4077-A15E-66FFF0DD1A37}"/>
            </a:ext>
          </a:extLst>
        </xdr:cNvPr>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a:extLst>
            <a:ext uri="{FF2B5EF4-FFF2-40B4-BE49-F238E27FC236}">
              <a16:creationId xmlns:a16="http://schemas.microsoft.com/office/drawing/2014/main" xmlns="" id="{302557E5-21A7-4A02-8D0C-882EEE29E3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a:extLst>
            <a:ext uri="{FF2B5EF4-FFF2-40B4-BE49-F238E27FC236}">
              <a16:creationId xmlns:a16="http://schemas.microsoft.com/office/drawing/2014/main" xmlns="" id="{8898547E-ECF8-4006-92FE-E969424567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a:extLst>
            <a:ext uri="{FF2B5EF4-FFF2-40B4-BE49-F238E27FC236}">
              <a16:creationId xmlns:a16="http://schemas.microsoft.com/office/drawing/2014/main" xmlns="" id="{7A747C0C-7A75-4337-8572-984629DA84F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a:extLst>
            <a:ext uri="{FF2B5EF4-FFF2-40B4-BE49-F238E27FC236}">
              <a16:creationId xmlns:a16="http://schemas.microsoft.com/office/drawing/2014/main" xmlns="" id="{695F4AFF-08B6-454C-A5C6-DACB7380D7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a:extLst>
            <a:ext uri="{FF2B5EF4-FFF2-40B4-BE49-F238E27FC236}">
              <a16:creationId xmlns:a16="http://schemas.microsoft.com/office/drawing/2014/main" xmlns="" id="{F8B00B70-07FA-44CD-983F-542B5E84055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a:extLst>
            <a:ext uri="{FF2B5EF4-FFF2-40B4-BE49-F238E27FC236}">
              <a16:creationId xmlns:a16="http://schemas.microsoft.com/office/drawing/2014/main" xmlns="" id="{27F04A95-D612-4191-B83C-AE261F38452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a:extLst>
            <a:ext uri="{FF2B5EF4-FFF2-40B4-BE49-F238E27FC236}">
              <a16:creationId xmlns:a16="http://schemas.microsoft.com/office/drawing/2014/main" xmlns="" id="{A0B02B61-81D8-4D8E-AE2F-B38899511AC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a:extLst>
            <a:ext uri="{FF2B5EF4-FFF2-40B4-BE49-F238E27FC236}">
              <a16:creationId xmlns:a16="http://schemas.microsoft.com/office/drawing/2014/main" xmlns="" id="{AAC27313-1034-4BAD-B9F5-2E69A541422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a:extLst>
            <a:ext uri="{FF2B5EF4-FFF2-40B4-BE49-F238E27FC236}">
              <a16:creationId xmlns:a16="http://schemas.microsoft.com/office/drawing/2014/main" xmlns="" id="{8E2B47A5-A0B0-495F-8994-BEFAE02A1C6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a:extLst>
            <a:ext uri="{FF2B5EF4-FFF2-40B4-BE49-F238E27FC236}">
              <a16:creationId xmlns:a16="http://schemas.microsoft.com/office/drawing/2014/main" xmlns="" id="{F536C6F4-892E-4215-B730-35D75761C5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1" name="直線コネクタ 520">
          <a:extLst>
            <a:ext uri="{FF2B5EF4-FFF2-40B4-BE49-F238E27FC236}">
              <a16:creationId xmlns:a16="http://schemas.microsoft.com/office/drawing/2014/main" xmlns="" id="{10F7AD0D-A5E4-4900-A78B-26393996859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2" name="テキスト ボックス 521">
          <a:extLst>
            <a:ext uri="{FF2B5EF4-FFF2-40B4-BE49-F238E27FC236}">
              <a16:creationId xmlns:a16="http://schemas.microsoft.com/office/drawing/2014/main" xmlns="" id="{9CE87ECE-49A7-4487-9DB8-56A57E9DF7C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3" name="直線コネクタ 522">
          <a:extLst>
            <a:ext uri="{FF2B5EF4-FFF2-40B4-BE49-F238E27FC236}">
              <a16:creationId xmlns:a16="http://schemas.microsoft.com/office/drawing/2014/main" xmlns="" id="{90286516-AB90-4119-9A03-4B08A79A77D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4" name="テキスト ボックス 523">
          <a:extLst>
            <a:ext uri="{FF2B5EF4-FFF2-40B4-BE49-F238E27FC236}">
              <a16:creationId xmlns:a16="http://schemas.microsoft.com/office/drawing/2014/main" xmlns="" id="{8342D203-0009-40B8-9472-8B8F67B4E88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5" name="直線コネクタ 524">
          <a:extLst>
            <a:ext uri="{FF2B5EF4-FFF2-40B4-BE49-F238E27FC236}">
              <a16:creationId xmlns:a16="http://schemas.microsoft.com/office/drawing/2014/main" xmlns="" id="{B74B9EA9-10C1-4677-81D7-BAD4821CB6A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6" name="テキスト ボックス 525">
          <a:extLst>
            <a:ext uri="{FF2B5EF4-FFF2-40B4-BE49-F238E27FC236}">
              <a16:creationId xmlns:a16="http://schemas.microsoft.com/office/drawing/2014/main" xmlns="" id="{F5DCCA18-2025-40B6-A373-C244DBF7A54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7" name="直線コネクタ 526">
          <a:extLst>
            <a:ext uri="{FF2B5EF4-FFF2-40B4-BE49-F238E27FC236}">
              <a16:creationId xmlns:a16="http://schemas.microsoft.com/office/drawing/2014/main" xmlns="" id="{7DF340FC-9384-499A-8C10-2CB36C2C0A7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8" name="テキスト ボックス 527">
          <a:extLst>
            <a:ext uri="{FF2B5EF4-FFF2-40B4-BE49-F238E27FC236}">
              <a16:creationId xmlns:a16="http://schemas.microsoft.com/office/drawing/2014/main" xmlns="" id="{0AFE4A55-4E9E-44AA-B88F-1848617C005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9" name="直線コネクタ 528">
          <a:extLst>
            <a:ext uri="{FF2B5EF4-FFF2-40B4-BE49-F238E27FC236}">
              <a16:creationId xmlns:a16="http://schemas.microsoft.com/office/drawing/2014/main" xmlns="" id="{ACF4498C-533F-4CCC-8518-1A2B165CAA5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0" name="テキスト ボックス 529">
          <a:extLst>
            <a:ext uri="{FF2B5EF4-FFF2-40B4-BE49-F238E27FC236}">
              <a16:creationId xmlns:a16="http://schemas.microsoft.com/office/drawing/2014/main" xmlns="" id="{BE21CD02-BA80-4479-805A-82CBE1A455E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a:extLst>
            <a:ext uri="{FF2B5EF4-FFF2-40B4-BE49-F238E27FC236}">
              <a16:creationId xmlns:a16="http://schemas.microsoft.com/office/drawing/2014/main" xmlns="" id="{E3C77308-C57E-450A-B20A-6D058368817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a:extLst>
            <a:ext uri="{FF2B5EF4-FFF2-40B4-BE49-F238E27FC236}">
              <a16:creationId xmlns:a16="http://schemas.microsoft.com/office/drawing/2014/main" xmlns="" id="{4C673A16-BD3C-4E8F-A800-43B9279E494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消防施設】&#10;一人当たり面積グラフ枠">
          <a:extLst>
            <a:ext uri="{FF2B5EF4-FFF2-40B4-BE49-F238E27FC236}">
              <a16:creationId xmlns:a16="http://schemas.microsoft.com/office/drawing/2014/main" xmlns="" id="{B381FF2A-E29C-43D3-839D-98026882E65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534" name="直線コネクタ 533">
          <a:extLst>
            <a:ext uri="{FF2B5EF4-FFF2-40B4-BE49-F238E27FC236}">
              <a16:creationId xmlns:a16="http://schemas.microsoft.com/office/drawing/2014/main" xmlns="" id="{F64B8BDE-0FFD-43B7-9ECE-64A3C70E2A55}"/>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35" name="【消防施設】&#10;一人当たり面積最小値テキスト">
          <a:extLst>
            <a:ext uri="{FF2B5EF4-FFF2-40B4-BE49-F238E27FC236}">
              <a16:creationId xmlns:a16="http://schemas.microsoft.com/office/drawing/2014/main" xmlns="" id="{ACE4FC42-C06B-4D7C-85FC-AE5B2B58827B}"/>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36" name="直線コネクタ 535">
          <a:extLst>
            <a:ext uri="{FF2B5EF4-FFF2-40B4-BE49-F238E27FC236}">
              <a16:creationId xmlns:a16="http://schemas.microsoft.com/office/drawing/2014/main" xmlns="" id="{10350D54-2AF9-42E4-AEAC-7784D16B78B1}"/>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537" name="【消防施設】&#10;一人当たり面積最大値テキスト">
          <a:extLst>
            <a:ext uri="{FF2B5EF4-FFF2-40B4-BE49-F238E27FC236}">
              <a16:creationId xmlns:a16="http://schemas.microsoft.com/office/drawing/2014/main" xmlns="" id="{F78834B8-331D-4F75-B64E-9278B360B989}"/>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538" name="直線コネクタ 537">
          <a:extLst>
            <a:ext uri="{FF2B5EF4-FFF2-40B4-BE49-F238E27FC236}">
              <a16:creationId xmlns:a16="http://schemas.microsoft.com/office/drawing/2014/main" xmlns="" id="{FD3C3FD6-677E-4411-BF61-A40D997EC94A}"/>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539" name="【消防施設】&#10;一人当たり面積平均値テキスト">
          <a:extLst>
            <a:ext uri="{FF2B5EF4-FFF2-40B4-BE49-F238E27FC236}">
              <a16:creationId xmlns:a16="http://schemas.microsoft.com/office/drawing/2014/main" xmlns="" id="{DFD3994E-8813-4D11-BCB0-5B035A0F9BAC}"/>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40" name="フローチャート: 判断 539">
          <a:extLst>
            <a:ext uri="{FF2B5EF4-FFF2-40B4-BE49-F238E27FC236}">
              <a16:creationId xmlns:a16="http://schemas.microsoft.com/office/drawing/2014/main" xmlns="" id="{FEA11F60-37AF-4DBC-817A-B347F558B032}"/>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541" name="フローチャート: 判断 540">
          <a:extLst>
            <a:ext uri="{FF2B5EF4-FFF2-40B4-BE49-F238E27FC236}">
              <a16:creationId xmlns:a16="http://schemas.microsoft.com/office/drawing/2014/main" xmlns="" id="{B794F65E-89FF-4579-B8B5-9BF3D30F24DF}"/>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542" name="フローチャート: 判断 541">
          <a:extLst>
            <a:ext uri="{FF2B5EF4-FFF2-40B4-BE49-F238E27FC236}">
              <a16:creationId xmlns:a16="http://schemas.microsoft.com/office/drawing/2014/main" xmlns="" id="{4E71EAF3-966D-4024-AC4A-1A210D16A0EF}"/>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543" name="フローチャート: 判断 542">
          <a:extLst>
            <a:ext uri="{FF2B5EF4-FFF2-40B4-BE49-F238E27FC236}">
              <a16:creationId xmlns:a16="http://schemas.microsoft.com/office/drawing/2014/main" xmlns="" id="{6F0C3AA7-19EE-47A5-B72B-1D719D95E443}"/>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xmlns="" id="{C046BEF4-61D2-4FAD-B90A-F1287FE57AB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xmlns="" id="{55722783-008A-4437-90D9-B0F1245AF0F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xmlns="" id="{8841E87B-7288-4CD7-9BB3-624A75DD27A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xmlns="" id="{7D5D3EE4-4EA8-47E6-BD7B-AD758EAC13C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xmlns="" id="{B7F73220-6136-4928-B0E6-06623C13B0D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29211</xdr:rowOff>
    </xdr:from>
    <xdr:to>
      <xdr:col>116</xdr:col>
      <xdr:colOff>114300</xdr:colOff>
      <xdr:row>85</xdr:row>
      <xdr:rowOff>130811</xdr:rowOff>
    </xdr:to>
    <xdr:sp macro="" textlink="">
      <xdr:nvSpPr>
        <xdr:cNvPr id="549" name="楕円 548">
          <a:extLst>
            <a:ext uri="{FF2B5EF4-FFF2-40B4-BE49-F238E27FC236}">
              <a16:creationId xmlns:a16="http://schemas.microsoft.com/office/drawing/2014/main" xmlns="" id="{2AED523B-2226-44D9-BD15-AC1F41100C25}"/>
            </a:ext>
          </a:extLst>
        </xdr:cNvPr>
        <xdr:cNvSpPr/>
      </xdr:nvSpPr>
      <xdr:spPr>
        <a:xfrm>
          <a:off x="22110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7638</xdr:rowOff>
    </xdr:from>
    <xdr:ext cx="469744" cy="259045"/>
    <xdr:sp macro="" textlink="">
      <xdr:nvSpPr>
        <xdr:cNvPr id="550" name="【消防施設】&#10;一人当たり面積該当値テキスト">
          <a:extLst>
            <a:ext uri="{FF2B5EF4-FFF2-40B4-BE49-F238E27FC236}">
              <a16:creationId xmlns:a16="http://schemas.microsoft.com/office/drawing/2014/main" xmlns="" id="{F1E7CFF4-13E8-4670-901B-2F4CA4854075}"/>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29211</xdr:rowOff>
    </xdr:from>
    <xdr:to>
      <xdr:col>112</xdr:col>
      <xdr:colOff>38100</xdr:colOff>
      <xdr:row>85</xdr:row>
      <xdr:rowOff>130811</xdr:rowOff>
    </xdr:to>
    <xdr:sp macro="" textlink="">
      <xdr:nvSpPr>
        <xdr:cNvPr id="551" name="楕円 550">
          <a:extLst>
            <a:ext uri="{FF2B5EF4-FFF2-40B4-BE49-F238E27FC236}">
              <a16:creationId xmlns:a16="http://schemas.microsoft.com/office/drawing/2014/main" xmlns="" id="{8E109115-68D4-4F5F-8E18-EBA22BD1A850}"/>
            </a:ext>
          </a:extLst>
        </xdr:cNvPr>
        <xdr:cNvSpPr/>
      </xdr:nvSpPr>
      <xdr:spPr>
        <a:xfrm>
          <a:off x="2127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80011</xdr:rowOff>
    </xdr:from>
    <xdr:to>
      <xdr:col>116</xdr:col>
      <xdr:colOff>63500</xdr:colOff>
      <xdr:row>85</xdr:row>
      <xdr:rowOff>80011</xdr:rowOff>
    </xdr:to>
    <xdr:cxnSp macro="">
      <xdr:nvCxnSpPr>
        <xdr:cNvPr id="552" name="直線コネクタ 551">
          <a:extLst>
            <a:ext uri="{FF2B5EF4-FFF2-40B4-BE49-F238E27FC236}">
              <a16:creationId xmlns:a16="http://schemas.microsoft.com/office/drawing/2014/main" xmlns="" id="{A8751411-7328-4290-908C-86CEAE14F6A3}"/>
            </a:ext>
          </a:extLst>
        </xdr:cNvPr>
        <xdr:cNvCxnSpPr/>
      </xdr:nvCxnSpPr>
      <xdr:spPr>
        <a:xfrm>
          <a:off x="213233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74947</xdr:rowOff>
    </xdr:from>
    <xdr:ext cx="469744" cy="259045"/>
    <xdr:sp macro="" textlink="">
      <xdr:nvSpPr>
        <xdr:cNvPr id="553" name="n_1aveValue【消防施設】&#10;一人当たり面積">
          <a:extLst>
            <a:ext uri="{FF2B5EF4-FFF2-40B4-BE49-F238E27FC236}">
              <a16:creationId xmlns:a16="http://schemas.microsoft.com/office/drawing/2014/main" xmlns="" id="{D5793EE8-5328-4540-8DE6-040C8C734F24}"/>
            </a:ext>
          </a:extLst>
        </xdr:cNvPr>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554" name="n_2aveValue【消防施設】&#10;一人当たり面積">
          <a:extLst>
            <a:ext uri="{FF2B5EF4-FFF2-40B4-BE49-F238E27FC236}">
              <a16:creationId xmlns:a16="http://schemas.microsoft.com/office/drawing/2014/main" xmlns="" id="{ED56DD41-2441-4256-81EF-211E48B7C615}"/>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44466</xdr:rowOff>
    </xdr:from>
    <xdr:ext cx="469744" cy="259045"/>
    <xdr:sp macro="" textlink="">
      <xdr:nvSpPr>
        <xdr:cNvPr id="555" name="n_3aveValue【消防施設】&#10;一人当たり面積">
          <a:extLst>
            <a:ext uri="{FF2B5EF4-FFF2-40B4-BE49-F238E27FC236}">
              <a16:creationId xmlns:a16="http://schemas.microsoft.com/office/drawing/2014/main" xmlns="" id="{F561F038-9521-45B5-A637-9EF7FCAD5D9D}"/>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121938</xdr:rowOff>
    </xdr:from>
    <xdr:ext cx="469744" cy="259045"/>
    <xdr:sp macro="" textlink="">
      <xdr:nvSpPr>
        <xdr:cNvPr id="556" name="n_1mainValue【消防施設】&#10;一人当たり面積">
          <a:extLst>
            <a:ext uri="{FF2B5EF4-FFF2-40B4-BE49-F238E27FC236}">
              <a16:creationId xmlns:a16="http://schemas.microsoft.com/office/drawing/2014/main" xmlns="" id="{E7A84F17-41B7-4179-A2F3-BF6B9BD962BC}"/>
            </a:ext>
          </a:extLst>
        </xdr:cNvPr>
        <xdr:cNvSpPr txBox="1"/>
      </xdr:nvSpPr>
      <xdr:spPr>
        <a:xfrm>
          <a:off x="21075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7" name="正方形/長方形 556">
          <a:extLst>
            <a:ext uri="{FF2B5EF4-FFF2-40B4-BE49-F238E27FC236}">
              <a16:creationId xmlns:a16="http://schemas.microsoft.com/office/drawing/2014/main" xmlns="" id="{0D9C9FD6-CE98-49B8-BB79-552C4187209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8" name="正方形/長方形 557">
          <a:extLst>
            <a:ext uri="{FF2B5EF4-FFF2-40B4-BE49-F238E27FC236}">
              <a16:creationId xmlns:a16="http://schemas.microsoft.com/office/drawing/2014/main" xmlns="" id="{9E6D7B62-8850-4CC7-894F-A86DF3F363A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9" name="正方形/長方形 558">
          <a:extLst>
            <a:ext uri="{FF2B5EF4-FFF2-40B4-BE49-F238E27FC236}">
              <a16:creationId xmlns:a16="http://schemas.microsoft.com/office/drawing/2014/main" xmlns="" id="{4870B93B-E9C3-47C9-A7AA-46486508A85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0" name="正方形/長方形 559">
          <a:extLst>
            <a:ext uri="{FF2B5EF4-FFF2-40B4-BE49-F238E27FC236}">
              <a16:creationId xmlns:a16="http://schemas.microsoft.com/office/drawing/2014/main" xmlns="" id="{E355FDBD-E4D3-41C6-85B1-7A4991916FE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1" name="正方形/長方形 560">
          <a:extLst>
            <a:ext uri="{FF2B5EF4-FFF2-40B4-BE49-F238E27FC236}">
              <a16:creationId xmlns:a16="http://schemas.microsoft.com/office/drawing/2014/main" xmlns="" id="{94B44C95-43AF-4FF3-A1D3-C5FB276A114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2" name="正方形/長方形 561">
          <a:extLst>
            <a:ext uri="{FF2B5EF4-FFF2-40B4-BE49-F238E27FC236}">
              <a16:creationId xmlns:a16="http://schemas.microsoft.com/office/drawing/2014/main" xmlns="" id="{5D6B698F-713C-443C-A3DE-82663415AD1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3" name="正方形/長方形 562">
          <a:extLst>
            <a:ext uri="{FF2B5EF4-FFF2-40B4-BE49-F238E27FC236}">
              <a16:creationId xmlns:a16="http://schemas.microsoft.com/office/drawing/2014/main" xmlns="" id="{BDF13D04-84EA-4AA9-BCDC-77F560CD5E9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正方形/長方形 563">
          <a:extLst>
            <a:ext uri="{FF2B5EF4-FFF2-40B4-BE49-F238E27FC236}">
              <a16:creationId xmlns:a16="http://schemas.microsoft.com/office/drawing/2014/main" xmlns="" id="{32CB7F1C-F574-4D61-9998-93F30808EE7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5" name="テキスト ボックス 564">
          <a:extLst>
            <a:ext uri="{FF2B5EF4-FFF2-40B4-BE49-F238E27FC236}">
              <a16:creationId xmlns:a16="http://schemas.microsoft.com/office/drawing/2014/main" xmlns="" id="{6292E2D6-6883-448F-9D5B-21019A92E4E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6" name="直線コネクタ 565">
          <a:extLst>
            <a:ext uri="{FF2B5EF4-FFF2-40B4-BE49-F238E27FC236}">
              <a16:creationId xmlns:a16="http://schemas.microsoft.com/office/drawing/2014/main" xmlns="" id="{A86C2E81-19C5-4EFC-8B39-EC61FEA14CA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7" name="直線コネクタ 566">
          <a:extLst>
            <a:ext uri="{FF2B5EF4-FFF2-40B4-BE49-F238E27FC236}">
              <a16:creationId xmlns:a16="http://schemas.microsoft.com/office/drawing/2014/main" xmlns="" id="{0E57CA36-18F5-4538-A0E8-613CB5EF032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8" name="テキスト ボックス 567">
          <a:extLst>
            <a:ext uri="{FF2B5EF4-FFF2-40B4-BE49-F238E27FC236}">
              <a16:creationId xmlns:a16="http://schemas.microsoft.com/office/drawing/2014/main" xmlns="" id="{AE29497F-2738-45F6-BCF9-75E75E7AF55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9" name="直線コネクタ 568">
          <a:extLst>
            <a:ext uri="{FF2B5EF4-FFF2-40B4-BE49-F238E27FC236}">
              <a16:creationId xmlns:a16="http://schemas.microsoft.com/office/drawing/2014/main" xmlns="" id="{2C75A6DA-66FC-42E0-A386-59BE9793D89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0" name="テキスト ボックス 569">
          <a:extLst>
            <a:ext uri="{FF2B5EF4-FFF2-40B4-BE49-F238E27FC236}">
              <a16:creationId xmlns:a16="http://schemas.microsoft.com/office/drawing/2014/main" xmlns="" id="{9C4E9F9D-F9AC-424B-A28E-B2E9FA46154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1" name="直線コネクタ 570">
          <a:extLst>
            <a:ext uri="{FF2B5EF4-FFF2-40B4-BE49-F238E27FC236}">
              <a16:creationId xmlns:a16="http://schemas.microsoft.com/office/drawing/2014/main" xmlns="" id="{D0547AC4-4218-46CE-98DB-D92C957E7A9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2" name="テキスト ボックス 571">
          <a:extLst>
            <a:ext uri="{FF2B5EF4-FFF2-40B4-BE49-F238E27FC236}">
              <a16:creationId xmlns:a16="http://schemas.microsoft.com/office/drawing/2014/main" xmlns="" id="{53CF8B42-B983-4A98-A803-A30F27AA064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3" name="直線コネクタ 572">
          <a:extLst>
            <a:ext uri="{FF2B5EF4-FFF2-40B4-BE49-F238E27FC236}">
              <a16:creationId xmlns:a16="http://schemas.microsoft.com/office/drawing/2014/main" xmlns="" id="{B6821763-DA0A-46D1-8F0F-F7BC4CAD8EE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4" name="テキスト ボックス 573">
          <a:extLst>
            <a:ext uri="{FF2B5EF4-FFF2-40B4-BE49-F238E27FC236}">
              <a16:creationId xmlns:a16="http://schemas.microsoft.com/office/drawing/2014/main" xmlns="" id="{516E5844-143F-4770-8C37-25056722306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5" name="直線コネクタ 574">
          <a:extLst>
            <a:ext uri="{FF2B5EF4-FFF2-40B4-BE49-F238E27FC236}">
              <a16:creationId xmlns:a16="http://schemas.microsoft.com/office/drawing/2014/main" xmlns="" id="{59A6DEA1-9F28-4FAE-B036-7B4D269CA90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6" name="テキスト ボックス 575">
          <a:extLst>
            <a:ext uri="{FF2B5EF4-FFF2-40B4-BE49-F238E27FC236}">
              <a16:creationId xmlns:a16="http://schemas.microsoft.com/office/drawing/2014/main" xmlns="" id="{4DD0073E-27C2-4FA7-A584-26B2CA8E323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7" name="直線コネクタ 576">
          <a:extLst>
            <a:ext uri="{FF2B5EF4-FFF2-40B4-BE49-F238E27FC236}">
              <a16:creationId xmlns:a16="http://schemas.microsoft.com/office/drawing/2014/main" xmlns="" id="{79281B3D-87ED-40F6-91CB-CD2CADA94A9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8" name="テキスト ボックス 577">
          <a:extLst>
            <a:ext uri="{FF2B5EF4-FFF2-40B4-BE49-F238E27FC236}">
              <a16:creationId xmlns:a16="http://schemas.microsoft.com/office/drawing/2014/main" xmlns="" id="{78FAF5D3-649A-46BD-A94F-877143CB85E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a:extLst>
            <a:ext uri="{FF2B5EF4-FFF2-40B4-BE49-F238E27FC236}">
              <a16:creationId xmlns:a16="http://schemas.microsoft.com/office/drawing/2014/main" xmlns="" id="{E88E0A21-FB48-4901-B3F0-56FC715900E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0" name="テキスト ボックス 579">
          <a:extLst>
            <a:ext uri="{FF2B5EF4-FFF2-40B4-BE49-F238E27FC236}">
              <a16:creationId xmlns:a16="http://schemas.microsoft.com/office/drawing/2014/main" xmlns="" id="{E93E0EFE-1BE5-4E6E-A5F9-AF2F9B1AC61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1" name="【庁舎】&#10;有形固定資産減価償却率グラフ枠">
          <a:extLst>
            <a:ext uri="{FF2B5EF4-FFF2-40B4-BE49-F238E27FC236}">
              <a16:creationId xmlns:a16="http://schemas.microsoft.com/office/drawing/2014/main" xmlns="" id="{B9F018D1-8371-43E8-AF7D-233EF8E2079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582" name="直線コネクタ 581">
          <a:extLst>
            <a:ext uri="{FF2B5EF4-FFF2-40B4-BE49-F238E27FC236}">
              <a16:creationId xmlns:a16="http://schemas.microsoft.com/office/drawing/2014/main" xmlns="" id="{75887687-969B-4293-8901-115C7ED4A6C4}"/>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83" name="【庁舎】&#10;有形固定資産減価償却率最小値テキスト">
          <a:extLst>
            <a:ext uri="{FF2B5EF4-FFF2-40B4-BE49-F238E27FC236}">
              <a16:creationId xmlns:a16="http://schemas.microsoft.com/office/drawing/2014/main" xmlns="" id="{1711CC06-B29D-4595-A8CD-AB6019D806B4}"/>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84" name="直線コネクタ 583">
          <a:extLst>
            <a:ext uri="{FF2B5EF4-FFF2-40B4-BE49-F238E27FC236}">
              <a16:creationId xmlns:a16="http://schemas.microsoft.com/office/drawing/2014/main" xmlns="" id="{4A3A5631-0CDF-455F-A82B-C59D6FACC1D4}"/>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585" name="【庁舎】&#10;有形固定資産減価償却率最大値テキスト">
          <a:extLst>
            <a:ext uri="{FF2B5EF4-FFF2-40B4-BE49-F238E27FC236}">
              <a16:creationId xmlns:a16="http://schemas.microsoft.com/office/drawing/2014/main" xmlns="" id="{93743383-FD36-4AEA-A0EA-E43746318AB8}"/>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586" name="直線コネクタ 585">
          <a:extLst>
            <a:ext uri="{FF2B5EF4-FFF2-40B4-BE49-F238E27FC236}">
              <a16:creationId xmlns:a16="http://schemas.microsoft.com/office/drawing/2014/main" xmlns="" id="{92E1D7E0-4924-4313-BB83-B86314E56C64}"/>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5822</xdr:rowOff>
    </xdr:from>
    <xdr:ext cx="405111" cy="259045"/>
    <xdr:sp macro="" textlink="">
      <xdr:nvSpPr>
        <xdr:cNvPr id="587" name="【庁舎】&#10;有形固定資産減価償却率平均値テキスト">
          <a:extLst>
            <a:ext uri="{FF2B5EF4-FFF2-40B4-BE49-F238E27FC236}">
              <a16:creationId xmlns:a16="http://schemas.microsoft.com/office/drawing/2014/main" xmlns="" id="{D019E1E6-9877-490D-80D2-98E56FC31D38}"/>
            </a:ext>
          </a:extLst>
        </xdr:cNvPr>
        <xdr:cNvSpPr txBox="1"/>
      </xdr:nvSpPr>
      <xdr:spPr>
        <a:xfrm>
          <a:off x="16357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588" name="フローチャート: 判断 587">
          <a:extLst>
            <a:ext uri="{FF2B5EF4-FFF2-40B4-BE49-F238E27FC236}">
              <a16:creationId xmlns:a16="http://schemas.microsoft.com/office/drawing/2014/main" xmlns="" id="{299CA57F-0A36-4890-98A5-96DFF7EB74EE}"/>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589" name="フローチャート: 判断 588">
          <a:extLst>
            <a:ext uri="{FF2B5EF4-FFF2-40B4-BE49-F238E27FC236}">
              <a16:creationId xmlns:a16="http://schemas.microsoft.com/office/drawing/2014/main" xmlns="" id="{33E80C2D-214C-4CED-B506-3559402084B9}"/>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590" name="フローチャート: 判断 589">
          <a:extLst>
            <a:ext uri="{FF2B5EF4-FFF2-40B4-BE49-F238E27FC236}">
              <a16:creationId xmlns:a16="http://schemas.microsoft.com/office/drawing/2014/main" xmlns="" id="{248BDCA2-9C7A-459A-9B32-E1EE270C7730}"/>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591" name="フローチャート: 判断 590">
          <a:extLst>
            <a:ext uri="{FF2B5EF4-FFF2-40B4-BE49-F238E27FC236}">
              <a16:creationId xmlns:a16="http://schemas.microsoft.com/office/drawing/2014/main" xmlns="" id="{CA89C442-FB1F-4F2E-9B85-AF94534F45E7}"/>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xmlns="" id="{21AFB4D5-0DC6-4341-9A8F-DA85B77B537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xmlns="" id="{13721219-FE4F-4FBE-B5FB-795A0DB8BF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xmlns="" id="{D9621AEA-48CE-481E-9475-63D43FFEDD4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xmlns="" id="{FE40679B-C7AD-4EA1-A26E-152541A664E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xmlns="" id="{43C070FA-05C1-4EE7-BCCE-F4F13EAA377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61323</xdr:rowOff>
    </xdr:from>
    <xdr:to>
      <xdr:col>85</xdr:col>
      <xdr:colOff>177800</xdr:colOff>
      <xdr:row>106</xdr:row>
      <xdr:rowOff>162923</xdr:rowOff>
    </xdr:to>
    <xdr:sp macro="" textlink="">
      <xdr:nvSpPr>
        <xdr:cNvPr id="597" name="楕円 596">
          <a:extLst>
            <a:ext uri="{FF2B5EF4-FFF2-40B4-BE49-F238E27FC236}">
              <a16:creationId xmlns:a16="http://schemas.microsoft.com/office/drawing/2014/main" xmlns="" id="{8DE09F53-9D33-470D-9665-F78E67D8DD64}"/>
            </a:ext>
          </a:extLst>
        </xdr:cNvPr>
        <xdr:cNvSpPr/>
      </xdr:nvSpPr>
      <xdr:spPr>
        <a:xfrm>
          <a:off x="16268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39750</xdr:rowOff>
    </xdr:from>
    <xdr:ext cx="405111" cy="259045"/>
    <xdr:sp macro="" textlink="">
      <xdr:nvSpPr>
        <xdr:cNvPr id="598" name="【庁舎】&#10;有形固定資産減価償却率該当値テキスト">
          <a:extLst>
            <a:ext uri="{FF2B5EF4-FFF2-40B4-BE49-F238E27FC236}">
              <a16:creationId xmlns:a16="http://schemas.microsoft.com/office/drawing/2014/main" xmlns="" id="{747B291A-DC46-4730-938F-491F37B6FD38}"/>
            </a:ext>
          </a:extLst>
        </xdr:cNvPr>
        <xdr:cNvSpPr txBox="1"/>
      </xdr:nvSpPr>
      <xdr:spPr>
        <a:xfrm>
          <a:off x="16357600"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599" name="楕円 598">
          <a:extLst>
            <a:ext uri="{FF2B5EF4-FFF2-40B4-BE49-F238E27FC236}">
              <a16:creationId xmlns:a16="http://schemas.microsoft.com/office/drawing/2014/main" xmlns="" id="{27831DC2-3483-45C0-AECF-8529B36EB0D9}"/>
            </a:ext>
          </a:extLst>
        </xdr:cNvPr>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112123</xdr:rowOff>
    </xdr:from>
    <xdr:to>
      <xdr:col>85</xdr:col>
      <xdr:colOff>127000</xdr:colOff>
      <xdr:row>106</xdr:row>
      <xdr:rowOff>144780</xdr:rowOff>
    </xdr:to>
    <xdr:cxnSp macro="">
      <xdr:nvCxnSpPr>
        <xdr:cNvPr id="600" name="直線コネクタ 599">
          <a:extLst>
            <a:ext uri="{FF2B5EF4-FFF2-40B4-BE49-F238E27FC236}">
              <a16:creationId xmlns:a16="http://schemas.microsoft.com/office/drawing/2014/main" xmlns="" id="{39145761-8219-44B7-B712-152FE3F0C5AD}"/>
            </a:ext>
          </a:extLst>
        </xdr:cNvPr>
        <xdr:cNvCxnSpPr/>
      </xdr:nvCxnSpPr>
      <xdr:spPr>
        <a:xfrm flipV="1">
          <a:off x="15481300" y="182858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601" name="楕円 600">
          <a:extLst>
            <a:ext uri="{FF2B5EF4-FFF2-40B4-BE49-F238E27FC236}">
              <a16:creationId xmlns:a16="http://schemas.microsoft.com/office/drawing/2014/main" xmlns="" id="{6C0F9E3C-5E73-4D63-833D-DDFA398FFEC9}"/>
            </a:ext>
          </a:extLst>
        </xdr:cNvPr>
        <xdr:cNvSpPr/>
      </xdr:nvSpPr>
      <xdr:spPr>
        <a:xfrm>
          <a:off x="14541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144780</xdr:rowOff>
    </xdr:from>
    <xdr:to>
      <xdr:col>81</xdr:col>
      <xdr:colOff>50800</xdr:colOff>
      <xdr:row>106</xdr:row>
      <xdr:rowOff>159476</xdr:rowOff>
    </xdr:to>
    <xdr:cxnSp macro="">
      <xdr:nvCxnSpPr>
        <xdr:cNvPr id="602" name="直線コネクタ 601">
          <a:extLst>
            <a:ext uri="{FF2B5EF4-FFF2-40B4-BE49-F238E27FC236}">
              <a16:creationId xmlns:a16="http://schemas.microsoft.com/office/drawing/2014/main" xmlns="" id="{5B3DE5E6-1E8D-4D89-BFD7-5903F2A1BCCD}"/>
            </a:ext>
          </a:extLst>
        </xdr:cNvPr>
        <xdr:cNvCxnSpPr/>
      </xdr:nvCxnSpPr>
      <xdr:spPr>
        <a:xfrm flipV="1">
          <a:off x="14592300" y="1831848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71682</xdr:rowOff>
    </xdr:from>
    <xdr:ext cx="405111" cy="259045"/>
    <xdr:sp macro="" textlink="">
      <xdr:nvSpPr>
        <xdr:cNvPr id="603" name="n_1aveValue【庁舎】&#10;有形固定資産減価償却率">
          <a:extLst>
            <a:ext uri="{FF2B5EF4-FFF2-40B4-BE49-F238E27FC236}">
              <a16:creationId xmlns:a16="http://schemas.microsoft.com/office/drawing/2014/main" xmlns="" id="{22AF4954-5A14-426D-B332-BC35FA1A9782}"/>
            </a:ext>
          </a:extLst>
        </xdr:cNvPr>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604" name="n_2aveValue【庁舎】&#10;有形固定資産減価償却率">
          <a:extLst>
            <a:ext uri="{FF2B5EF4-FFF2-40B4-BE49-F238E27FC236}">
              <a16:creationId xmlns:a16="http://schemas.microsoft.com/office/drawing/2014/main" xmlns="" id="{B4CBE73A-81BE-4AAA-82EA-A371B4832BD4}"/>
            </a:ext>
          </a:extLst>
        </xdr:cNvPr>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605" name="n_3aveValue【庁舎】&#10;有形固定資産減価償却率">
          <a:extLst>
            <a:ext uri="{FF2B5EF4-FFF2-40B4-BE49-F238E27FC236}">
              <a16:creationId xmlns:a16="http://schemas.microsoft.com/office/drawing/2014/main" xmlns="" id="{0900552E-54CC-4890-9A14-FBC14F4D2387}"/>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606" name="n_1mainValue【庁舎】&#10;有形固定資産減価償却率">
          <a:extLst>
            <a:ext uri="{FF2B5EF4-FFF2-40B4-BE49-F238E27FC236}">
              <a16:creationId xmlns:a16="http://schemas.microsoft.com/office/drawing/2014/main" xmlns="" id="{5E7100E8-9503-4E0B-A28D-6AF7B23C74F1}"/>
            </a:ext>
          </a:extLst>
        </xdr:cNvPr>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607" name="n_2mainValue【庁舎】&#10;有形固定資産減価償却率">
          <a:extLst>
            <a:ext uri="{FF2B5EF4-FFF2-40B4-BE49-F238E27FC236}">
              <a16:creationId xmlns:a16="http://schemas.microsoft.com/office/drawing/2014/main" xmlns="" id="{F8087E86-28E1-4276-8553-8521ADC30AC1}"/>
            </a:ext>
          </a:extLst>
        </xdr:cNvPr>
        <xdr:cNvSpPr txBox="1"/>
      </xdr:nvSpPr>
      <xdr:spPr>
        <a:xfrm>
          <a:off x="14389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a:extLst>
            <a:ext uri="{FF2B5EF4-FFF2-40B4-BE49-F238E27FC236}">
              <a16:creationId xmlns:a16="http://schemas.microsoft.com/office/drawing/2014/main" xmlns="" id="{55635C79-E1B7-4F38-AF38-3913318837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a:extLst>
            <a:ext uri="{FF2B5EF4-FFF2-40B4-BE49-F238E27FC236}">
              <a16:creationId xmlns:a16="http://schemas.microsoft.com/office/drawing/2014/main" xmlns="" id="{C0394D99-7131-4D95-8776-7F8727A4B02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a:extLst>
            <a:ext uri="{FF2B5EF4-FFF2-40B4-BE49-F238E27FC236}">
              <a16:creationId xmlns:a16="http://schemas.microsoft.com/office/drawing/2014/main" xmlns="" id="{D63F63C0-2F5F-4C87-85B5-74A5751984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a:extLst>
            <a:ext uri="{FF2B5EF4-FFF2-40B4-BE49-F238E27FC236}">
              <a16:creationId xmlns:a16="http://schemas.microsoft.com/office/drawing/2014/main" xmlns="" id="{2F6B71A6-034B-4B4A-8E4B-9534CA61488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a:extLst>
            <a:ext uri="{FF2B5EF4-FFF2-40B4-BE49-F238E27FC236}">
              <a16:creationId xmlns:a16="http://schemas.microsoft.com/office/drawing/2014/main" xmlns="" id="{4833A22D-E8A2-4C0F-8D63-A679895F89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a:extLst>
            <a:ext uri="{FF2B5EF4-FFF2-40B4-BE49-F238E27FC236}">
              <a16:creationId xmlns:a16="http://schemas.microsoft.com/office/drawing/2014/main" xmlns="" id="{8607D476-8B8F-4634-80B6-62822D8BCC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a:extLst>
            <a:ext uri="{FF2B5EF4-FFF2-40B4-BE49-F238E27FC236}">
              <a16:creationId xmlns:a16="http://schemas.microsoft.com/office/drawing/2014/main" xmlns="" id="{46D98E27-9043-4D06-B7D7-33E8384353C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a:extLst>
            <a:ext uri="{FF2B5EF4-FFF2-40B4-BE49-F238E27FC236}">
              <a16:creationId xmlns:a16="http://schemas.microsoft.com/office/drawing/2014/main" xmlns="" id="{378C84F1-463E-4FC3-B152-FE4D90F0F9A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a:extLst>
            <a:ext uri="{FF2B5EF4-FFF2-40B4-BE49-F238E27FC236}">
              <a16:creationId xmlns:a16="http://schemas.microsoft.com/office/drawing/2014/main" xmlns="" id="{064733ED-6FDF-4282-ABB1-226ABF924CB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a:extLst>
            <a:ext uri="{FF2B5EF4-FFF2-40B4-BE49-F238E27FC236}">
              <a16:creationId xmlns:a16="http://schemas.microsoft.com/office/drawing/2014/main" xmlns="" id="{E324D6E2-77D2-433F-9971-141C198400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8" name="直線コネクタ 617">
          <a:extLst>
            <a:ext uri="{FF2B5EF4-FFF2-40B4-BE49-F238E27FC236}">
              <a16:creationId xmlns:a16="http://schemas.microsoft.com/office/drawing/2014/main" xmlns="" id="{A10AABCD-BFEC-46F3-9F50-1E14ECE5C88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9" name="テキスト ボックス 618">
          <a:extLst>
            <a:ext uri="{FF2B5EF4-FFF2-40B4-BE49-F238E27FC236}">
              <a16:creationId xmlns:a16="http://schemas.microsoft.com/office/drawing/2014/main" xmlns="" id="{794B4D27-80BD-47BD-885B-7A781E92E81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0" name="直線コネクタ 619">
          <a:extLst>
            <a:ext uri="{FF2B5EF4-FFF2-40B4-BE49-F238E27FC236}">
              <a16:creationId xmlns:a16="http://schemas.microsoft.com/office/drawing/2014/main" xmlns="" id="{6D2F08FF-624F-404A-B25F-3057797B9E5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1" name="テキスト ボックス 620">
          <a:extLst>
            <a:ext uri="{FF2B5EF4-FFF2-40B4-BE49-F238E27FC236}">
              <a16:creationId xmlns:a16="http://schemas.microsoft.com/office/drawing/2014/main" xmlns="" id="{B8FE9A78-DF75-408B-867B-FE211DE2715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2" name="直線コネクタ 621">
          <a:extLst>
            <a:ext uri="{FF2B5EF4-FFF2-40B4-BE49-F238E27FC236}">
              <a16:creationId xmlns:a16="http://schemas.microsoft.com/office/drawing/2014/main" xmlns="" id="{2B59AC41-404D-48AB-9788-B2463C19ED2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3" name="テキスト ボックス 622">
          <a:extLst>
            <a:ext uri="{FF2B5EF4-FFF2-40B4-BE49-F238E27FC236}">
              <a16:creationId xmlns:a16="http://schemas.microsoft.com/office/drawing/2014/main" xmlns="" id="{16CCA673-29D6-4CCC-B07B-64CA4A33C51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4" name="直線コネクタ 623">
          <a:extLst>
            <a:ext uri="{FF2B5EF4-FFF2-40B4-BE49-F238E27FC236}">
              <a16:creationId xmlns:a16="http://schemas.microsoft.com/office/drawing/2014/main" xmlns="" id="{E2EE0465-BCC7-4172-A11E-1AAF4DD7BBC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5" name="テキスト ボックス 624">
          <a:extLst>
            <a:ext uri="{FF2B5EF4-FFF2-40B4-BE49-F238E27FC236}">
              <a16:creationId xmlns:a16="http://schemas.microsoft.com/office/drawing/2014/main" xmlns="" id="{468788B8-2EF5-44A9-9C92-689C1C61DD6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6" name="直線コネクタ 625">
          <a:extLst>
            <a:ext uri="{FF2B5EF4-FFF2-40B4-BE49-F238E27FC236}">
              <a16:creationId xmlns:a16="http://schemas.microsoft.com/office/drawing/2014/main" xmlns="" id="{FAD0DA7F-36F2-4E57-BB07-F73FCA37CD3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7" name="テキスト ボックス 626">
          <a:extLst>
            <a:ext uri="{FF2B5EF4-FFF2-40B4-BE49-F238E27FC236}">
              <a16:creationId xmlns:a16="http://schemas.microsoft.com/office/drawing/2014/main" xmlns="" id="{0D2BFCBC-C0A5-40B7-B762-539906464F0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8" name="直線コネクタ 627">
          <a:extLst>
            <a:ext uri="{FF2B5EF4-FFF2-40B4-BE49-F238E27FC236}">
              <a16:creationId xmlns:a16="http://schemas.microsoft.com/office/drawing/2014/main" xmlns="" id="{4F698DF1-A981-4A06-B744-72D360A993B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9" name="テキスト ボックス 628">
          <a:extLst>
            <a:ext uri="{FF2B5EF4-FFF2-40B4-BE49-F238E27FC236}">
              <a16:creationId xmlns:a16="http://schemas.microsoft.com/office/drawing/2014/main" xmlns="" id="{545DE602-857C-45BA-AF5C-D54C1DB6DE8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0" name="直線コネクタ 629">
          <a:extLst>
            <a:ext uri="{FF2B5EF4-FFF2-40B4-BE49-F238E27FC236}">
              <a16:creationId xmlns:a16="http://schemas.microsoft.com/office/drawing/2014/main" xmlns="" id="{F733008F-4A8E-46ED-98BD-8A1DE830A02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1" name="テキスト ボックス 630">
          <a:extLst>
            <a:ext uri="{FF2B5EF4-FFF2-40B4-BE49-F238E27FC236}">
              <a16:creationId xmlns:a16="http://schemas.microsoft.com/office/drawing/2014/main" xmlns="" id="{8DCA7F83-9FF7-4F0A-8224-FB9B7E63A38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2" name="【庁舎】&#10;一人当たり面積グラフ枠">
          <a:extLst>
            <a:ext uri="{FF2B5EF4-FFF2-40B4-BE49-F238E27FC236}">
              <a16:creationId xmlns:a16="http://schemas.microsoft.com/office/drawing/2014/main" xmlns="" id="{192D3050-31BA-457E-9D11-7AD9815D94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633" name="直線コネクタ 632">
          <a:extLst>
            <a:ext uri="{FF2B5EF4-FFF2-40B4-BE49-F238E27FC236}">
              <a16:creationId xmlns:a16="http://schemas.microsoft.com/office/drawing/2014/main" xmlns="" id="{D89A35BD-5992-4907-9446-0AFD5ECD55E7}"/>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634" name="【庁舎】&#10;一人当たり面積最小値テキスト">
          <a:extLst>
            <a:ext uri="{FF2B5EF4-FFF2-40B4-BE49-F238E27FC236}">
              <a16:creationId xmlns:a16="http://schemas.microsoft.com/office/drawing/2014/main" xmlns="" id="{2C48820F-CD2E-4776-A327-0B3C9B389747}"/>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635" name="直線コネクタ 634">
          <a:extLst>
            <a:ext uri="{FF2B5EF4-FFF2-40B4-BE49-F238E27FC236}">
              <a16:creationId xmlns:a16="http://schemas.microsoft.com/office/drawing/2014/main" xmlns="" id="{93F81C74-8403-48C4-A33D-9EB1DC1B0544}"/>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636" name="【庁舎】&#10;一人当たり面積最大値テキスト">
          <a:extLst>
            <a:ext uri="{FF2B5EF4-FFF2-40B4-BE49-F238E27FC236}">
              <a16:creationId xmlns:a16="http://schemas.microsoft.com/office/drawing/2014/main" xmlns="" id="{131C0E85-31A2-4E04-BD01-32213C405090}"/>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637" name="直線コネクタ 636">
          <a:extLst>
            <a:ext uri="{FF2B5EF4-FFF2-40B4-BE49-F238E27FC236}">
              <a16:creationId xmlns:a16="http://schemas.microsoft.com/office/drawing/2014/main" xmlns="" id="{01F5200E-BA3B-49E3-B7A9-43BF1F9AE5CC}"/>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638" name="【庁舎】&#10;一人当たり面積平均値テキスト">
          <a:extLst>
            <a:ext uri="{FF2B5EF4-FFF2-40B4-BE49-F238E27FC236}">
              <a16:creationId xmlns:a16="http://schemas.microsoft.com/office/drawing/2014/main" xmlns="" id="{96DDA484-926B-4BF9-A62E-6E0FC2141F93}"/>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39" name="フローチャート: 判断 638">
          <a:extLst>
            <a:ext uri="{FF2B5EF4-FFF2-40B4-BE49-F238E27FC236}">
              <a16:creationId xmlns:a16="http://schemas.microsoft.com/office/drawing/2014/main" xmlns="" id="{C0D3076D-B9BD-40F7-A875-8A3656D5859D}"/>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40" name="フローチャート: 判断 639">
          <a:extLst>
            <a:ext uri="{FF2B5EF4-FFF2-40B4-BE49-F238E27FC236}">
              <a16:creationId xmlns:a16="http://schemas.microsoft.com/office/drawing/2014/main" xmlns="" id="{2E981A52-C4D7-4FF4-91D6-A5EE600306EC}"/>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641" name="フローチャート: 判断 640">
          <a:extLst>
            <a:ext uri="{FF2B5EF4-FFF2-40B4-BE49-F238E27FC236}">
              <a16:creationId xmlns:a16="http://schemas.microsoft.com/office/drawing/2014/main" xmlns="" id="{5642CE03-0E81-4FE2-B0E3-AA3B154CEA8E}"/>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42" name="フローチャート: 判断 641">
          <a:extLst>
            <a:ext uri="{FF2B5EF4-FFF2-40B4-BE49-F238E27FC236}">
              <a16:creationId xmlns:a16="http://schemas.microsoft.com/office/drawing/2014/main" xmlns="" id="{B83D3723-D7AE-4FC1-9176-147BA4F0A37E}"/>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xmlns="" id="{C651E42B-41C1-47A5-B3AF-F10B651423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xmlns="" id="{9EEAD9EE-569B-44F8-B305-4429E4D81CE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xmlns="" id="{E1BB466D-198A-4C38-A3A3-E787962C9B2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xmlns="" id="{9FDABBD6-FB59-4D54-8123-83903833C2F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xmlns="" id="{61EB3BA5-1029-4E3E-B4D3-8CF892236ED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127726</xdr:rowOff>
    </xdr:from>
    <xdr:to>
      <xdr:col>116</xdr:col>
      <xdr:colOff>114300</xdr:colOff>
      <xdr:row>107</xdr:row>
      <xdr:rowOff>57876</xdr:rowOff>
    </xdr:to>
    <xdr:sp macro="" textlink="">
      <xdr:nvSpPr>
        <xdr:cNvPr id="648" name="楕円 647">
          <a:extLst>
            <a:ext uri="{FF2B5EF4-FFF2-40B4-BE49-F238E27FC236}">
              <a16:creationId xmlns:a16="http://schemas.microsoft.com/office/drawing/2014/main" xmlns="" id="{F59FC4DB-0E68-4C47-B62E-61B9A1F18C2B}"/>
            </a:ext>
          </a:extLst>
        </xdr:cNvPr>
        <xdr:cNvSpPr/>
      </xdr:nvSpPr>
      <xdr:spPr>
        <a:xfrm>
          <a:off x="22110700" y="183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106153</xdr:rowOff>
    </xdr:from>
    <xdr:ext cx="469744" cy="259045"/>
    <xdr:sp macro="" textlink="">
      <xdr:nvSpPr>
        <xdr:cNvPr id="649" name="【庁舎】&#10;一人当たり面積該当値テキスト">
          <a:extLst>
            <a:ext uri="{FF2B5EF4-FFF2-40B4-BE49-F238E27FC236}">
              <a16:creationId xmlns:a16="http://schemas.microsoft.com/office/drawing/2014/main" xmlns="" id="{CD1FFE3F-9FA2-49A3-999D-8F89B2930527}"/>
            </a:ext>
          </a:extLst>
        </xdr:cNvPr>
        <xdr:cNvSpPr txBox="1"/>
      </xdr:nvSpPr>
      <xdr:spPr>
        <a:xfrm>
          <a:off x="22199600" y="182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128814</xdr:rowOff>
    </xdr:from>
    <xdr:to>
      <xdr:col>112</xdr:col>
      <xdr:colOff>38100</xdr:colOff>
      <xdr:row>107</xdr:row>
      <xdr:rowOff>58964</xdr:rowOff>
    </xdr:to>
    <xdr:sp macro="" textlink="">
      <xdr:nvSpPr>
        <xdr:cNvPr id="650" name="楕円 649">
          <a:extLst>
            <a:ext uri="{FF2B5EF4-FFF2-40B4-BE49-F238E27FC236}">
              <a16:creationId xmlns:a16="http://schemas.microsoft.com/office/drawing/2014/main" xmlns="" id="{F594BF1C-29A7-446F-B90D-79B0197CE9CE}"/>
            </a:ext>
          </a:extLst>
        </xdr:cNvPr>
        <xdr:cNvSpPr/>
      </xdr:nvSpPr>
      <xdr:spPr>
        <a:xfrm>
          <a:off x="21272500" y="183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7076</xdr:rowOff>
    </xdr:from>
    <xdr:to>
      <xdr:col>116</xdr:col>
      <xdr:colOff>63500</xdr:colOff>
      <xdr:row>107</xdr:row>
      <xdr:rowOff>8164</xdr:rowOff>
    </xdr:to>
    <xdr:cxnSp macro="">
      <xdr:nvCxnSpPr>
        <xdr:cNvPr id="651" name="直線コネクタ 650">
          <a:extLst>
            <a:ext uri="{FF2B5EF4-FFF2-40B4-BE49-F238E27FC236}">
              <a16:creationId xmlns:a16="http://schemas.microsoft.com/office/drawing/2014/main" xmlns="" id="{6EBDD720-573B-4010-B79F-0D0ADF6D548C}"/>
            </a:ext>
          </a:extLst>
        </xdr:cNvPr>
        <xdr:cNvCxnSpPr/>
      </xdr:nvCxnSpPr>
      <xdr:spPr>
        <a:xfrm flipV="1">
          <a:off x="21323300" y="1835222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120106</xdr:rowOff>
    </xdr:from>
    <xdr:to>
      <xdr:col>107</xdr:col>
      <xdr:colOff>101600</xdr:colOff>
      <xdr:row>107</xdr:row>
      <xdr:rowOff>50256</xdr:rowOff>
    </xdr:to>
    <xdr:sp macro="" textlink="">
      <xdr:nvSpPr>
        <xdr:cNvPr id="652" name="楕円 651">
          <a:extLst>
            <a:ext uri="{FF2B5EF4-FFF2-40B4-BE49-F238E27FC236}">
              <a16:creationId xmlns:a16="http://schemas.microsoft.com/office/drawing/2014/main" xmlns="" id="{74D0249C-B227-45D4-A7C9-7B584914DE7B}"/>
            </a:ext>
          </a:extLst>
        </xdr:cNvPr>
        <xdr:cNvSpPr/>
      </xdr:nvSpPr>
      <xdr:spPr>
        <a:xfrm>
          <a:off x="20383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170906</xdr:rowOff>
    </xdr:from>
    <xdr:to>
      <xdr:col>111</xdr:col>
      <xdr:colOff>177800</xdr:colOff>
      <xdr:row>107</xdr:row>
      <xdr:rowOff>8164</xdr:rowOff>
    </xdr:to>
    <xdr:cxnSp macro="">
      <xdr:nvCxnSpPr>
        <xdr:cNvPr id="653" name="直線コネクタ 652">
          <a:extLst>
            <a:ext uri="{FF2B5EF4-FFF2-40B4-BE49-F238E27FC236}">
              <a16:creationId xmlns:a16="http://schemas.microsoft.com/office/drawing/2014/main" xmlns="" id="{8C6DC1DC-8401-4844-AD5F-7DE82CB89975}"/>
            </a:ext>
          </a:extLst>
        </xdr:cNvPr>
        <xdr:cNvCxnSpPr/>
      </xdr:nvCxnSpPr>
      <xdr:spPr>
        <a:xfrm>
          <a:off x="20434300" y="1834460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654" name="n_1aveValue【庁舎】&#10;一人当たり面積">
          <a:extLst>
            <a:ext uri="{FF2B5EF4-FFF2-40B4-BE49-F238E27FC236}">
              <a16:creationId xmlns:a16="http://schemas.microsoft.com/office/drawing/2014/main" xmlns="" id="{7AC01DCE-673D-4F7E-A923-81521B83BAEE}"/>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16708</xdr:rowOff>
    </xdr:from>
    <xdr:ext cx="469744" cy="259045"/>
    <xdr:sp macro="" textlink="">
      <xdr:nvSpPr>
        <xdr:cNvPr id="655" name="n_2aveValue【庁舎】&#10;一人当たり面積">
          <a:extLst>
            <a:ext uri="{FF2B5EF4-FFF2-40B4-BE49-F238E27FC236}">
              <a16:creationId xmlns:a16="http://schemas.microsoft.com/office/drawing/2014/main" xmlns="" id="{B57B0DCC-5822-4937-AAC3-7A243102CA8F}"/>
            </a:ext>
          </a:extLst>
        </xdr:cNvPr>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656" name="n_3aveValue【庁舎】&#10;一人当たり面積">
          <a:extLst>
            <a:ext uri="{FF2B5EF4-FFF2-40B4-BE49-F238E27FC236}">
              <a16:creationId xmlns:a16="http://schemas.microsoft.com/office/drawing/2014/main" xmlns="" id="{1A2EC7ED-5D5F-4689-99C3-55ABA74E2022}"/>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50091</xdr:rowOff>
    </xdr:from>
    <xdr:ext cx="469744" cy="259045"/>
    <xdr:sp macro="" textlink="">
      <xdr:nvSpPr>
        <xdr:cNvPr id="657" name="n_1mainValue【庁舎】&#10;一人当たり面積">
          <a:extLst>
            <a:ext uri="{FF2B5EF4-FFF2-40B4-BE49-F238E27FC236}">
              <a16:creationId xmlns:a16="http://schemas.microsoft.com/office/drawing/2014/main" xmlns="" id="{4863BAA9-8F6A-46CD-BCA2-35FA86036AFC}"/>
            </a:ext>
          </a:extLst>
        </xdr:cNvPr>
        <xdr:cNvSpPr txBox="1"/>
      </xdr:nvSpPr>
      <xdr:spPr>
        <a:xfrm>
          <a:off x="21075727" y="183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658" name="n_2mainValue【庁舎】&#10;一人当たり面積">
          <a:extLst>
            <a:ext uri="{FF2B5EF4-FFF2-40B4-BE49-F238E27FC236}">
              <a16:creationId xmlns:a16="http://schemas.microsoft.com/office/drawing/2014/main" xmlns="" id="{EDEEC0A6-4C89-4554-B257-3BD475A9D4FF}"/>
            </a:ext>
          </a:extLst>
        </xdr:cNvPr>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xmlns="" id="{F955DCC2-BE45-47E4-B53F-7D291DCEB24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xmlns="" id="{9D2C61EF-7F2E-41F3-AB69-52F7C2A10EC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xmlns="" id="{E8C3F8BD-14E4-4464-A2CC-09CEF033684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類似団体と比較して、保健センター及び庁舎の減価償却率は低い値となっているが、全体としては高い値となっており、中でも体育館については減価償却が終了している状態にある。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施設更新の優先度については、償却率のみならず、一人当たり面積の値や各施設の利用率等も注視しながら検討を進める。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11,227
11,101
37.75
4,929,900
4,742,932
148,617
2,905,399
4,285,359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神奈川県内の他市町村と比べると、企業が少ないことなどから、平成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ポイント下回っているが、全国平均との比較では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ポイント上回っている。類似団体内でも上位に位置しているが、将来的には税収の減少傾向が見込まれることから、町税の徴収強化等により歳入の確保に努める。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70455</xdr:rowOff>
    </xdr:from>
    <xdr:to>
      <xdr:col>23</xdr:col>
      <xdr:colOff>133350</xdr:colOff>
      <xdr:row>41</xdr:row>
      <xdr:rowOff>70455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09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70455</xdr:rowOff>
    </xdr:from>
    <xdr:to>
      <xdr:col>19</xdr:col>
      <xdr:colOff>133350</xdr:colOff>
      <xdr:row>41</xdr:row>
      <xdr:rowOff>70455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70455</xdr:rowOff>
    </xdr:from>
    <xdr:to>
      <xdr:col>15</xdr:col>
      <xdr:colOff>82550</xdr:colOff>
      <xdr:row>41</xdr:row>
      <xdr:rowOff>70455</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09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70455</xdr:rowOff>
    </xdr:from>
    <xdr:to>
      <xdr:col>11</xdr:col>
      <xdr:colOff>31750</xdr:colOff>
      <xdr:row>41</xdr:row>
      <xdr:rowOff>81945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19655</xdr:rowOff>
    </xdr:from>
    <xdr:to>
      <xdr:col>23</xdr:col>
      <xdr:colOff>184150</xdr:colOff>
      <xdr:row>41</xdr:row>
      <xdr:rowOff>121255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36182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19655</xdr:rowOff>
    </xdr:from>
    <xdr:to>
      <xdr:col>19</xdr:col>
      <xdr:colOff>184150</xdr:colOff>
      <xdr:row>41</xdr:row>
      <xdr:rowOff>121255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131432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19655</xdr:rowOff>
    </xdr:from>
    <xdr:to>
      <xdr:col>15</xdr:col>
      <xdr:colOff>133350</xdr:colOff>
      <xdr:row>41</xdr:row>
      <xdr:rowOff>121255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131432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19655</xdr:rowOff>
    </xdr:from>
    <xdr:to>
      <xdr:col>11</xdr:col>
      <xdr:colOff>82550</xdr:colOff>
      <xdr:row>41</xdr:row>
      <xdr:rowOff>121255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131432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31145</xdr:rowOff>
    </xdr:from>
    <xdr:to>
      <xdr:col>7</xdr:col>
      <xdr:colOff>31750</xdr:colOff>
      <xdr:row>41</xdr:row>
      <xdr:rowOff>132745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142922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は特定企業に特別収益があったことが要因となっていた。平成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年度は、その反動を受け、対前年度比で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今後は公債費の大幅な増加が見込まれるため、全ての事業を点検し、優先度の低い事業については廃止も含めて見直しを図り、経常経費の削減を計画的に進める。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5588</xdr:rowOff>
    </xdr:from>
    <xdr:to>
      <xdr:col>23</xdr:col>
      <xdr:colOff>133350</xdr:colOff>
      <xdr:row>65</xdr:row>
      <xdr:rowOff>3048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0978388"/>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64</xdr:row>
      <xdr:rowOff>102108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09783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64</xdr:row>
      <xdr:rowOff>140716</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2336800" y="110749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140716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10169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95775</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06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41165</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は類似団体内平均より低く推移している。この要因は、地方創生事業が完了に向かっていることからそれに係る委託料が減少傾向にあることが挙げられる。今後も人件費や物件費の抑制を図り、更なる改善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98777</xdr:rowOff>
    </xdr:from>
    <xdr:to>
      <xdr:col>23</xdr:col>
      <xdr:colOff>133350</xdr:colOff>
      <xdr:row>81</xdr:row>
      <xdr:rowOff>113174</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114800" y="13986227"/>
          <a:ext cx="838200" cy="1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109048</xdr:rowOff>
    </xdr:from>
    <xdr:to>
      <xdr:col>19</xdr:col>
      <xdr:colOff>133350</xdr:colOff>
      <xdr:row>81</xdr:row>
      <xdr:rowOff>113174</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3996498"/>
          <a:ext cx="8890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58869</xdr:rowOff>
    </xdr:from>
    <xdr:to>
      <xdr:col>15</xdr:col>
      <xdr:colOff>82550</xdr:colOff>
      <xdr:row>81</xdr:row>
      <xdr:rowOff>109048</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3946319"/>
          <a:ext cx="889000" cy="5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21517</xdr:rowOff>
    </xdr:from>
    <xdr:to>
      <xdr:col>11</xdr:col>
      <xdr:colOff>31750</xdr:colOff>
      <xdr:row>81</xdr:row>
      <xdr:rowOff>58869</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3908967"/>
          <a:ext cx="889000" cy="3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47977</xdr:rowOff>
    </xdr:from>
    <xdr:to>
      <xdr:col>23</xdr:col>
      <xdr:colOff>184150</xdr:colOff>
      <xdr:row>81</xdr:row>
      <xdr:rowOff>149577</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39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64504</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378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62374</xdr:rowOff>
    </xdr:from>
    <xdr:to>
      <xdr:col>19</xdr:col>
      <xdr:colOff>184150</xdr:colOff>
      <xdr:row>81</xdr:row>
      <xdr:rowOff>163974</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394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2701</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71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58248</xdr:rowOff>
    </xdr:from>
    <xdr:to>
      <xdr:col>15</xdr:col>
      <xdr:colOff>133350</xdr:colOff>
      <xdr:row>81</xdr:row>
      <xdr:rowOff>159848</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394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170025</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71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8069</xdr:rowOff>
    </xdr:from>
    <xdr:to>
      <xdr:col>11</xdr:col>
      <xdr:colOff>82550</xdr:colOff>
      <xdr:row>81</xdr:row>
      <xdr:rowOff>109669</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38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119846</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66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142167</xdr:rowOff>
    </xdr:from>
    <xdr:to>
      <xdr:col>7</xdr:col>
      <xdr:colOff>31750</xdr:colOff>
      <xdr:row>81</xdr:row>
      <xdr:rowOff>72317</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38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82494</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62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給与改定は国の上昇率に準じて行っているが、給料表を一部分割しているため、指数は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a:t>
          </a:r>
        </a:p>
        <a:p>
          <a:r>
            <a:rPr kumimoji="1" lang="ja-JP" altLang="en-US" sz="1300">
              <a:latin typeface="ＭＳ Ｐゴシック" panose="020B0600070205080204" pitchFamily="50" charset="-128"/>
              <a:ea typeface="ＭＳ Ｐゴシック" panose="020B0600070205080204" pitchFamily="50" charset="-128"/>
            </a:rPr>
            <a:t>各年度の変動に関しては、採用・退職にかかるもの及び職員の経験年数階層によるものである。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88</xdr:row>
      <xdr:rowOff>11491</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4984186"/>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88</xdr:row>
      <xdr:rowOff>11491</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5290800" y="149612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87</xdr:row>
      <xdr:rowOff>91016</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9612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9677</xdr:rowOff>
    </xdr:from>
    <xdr:to>
      <xdr:col>68</xdr:col>
      <xdr:colOff>152400</xdr:colOff>
      <xdr:row>87</xdr:row>
      <xdr:rowOff>91016</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4754377"/>
          <a:ext cx="889000" cy="25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132141</xdr:rowOff>
    </xdr:from>
    <xdr:to>
      <xdr:col>77</xdr:col>
      <xdr:colOff>95250</xdr:colOff>
      <xdr:row>88</xdr:row>
      <xdr:rowOff>62291</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47068</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513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130327</xdr:rowOff>
    </xdr:from>
    <xdr:to>
      <xdr:col>64</xdr:col>
      <xdr:colOff>152400</xdr:colOff>
      <xdr:row>86</xdr:row>
      <xdr:rowOff>60477</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45254</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全国平均及び県内平均を上回っているが、これは積極的に施策を展開するため、平成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年度に機構改革を実施し、組織を細分化したため、職員の採用が増加したことに起因している。　</a:t>
          </a:r>
        </a:p>
        <a:p>
          <a:r>
            <a:rPr kumimoji="1" lang="ja-JP" altLang="en-US" sz="1300">
              <a:latin typeface="ＭＳ Ｐゴシック" panose="020B0600070205080204" pitchFamily="50" charset="-128"/>
              <a:ea typeface="ＭＳ Ｐゴシック" panose="020B0600070205080204" pitchFamily="50" charset="-128"/>
            </a:rPr>
            <a:t>また、他の要因として、町の人口が減少していることや再任用職員の雇用も挙げられるが、類似団体内の順位は中間に位置するため、新規事業等を精査し、現状維持に努める。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59055</xdr:rowOff>
    </xdr:from>
    <xdr:to>
      <xdr:col>81</xdr:col>
      <xdr:colOff>44450</xdr:colOff>
      <xdr:row>61</xdr:row>
      <xdr:rowOff>59537</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517505"/>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56159</xdr:rowOff>
    </xdr:from>
    <xdr:to>
      <xdr:col>77</xdr:col>
      <xdr:colOff>44450</xdr:colOff>
      <xdr:row>61</xdr:row>
      <xdr:rowOff>59055</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5290800" y="1051460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38303</xdr:rowOff>
    </xdr:from>
    <xdr:to>
      <xdr:col>72</xdr:col>
      <xdr:colOff>203200</xdr:colOff>
      <xdr:row>61</xdr:row>
      <xdr:rowOff>56159</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496753"/>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27204</xdr:rowOff>
    </xdr:from>
    <xdr:to>
      <xdr:col>68</xdr:col>
      <xdr:colOff>152400</xdr:colOff>
      <xdr:row>61</xdr:row>
      <xdr:rowOff>38303</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0485654"/>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8737</xdr:rowOff>
    </xdr:from>
    <xdr:to>
      <xdr:col>81</xdr:col>
      <xdr:colOff>95250</xdr:colOff>
      <xdr:row>61</xdr:row>
      <xdr:rowOff>110337</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46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25264</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31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8255</xdr:rowOff>
    </xdr:from>
    <xdr:to>
      <xdr:col>77</xdr:col>
      <xdr:colOff>95250</xdr:colOff>
      <xdr:row>61</xdr:row>
      <xdr:rowOff>109855</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5359</xdr:rowOff>
    </xdr:from>
    <xdr:to>
      <xdr:col>73</xdr:col>
      <xdr:colOff>44450</xdr:colOff>
      <xdr:row>61</xdr:row>
      <xdr:rowOff>106959</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4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117136</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23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158953</xdr:rowOff>
    </xdr:from>
    <xdr:to>
      <xdr:col>68</xdr:col>
      <xdr:colOff>203200</xdr:colOff>
      <xdr:row>61</xdr:row>
      <xdr:rowOff>89103</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99280</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147854</xdr:rowOff>
    </xdr:from>
    <xdr:to>
      <xdr:col>64</xdr:col>
      <xdr:colOff>152400</xdr:colOff>
      <xdr:row>61</xdr:row>
      <xdr:rowOff>78004</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88181</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20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年度から継続して比率は減少傾向にあり、平成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年度も下水道事業債等の償還が進んだことに伴い、公営企業地方債償還財源充当繰入金が減少したため、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ポイントの減となった。ただし、今後、小学校整備などの大型事業や公共施設の老朽化に伴う建て替え等も見込まれるため、計画的に公債費の抑制を図っていく必要がある。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167459</xdr:rowOff>
    </xdr:from>
    <xdr:to>
      <xdr:col>81</xdr:col>
      <xdr:colOff>44450</xdr:colOff>
      <xdr:row>40</xdr:row>
      <xdr:rowOff>2903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85400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2903</xdr:rowOff>
    </xdr:from>
    <xdr:to>
      <xdr:col>77</xdr:col>
      <xdr:colOff>44450</xdr:colOff>
      <xdr:row>40</xdr:row>
      <xdr:rowOff>16691</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8609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16691</xdr:rowOff>
    </xdr:from>
    <xdr:to>
      <xdr:col>72</xdr:col>
      <xdr:colOff>203200</xdr:colOff>
      <xdr:row>40</xdr:row>
      <xdr:rowOff>37374</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87469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37374</xdr:rowOff>
    </xdr:from>
    <xdr:to>
      <xdr:col>68</xdr:col>
      <xdr:colOff>152400</xdr:colOff>
      <xdr:row>40</xdr:row>
      <xdr:rowOff>78740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89537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116659</xdr:rowOff>
    </xdr:from>
    <xdr:to>
      <xdr:col>81</xdr:col>
      <xdr:colOff>95250</xdr:colOff>
      <xdr:row>40</xdr:row>
      <xdr:rowOff>46809</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8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133186</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64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123553</xdr:rowOff>
    </xdr:from>
    <xdr:to>
      <xdr:col>77</xdr:col>
      <xdr:colOff>95250</xdr:colOff>
      <xdr:row>40</xdr:row>
      <xdr:rowOff>53703</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63880</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57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137341</xdr:rowOff>
    </xdr:from>
    <xdr:to>
      <xdr:col>73</xdr:col>
      <xdr:colOff>44450</xdr:colOff>
      <xdr:row>40</xdr:row>
      <xdr:rowOff>67491</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77668</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158024</xdr:rowOff>
    </xdr:from>
    <xdr:to>
      <xdr:col>68</xdr:col>
      <xdr:colOff>203200</xdr:colOff>
      <xdr:row>40</xdr:row>
      <xdr:rowOff>88174</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98351</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6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年度の将来負担比率は、</a:t>
          </a:r>
          <a:r>
            <a:rPr kumimoji="1" lang="en-US" altLang="ja-JP" sz="1300">
              <a:latin typeface="ＭＳ Ｐゴシック" panose="020B0600070205080204" pitchFamily="50" charset="-128"/>
              <a:ea typeface="ＭＳ Ｐゴシック" panose="020B0600070205080204" pitchFamily="50" charset="-128"/>
            </a:rPr>
            <a:t>61.7</a:t>
          </a:r>
          <a:r>
            <a:rPr kumimoji="1" lang="ja-JP" altLang="en-US" sz="1300">
              <a:latin typeface="ＭＳ Ｐゴシック" panose="020B0600070205080204" pitchFamily="50" charset="-128"/>
              <a:ea typeface="ＭＳ Ｐゴシック" panose="020B0600070205080204" pitchFamily="50" charset="-128"/>
            </a:rPr>
            <a:t>％で対前年度比</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の増加となったが、指標の増加要因は、将来負担額における「地方債の現在高」の増加及び「債務負担行為に基づく支出予定額」の新規計上が挙げられる。「地方債の現在高」は、町営住宅建設事業、小田原市斎場整備事業、地方創生推進事業などの大型建設事業に係る地方債の発行による影響で増加し、「債務負担行為に基づく支出予定額」は、ＰＦＩ事業として実施した「松田町住宅整備事業」が今回の算定から計上され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84328</xdr:rowOff>
    </xdr:from>
    <xdr:to>
      <xdr:col>81</xdr:col>
      <xdr:colOff>44450</xdr:colOff>
      <xdr:row>16</xdr:row>
      <xdr:rowOff>123740</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179800" y="2827528"/>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84328</xdr:rowOff>
    </xdr:from>
    <xdr:to>
      <xdr:col>77</xdr:col>
      <xdr:colOff>44450</xdr:colOff>
      <xdr:row>16</xdr:row>
      <xdr:rowOff>156718</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5290800" y="282752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156718</xdr:rowOff>
    </xdr:from>
    <xdr:to>
      <xdr:col>72</xdr:col>
      <xdr:colOff>203200</xdr:colOff>
      <xdr:row>17</xdr:row>
      <xdr:rowOff>7789</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4401800" y="2899918"/>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166370</xdr:rowOff>
    </xdr:from>
    <xdr:to>
      <xdr:col>68</xdr:col>
      <xdr:colOff>152400</xdr:colOff>
      <xdr:row>17</xdr:row>
      <xdr:rowOff>7789</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a:off x="13512800" y="2909570"/>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72940</xdr:rowOff>
    </xdr:from>
    <xdr:to>
      <xdr:col>81</xdr:col>
      <xdr:colOff>95250</xdr:colOff>
      <xdr:row>17</xdr:row>
      <xdr:rowOff>3090</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45017</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27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33528</xdr:rowOff>
    </xdr:from>
    <xdr:to>
      <xdr:col>77</xdr:col>
      <xdr:colOff>95250</xdr:colOff>
      <xdr:row>16</xdr:row>
      <xdr:rowOff>135128</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119905</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105918</xdr:rowOff>
    </xdr:from>
    <xdr:to>
      <xdr:col>73</xdr:col>
      <xdr:colOff>44450</xdr:colOff>
      <xdr:row>17</xdr:row>
      <xdr:rowOff>36068</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28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20845</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2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128439</xdr:rowOff>
    </xdr:from>
    <xdr:to>
      <xdr:col>68</xdr:col>
      <xdr:colOff>203200</xdr:colOff>
      <xdr:row>17</xdr:row>
      <xdr:rowOff>58589</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43366</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295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115570</xdr:rowOff>
    </xdr:from>
    <xdr:to>
      <xdr:col>64</xdr:col>
      <xdr:colOff>152400</xdr:colOff>
      <xdr:row>17</xdr:row>
      <xdr:rowOff>45720</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30497</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11,227
11,101
37.75
4,929,900
4,742,932
148,617
2,905,399
4,285,359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完全廃止していた地域手当の再導入や、人事院勧告による給与改定により、近年、上昇傾向が続き、類似団体内平均と比べても高い水準にある。平成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人件費の決算額自体は前年度から減となったが、法人住民税の減等による経常一般財源の減少幅が大きかったため、経常収支比率は微増となった。今後は、行財政改革への取り組みなどを通じて人件費の削減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99568</xdr:rowOff>
    </xdr:from>
    <xdr:to>
      <xdr:col>24</xdr:col>
      <xdr:colOff>25400</xdr:colOff>
      <xdr:row>38</xdr:row>
      <xdr:rowOff>113284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6146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99568</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614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99568</xdr:rowOff>
    </xdr:from>
    <xdr:to>
      <xdr:col>15</xdr:col>
      <xdr:colOff>98425</xdr:colOff>
      <xdr:row>38</xdr:row>
      <xdr:rowOff>127000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6146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85852</xdr:rowOff>
    </xdr:from>
    <xdr:to>
      <xdr:col>11</xdr:col>
      <xdr:colOff>9525</xdr:colOff>
      <xdr:row>38</xdr:row>
      <xdr:rowOff>99568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6009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62484</xdr:rowOff>
    </xdr:from>
    <xdr:to>
      <xdr:col>24</xdr:col>
      <xdr:colOff>76200</xdr:colOff>
      <xdr:row>38</xdr:row>
      <xdr:rowOff>164084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34561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48768</xdr:rowOff>
    </xdr:from>
    <xdr:to>
      <xdr:col>20</xdr:col>
      <xdr:colOff>38100</xdr:colOff>
      <xdr:row>38</xdr:row>
      <xdr:rowOff>150368</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135145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48768</xdr:rowOff>
    </xdr:from>
    <xdr:to>
      <xdr:col>11</xdr:col>
      <xdr:colOff>60325</xdr:colOff>
      <xdr:row>38</xdr:row>
      <xdr:rowOff>150368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135145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35052</xdr:rowOff>
    </xdr:from>
    <xdr:to>
      <xdr:col>6</xdr:col>
      <xdr:colOff>171450</xdr:colOff>
      <xdr:row>38</xdr:row>
      <xdr:rowOff>136652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121429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物件費に係る経常収支比率は全国平均や神奈川県平均、類似団体内平均よりも低くなっている。順次、地方創生事業が完了してきており、それに伴う委託料等が減ったことを主な要因として平成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決算額自体は減少したが、法人住民税の減等による経常一般財源の減少幅が大きかったため、経常収支比率は微増となった。効果的な業務の民間委託化は検討しつつも、その他については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16</xdr:row>
      <xdr:rowOff>119380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854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16</xdr:row>
      <xdr:rowOff>142240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85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17</xdr:row>
      <xdr:rowOff>8890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2885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17</xdr:row>
      <xdr:rowOff>8890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839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85107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91440</xdr:rowOff>
    </xdr:from>
    <xdr:to>
      <xdr:col>74</xdr:col>
      <xdr:colOff>31750</xdr:colOff>
      <xdr:row>17</xdr:row>
      <xdr:rowOff>21590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31767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障害福祉サービス等給付事業や小児医療費助成事業が増加することで、平成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ポイントの増となったが、医療費抑制施策等の効果で類似団体内平均は平成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年度から継続して下回っている。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107950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987800" y="9867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95250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098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57</xdr:row>
      <xdr:rowOff>82550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2209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6350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972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127000</xdr:rowOff>
    </xdr:from>
    <xdr:to>
      <xdr:col>11</xdr:col>
      <xdr:colOff>60325</xdr:colOff>
      <xdr:row>57</xdr:row>
      <xdr:rowOff>57150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内平均を上回っている主な要因は、下水道事業会計などへの多額な繰出金である。ただし、下水道事業会計では起債の償還が進んできており、公債費財源としての繰出金額は減少傾向に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22497</xdr:rowOff>
    </xdr:from>
    <xdr:to>
      <xdr:col>82</xdr:col>
      <xdr:colOff>107950</xdr:colOff>
      <xdr:row>58</xdr:row>
      <xdr:rowOff>87812</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5671800" y="996659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22497</xdr:rowOff>
    </xdr:from>
    <xdr:to>
      <xdr:col>78</xdr:col>
      <xdr:colOff>69850</xdr:colOff>
      <xdr:row>58</xdr:row>
      <xdr:rowOff>55154</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4782800" y="99665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55154</xdr:rowOff>
    </xdr:from>
    <xdr:to>
      <xdr:col>73</xdr:col>
      <xdr:colOff>180975</xdr:colOff>
      <xdr:row>58</xdr:row>
      <xdr:rowOff>68217</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893800" y="99992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68217</xdr:rowOff>
    </xdr:from>
    <xdr:to>
      <xdr:col>69</xdr:col>
      <xdr:colOff>92075</xdr:colOff>
      <xdr:row>58</xdr:row>
      <xdr:rowOff>81280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3004800" y="100123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37012</xdr:rowOff>
    </xdr:from>
    <xdr:to>
      <xdr:col>82</xdr:col>
      <xdr:colOff>158750</xdr:colOff>
      <xdr:row>58</xdr:row>
      <xdr:rowOff>138612</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9089</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995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143147</xdr:rowOff>
    </xdr:from>
    <xdr:to>
      <xdr:col>78</xdr:col>
      <xdr:colOff>120650</xdr:colOff>
      <xdr:row>58</xdr:row>
      <xdr:rowOff>73297</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58074</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10002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4354</xdr:rowOff>
    </xdr:from>
    <xdr:to>
      <xdr:col>74</xdr:col>
      <xdr:colOff>31750</xdr:colOff>
      <xdr:row>58</xdr:row>
      <xdr:rowOff>105954</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99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90731</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17417</xdr:rowOff>
    </xdr:from>
    <xdr:to>
      <xdr:col>69</xdr:col>
      <xdr:colOff>142875</xdr:colOff>
      <xdr:row>58</xdr:row>
      <xdr:rowOff>119017</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103794</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広域消防や清掃組合への負担金が多くを占めており、ほぼ固定化されている。平成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年度は広域消防に係る負担金が増となったことを受け、対前年度比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類似団体内平均よりは低いものの、全国平均や神奈川県平均よりは高いため、今後は各種補助金についても見直しを図り、経費の縮減に努めていく。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60706</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5671800" y="63586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37846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4782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124714</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893800" y="63814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124714</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3004800" y="64089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26433</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1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公債費に係る経常収支比率は、全国平均及び神奈川県平均を下回っており、類似団体内でも低い比率で推移しているが、臨時財政対策債の償還費が嵩んできており、前年度から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ポイント増となった。今後据置期間が終わる起債の元金償還が始まると、さらなる公債費の増加が想定される。</a:t>
          </a:r>
        </a:p>
        <a:p>
          <a:r>
            <a:rPr kumimoji="1" lang="ja-JP" altLang="en-US" sz="1300">
              <a:latin typeface="ＭＳ Ｐゴシック" panose="020B0600070205080204" pitchFamily="50" charset="-128"/>
              <a:ea typeface="ＭＳ Ｐゴシック" panose="020B0600070205080204" pitchFamily="50" charset="-128"/>
            </a:rPr>
            <a:t>また、今後は大型事業が見込まれるため、地方債の新規発行については抑制する必要がある。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136144</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31206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94996</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94996</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30977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108713</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0977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公債費以外に係る経常収支比率は、神奈川県平均より下回っているが、人件費や補助費等の乖離が大きいため類似団体内平均や全国平均を上回っている。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108713</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36751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81280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4782800" y="133675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145287</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3893800" y="1345438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145287</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3385800"/>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105565</xdr:rowOff>
    </xdr:from>
    <xdr:to>
      <xdr:col>29</xdr:col>
      <xdr:colOff>127000</xdr:colOff>
      <xdr:row>18</xdr:row>
      <xdr:rowOff>108026</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3239290"/>
          <a:ext cx="647700" cy="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105565</xdr:rowOff>
    </xdr:from>
    <xdr:to>
      <xdr:col>26</xdr:col>
      <xdr:colOff>50800</xdr:colOff>
      <xdr:row>18</xdr:row>
      <xdr:rowOff>126002</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239290"/>
          <a:ext cx="698500" cy="2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126002</xdr:rowOff>
    </xdr:from>
    <xdr:to>
      <xdr:col>22</xdr:col>
      <xdr:colOff>114300</xdr:colOff>
      <xdr:row>18</xdr:row>
      <xdr:rowOff>128905</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259727"/>
          <a:ext cx="6985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128905</xdr:rowOff>
    </xdr:from>
    <xdr:to>
      <xdr:col>18</xdr:col>
      <xdr:colOff>177800</xdr:colOff>
      <xdr:row>18</xdr:row>
      <xdr:rowOff>156505</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262630"/>
          <a:ext cx="698500" cy="27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57226</xdr:rowOff>
    </xdr:from>
    <xdr:to>
      <xdr:col>29</xdr:col>
      <xdr:colOff>177800</xdr:colOff>
      <xdr:row>18</xdr:row>
      <xdr:rowOff>158826</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190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29303</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16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54765</xdr:rowOff>
    </xdr:from>
    <xdr:to>
      <xdr:col>26</xdr:col>
      <xdr:colOff>101600</xdr:colOff>
      <xdr:row>18</xdr:row>
      <xdr:rowOff>156365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18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141142</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27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75202</xdr:rowOff>
    </xdr:from>
    <xdr:to>
      <xdr:col>22</xdr:col>
      <xdr:colOff>165100</xdr:colOff>
      <xdr:row>19</xdr:row>
      <xdr:rowOff>5352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208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161579</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29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78105</xdr:rowOff>
    </xdr:from>
    <xdr:to>
      <xdr:col>19</xdr:col>
      <xdr:colOff>38100</xdr:colOff>
      <xdr:row>19</xdr:row>
      <xdr:rowOff>8255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21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164482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29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105705</xdr:rowOff>
    </xdr:from>
    <xdr:to>
      <xdr:col>15</xdr:col>
      <xdr:colOff>101600</xdr:colOff>
      <xdr:row>19</xdr:row>
      <xdr:rowOff>35854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23943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20632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32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331121</xdr:rowOff>
    </xdr:from>
    <xdr:to>
      <xdr:col>29</xdr:col>
      <xdr:colOff>127000</xdr:colOff>
      <xdr:row>35</xdr:row>
      <xdr:rowOff>336836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941471"/>
          <a:ext cx="6477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312718</xdr:rowOff>
    </xdr:from>
    <xdr:to>
      <xdr:col>26</xdr:col>
      <xdr:colOff>50800</xdr:colOff>
      <xdr:row>35</xdr:row>
      <xdr:rowOff>331121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4305300" y="6923068"/>
          <a:ext cx="698500" cy="1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312718</xdr:rowOff>
    </xdr:from>
    <xdr:to>
      <xdr:col>22</xdr:col>
      <xdr:colOff>114300</xdr:colOff>
      <xdr:row>35</xdr:row>
      <xdr:rowOff>328111</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3606800" y="6923068"/>
          <a:ext cx="698500" cy="15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315233</xdr:rowOff>
    </xdr:from>
    <xdr:to>
      <xdr:col>18</xdr:col>
      <xdr:colOff>177800</xdr:colOff>
      <xdr:row>35</xdr:row>
      <xdr:rowOff>328111</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925583"/>
          <a:ext cx="6985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286036</xdr:rowOff>
    </xdr:from>
    <xdr:to>
      <xdr:col>29</xdr:col>
      <xdr:colOff>177800</xdr:colOff>
      <xdr:row>36</xdr:row>
      <xdr:rowOff>44736</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89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258113</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8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280321</xdr:rowOff>
    </xdr:from>
    <xdr:to>
      <xdr:col>26</xdr:col>
      <xdr:colOff>101600</xdr:colOff>
      <xdr:row>36</xdr:row>
      <xdr:rowOff>39021</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890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23798</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977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261918</xdr:rowOff>
    </xdr:from>
    <xdr:to>
      <xdr:col>22</xdr:col>
      <xdr:colOff>165100</xdr:colOff>
      <xdr:row>36</xdr:row>
      <xdr:rowOff>20618</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872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5395</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9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277311</xdr:rowOff>
    </xdr:from>
    <xdr:to>
      <xdr:col>19</xdr:col>
      <xdr:colOff>38100</xdr:colOff>
      <xdr:row>36</xdr:row>
      <xdr:rowOff>36011</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887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20788</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97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264433</xdr:rowOff>
    </xdr:from>
    <xdr:to>
      <xdr:col>15</xdr:col>
      <xdr:colOff>101600</xdr:colOff>
      <xdr:row>36</xdr:row>
      <xdr:rowOff>23133</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87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7910</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96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11,227
11,101
37.75
4,929,900
4,742,932
148,617
2,905,399
4,285,359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140272</xdr:rowOff>
    </xdr:from>
    <xdr:to>
      <xdr:col>24</xdr:col>
      <xdr:colOff>63500</xdr:colOff>
      <xdr:row>37</xdr:row>
      <xdr:rowOff>152951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483922"/>
          <a:ext cx="838200" cy="1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140272</xdr:rowOff>
    </xdr:from>
    <xdr:to>
      <xdr:col>19</xdr:col>
      <xdr:colOff>177800</xdr:colOff>
      <xdr:row>37</xdr:row>
      <xdr:rowOff>151915</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483922"/>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151915</xdr:rowOff>
    </xdr:from>
    <xdr:to>
      <xdr:col>15</xdr:col>
      <xdr:colOff>50800</xdr:colOff>
      <xdr:row>37</xdr:row>
      <xdr:rowOff>161592</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495565"/>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161592</xdr:rowOff>
    </xdr:from>
    <xdr:to>
      <xdr:col>10</xdr:col>
      <xdr:colOff>114300</xdr:colOff>
      <xdr:row>38</xdr:row>
      <xdr:rowOff>12827</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505242"/>
          <a:ext cx="889000" cy="2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102151</xdr:rowOff>
    </xdr:from>
    <xdr:to>
      <xdr:col>24</xdr:col>
      <xdr:colOff>114300</xdr:colOff>
      <xdr:row>38</xdr:row>
      <xdr:rowOff>32301</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4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80578</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89472</xdr:rowOff>
    </xdr:from>
    <xdr:to>
      <xdr:col>20</xdr:col>
      <xdr:colOff>38100</xdr:colOff>
      <xdr:row>38</xdr:row>
      <xdr:rowOff>19622</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4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10748</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101115</xdr:rowOff>
    </xdr:from>
    <xdr:to>
      <xdr:col>15</xdr:col>
      <xdr:colOff>101600</xdr:colOff>
      <xdr:row>38</xdr:row>
      <xdr:rowOff>31265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4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22392</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53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110792</xdr:rowOff>
    </xdr:from>
    <xdr:to>
      <xdr:col>10</xdr:col>
      <xdr:colOff>165100</xdr:colOff>
      <xdr:row>38</xdr:row>
      <xdr:rowOff>40942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4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32069</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54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133477</xdr:rowOff>
    </xdr:from>
    <xdr:to>
      <xdr:col>6</xdr:col>
      <xdr:colOff>38100</xdr:colOff>
      <xdr:row>38</xdr:row>
      <xdr:rowOff>63627</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54754</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112150</xdr:rowOff>
    </xdr:from>
    <xdr:to>
      <xdr:col>24</xdr:col>
      <xdr:colOff>63500</xdr:colOff>
      <xdr:row>57</xdr:row>
      <xdr:rowOff>125858</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9884800"/>
          <a:ext cx="838200" cy="1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105219</xdr:rowOff>
    </xdr:from>
    <xdr:to>
      <xdr:col>19</xdr:col>
      <xdr:colOff>177800</xdr:colOff>
      <xdr:row>57</xdr:row>
      <xdr:rowOff>112150</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2908300" y="9877869"/>
          <a:ext cx="889000" cy="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105219</xdr:rowOff>
    </xdr:from>
    <xdr:to>
      <xdr:col>15</xdr:col>
      <xdr:colOff>50800</xdr:colOff>
      <xdr:row>57</xdr:row>
      <xdr:rowOff>154620</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877869"/>
          <a:ext cx="889000" cy="4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154620</xdr:rowOff>
    </xdr:from>
    <xdr:to>
      <xdr:col>10</xdr:col>
      <xdr:colOff>114300</xdr:colOff>
      <xdr:row>58</xdr:row>
      <xdr:rowOff>5664</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927270"/>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75058</xdr:rowOff>
    </xdr:from>
    <xdr:to>
      <xdr:col>24</xdr:col>
      <xdr:colOff>114300</xdr:colOff>
      <xdr:row>58</xdr:row>
      <xdr:rowOff>5208</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8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161435</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7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61350</xdr:rowOff>
    </xdr:from>
    <xdr:to>
      <xdr:col>20</xdr:col>
      <xdr:colOff>38100</xdr:colOff>
      <xdr:row>57</xdr:row>
      <xdr:rowOff>162950</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8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154077</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9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54419</xdr:rowOff>
    </xdr:from>
    <xdr:to>
      <xdr:col>15</xdr:col>
      <xdr:colOff>101600</xdr:colOff>
      <xdr:row>57</xdr:row>
      <xdr:rowOff>156019</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8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147146</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91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103820</xdr:rowOff>
    </xdr:from>
    <xdr:to>
      <xdr:col>10</xdr:col>
      <xdr:colOff>165100</xdr:colOff>
      <xdr:row>58</xdr:row>
      <xdr:rowOff>33970</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8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25097</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96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126314</xdr:rowOff>
    </xdr:from>
    <xdr:to>
      <xdr:col>6</xdr:col>
      <xdr:colOff>38100</xdr:colOff>
      <xdr:row>58</xdr:row>
      <xdr:rowOff>56464</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8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47591</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99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63759</xdr:rowOff>
    </xdr:from>
    <xdr:to>
      <xdr:col>24</xdr:col>
      <xdr:colOff>63500</xdr:colOff>
      <xdr:row>78</xdr:row>
      <xdr:rowOff>84424</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436859"/>
          <a:ext cx="8382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63759</xdr:rowOff>
    </xdr:from>
    <xdr:to>
      <xdr:col>19</xdr:col>
      <xdr:colOff>177800</xdr:colOff>
      <xdr:row>78</xdr:row>
      <xdr:rowOff>76744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908300" y="13436859"/>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62342</xdr:rowOff>
    </xdr:from>
    <xdr:to>
      <xdr:col>15</xdr:col>
      <xdr:colOff>50800</xdr:colOff>
      <xdr:row>78</xdr:row>
      <xdr:rowOff>76744</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019300" y="13435442"/>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62342</xdr:rowOff>
    </xdr:from>
    <xdr:to>
      <xdr:col>10</xdr:col>
      <xdr:colOff>114300</xdr:colOff>
      <xdr:row>78</xdr:row>
      <xdr:rowOff>64948</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1130300" y="13435442"/>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33624</xdr:rowOff>
    </xdr:from>
    <xdr:to>
      <xdr:col>24</xdr:col>
      <xdr:colOff>114300</xdr:colOff>
      <xdr:row>78</xdr:row>
      <xdr:rowOff>135224</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4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120001</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32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12959</xdr:rowOff>
    </xdr:from>
    <xdr:to>
      <xdr:col>20</xdr:col>
      <xdr:colOff>38100</xdr:colOff>
      <xdr:row>78</xdr:row>
      <xdr:rowOff>114559</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38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105686</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8" y="1347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25944</xdr:rowOff>
    </xdr:from>
    <xdr:to>
      <xdr:col>15</xdr:col>
      <xdr:colOff>101600</xdr:colOff>
      <xdr:row>78</xdr:row>
      <xdr:rowOff>127544</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3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118671</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8" y="1349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11542</xdr:rowOff>
    </xdr:from>
    <xdr:to>
      <xdr:col>10</xdr:col>
      <xdr:colOff>165100</xdr:colOff>
      <xdr:row>78</xdr:row>
      <xdr:rowOff>113142</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3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104269</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8" y="1347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14148</xdr:rowOff>
    </xdr:from>
    <xdr:to>
      <xdr:col>6</xdr:col>
      <xdr:colOff>38100</xdr:colOff>
      <xdr:row>78</xdr:row>
      <xdr:rowOff>115748</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106875</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8" y="134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70383</xdr:rowOff>
    </xdr:from>
    <xdr:to>
      <xdr:col>24</xdr:col>
      <xdr:colOff>63500</xdr:colOff>
      <xdr:row>97</xdr:row>
      <xdr:rowOff>79184</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701033"/>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79184</xdr:rowOff>
    </xdr:from>
    <xdr:to>
      <xdr:col>19</xdr:col>
      <xdr:colOff>177800</xdr:colOff>
      <xdr:row>97</xdr:row>
      <xdr:rowOff>83274</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709834"/>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83274</xdr:rowOff>
    </xdr:from>
    <xdr:to>
      <xdr:col>15</xdr:col>
      <xdr:colOff>50800</xdr:colOff>
      <xdr:row>97</xdr:row>
      <xdr:rowOff>140488</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713924"/>
          <a:ext cx="889000" cy="5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140488</xdr:rowOff>
    </xdr:from>
    <xdr:to>
      <xdr:col>10</xdr:col>
      <xdr:colOff>114300</xdr:colOff>
      <xdr:row>98</xdr:row>
      <xdr:rowOff>18568</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771138"/>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19583</xdr:rowOff>
    </xdr:from>
    <xdr:to>
      <xdr:col>24</xdr:col>
      <xdr:colOff>114300</xdr:colOff>
      <xdr:row>97</xdr:row>
      <xdr:rowOff>121183</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6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169460</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62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28384</xdr:rowOff>
    </xdr:from>
    <xdr:to>
      <xdr:col>20</xdr:col>
      <xdr:colOff>38100</xdr:colOff>
      <xdr:row>97</xdr:row>
      <xdr:rowOff>129984</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65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121111</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75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32474</xdr:rowOff>
    </xdr:from>
    <xdr:to>
      <xdr:col>15</xdr:col>
      <xdr:colOff>101600</xdr:colOff>
      <xdr:row>97</xdr:row>
      <xdr:rowOff>134074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6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125201</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89688</xdr:rowOff>
    </xdr:from>
    <xdr:to>
      <xdr:col>10</xdr:col>
      <xdr:colOff>165100</xdr:colOff>
      <xdr:row>98</xdr:row>
      <xdr:rowOff>19838</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7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10965</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81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139218</xdr:rowOff>
    </xdr:from>
    <xdr:to>
      <xdr:col>6</xdr:col>
      <xdr:colOff>38100</xdr:colOff>
      <xdr:row>98</xdr:row>
      <xdr:rowOff>69368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7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60495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8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160699</xdr:rowOff>
    </xdr:from>
    <xdr:to>
      <xdr:col>55</xdr:col>
      <xdr:colOff>0</xdr:colOff>
      <xdr:row>37</xdr:row>
      <xdr:rowOff>164716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504349"/>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164716</xdr:rowOff>
    </xdr:from>
    <xdr:to>
      <xdr:col>50</xdr:col>
      <xdr:colOff>114300</xdr:colOff>
      <xdr:row>37</xdr:row>
      <xdr:rowOff>167295</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508366"/>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132176</xdr:rowOff>
    </xdr:from>
    <xdr:to>
      <xdr:col>45</xdr:col>
      <xdr:colOff>177800</xdr:colOff>
      <xdr:row>37</xdr:row>
      <xdr:rowOff>167295</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475826"/>
          <a:ext cx="889000" cy="3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132176</xdr:rowOff>
    </xdr:from>
    <xdr:to>
      <xdr:col>41</xdr:col>
      <xdr:colOff>50800</xdr:colOff>
      <xdr:row>37</xdr:row>
      <xdr:rowOff>147054</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475826"/>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109899</xdr:rowOff>
    </xdr:from>
    <xdr:to>
      <xdr:col>55</xdr:col>
      <xdr:colOff>50800</xdr:colOff>
      <xdr:row>38</xdr:row>
      <xdr:rowOff>40049</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4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24826</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3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113916</xdr:rowOff>
    </xdr:from>
    <xdr:to>
      <xdr:col>50</xdr:col>
      <xdr:colOff>165100</xdr:colOff>
      <xdr:row>38</xdr:row>
      <xdr:rowOff>44066</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35193</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55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116495</xdr:rowOff>
    </xdr:from>
    <xdr:to>
      <xdr:col>46</xdr:col>
      <xdr:colOff>38100</xdr:colOff>
      <xdr:row>38</xdr:row>
      <xdr:rowOff>46645</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6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37772</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5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81376</xdr:rowOff>
    </xdr:from>
    <xdr:to>
      <xdr:col>41</xdr:col>
      <xdr:colOff>101600</xdr:colOff>
      <xdr:row>38</xdr:row>
      <xdr:rowOff>11526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2653</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5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96254</xdr:rowOff>
    </xdr:from>
    <xdr:to>
      <xdr:col>36</xdr:col>
      <xdr:colOff>165100</xdr:colOff>
      <xdr:row>38</xdr:row>
      <xdr:rowOff>26405</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399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17532</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53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55666</xdr:rowOff>
    </xdr:from>
    <xdr:to>
      <xdr:col>55</xdr:col>
      <xdr:colOff>0</xdr:colOff>
      <xdr:row>58</xdr:row>
      <xdr:rowOff>53876</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9639300" y="9828316"/>
          <a:ext cx="838200" cy="16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53876</xdr:rowOff>
    </xdr:from>
    <xdr:to>
      <xdr:col>50</xdr:col>
      <xdr:colOff>114300</xdr:colOff>
      <xdr:row>58</xdr:row>
      <xdr:rowOff>136751</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9997976"/>
          <a:ext cx="889000" cy="8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78035</xdr:rowOff>
    </xdr:from>
    <xdr:to>
      <xdr:col>45</xdr:col>
      <xdr:colOff>177800</xdr:colOff>
      <xdr:row>58</xdr:row>
      <xdr:rowOff>136751</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7861300" y="10022135"/>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78035</xdr:rowOff>
    </xdr:from>
    <xdr:to>
      <xdr:col>41</xdr:col>
      <xdr:colOff>50800</xdr:colOff>
      <xdr:row>58</xdr:row>
      <xdr:rowOff>121934</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6972300" y="10022135"/>
          <a:ext cx="889000" cy="4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4866</xdr:rowOff>
    </xdr:from>
    <xdr:to>
      <xdr:col>55</xdr:col>
      <xdr:colOff>50800</xdr:colOff>
      <xdr:row>57</xdr:row>
      <xdr:rowOff>106466</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7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154743</xdr:rowOff>
    </xdr:from>
    <xdr:ext cx="534377"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75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3076</xdr:rowOff>
    </xdr:from>
    <xdr:to>
      <xdr:col>50</xdr:col>
      <xdr:colOff>165100</xdr:colOff>
      <xdr:row>58</xdr:row>
      <xdr:rowOff>104676</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9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95803</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72111" y="1003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85951</xdr:rowOff>
    </xdr:from>
    <xdr:to>
      <xdr:col>46</xdr:col>
      <xdr:colOff>38100</xdr:colOff>
      <xdr:row>59</xdr:row>
      <xdr:rowOff>16101</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100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7228</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83111" y="101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27235</xdr:rowOff>
    </xdr:from>
    <xdr:to>
      <xdr:col>41</xdr:col>
      <xdr:colOff>101600</xdr:colOff>
      <xdr:row>58</xdr:row>
      <xdr:rowOff>128835</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9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119962</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94111" y="1006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71134</xdr:rowOff>
    </xdr:from>
    <xdr:to>
      <xdr:col>36</xdr:col>
      <xdr:colOff>165100</xdr:colOff>
      <xdr:row>59</xdr:row>
      <xdr:rowOff>1284</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1001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163861</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705111" y="1010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157161</xdr:rowOff>
    </xdr:from>
    <xdr:to>
      <xdr:col>55</xdr:col>
      <xdr:colOff>0</xdr:colOff>
      <xdr:row>79</xdr:row>
      <xdr:rowOff>12884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358811"/>
          <a:ext cx="838200" cy="19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12884</xdr:rowOff>
    </xdr:from>
    <xdr:to>
      <xdr:col>50</xdr:col>
      <xdr:colOff>114300</xdr:colOff>
      <xdr:row>79</xdr:row>
      <xdr:rowOff>44450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3557434"/>
          <a:ext cx="889000" cy="3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14732</xdr:rowOff>
    </xdr:from>
    <xdr:to>
      <xdr:col>41</xdr:col>
      <xdr:colOff>50800</xdr:colOff>
      <xdr:row>79</xdr:row>
      <xdr:rowOff>44450</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5592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106361</xdr:rowOff>
    </xdr:from>
    <xdr:to>
      <xdr:col>55</xdr:col>
      <xdr:colOff>50800</xdr:colOff>
      <xdr:row>78</xdr:row>
      <xdr:rowOff>36511</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30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129238</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1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133534</xdr:rowOff>
    </xdr:from>
    <xdr:to>
      <xdr:col>50</xdr:col>
      <xdr:colOff>165100</xdr:colOff>
      <xdr:row>79</xdr:row>
      <xdr:rowOff>63684</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0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54811</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04428" y="1359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135382</xdr:rowOff>
    </xdr:from>
    <xdr:to>
      <xdr:col>36</xdr:col>
      <xdr:colOff>165100</xdr:colOff>
      <xdr:row>79</xdr:row>
      <xdr:rowOff>65532</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56659</xdr:rowOff>
    </xdr:from>
    <xdr:ext cx="469744"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37428" y="1360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21827</xdr:rowOff>
    </xdr:from>
    <xdr:to>
      <xdr:col>55</xdr:col>
      <xdr:colOff>0</xdr:colOff>
      <xdr:row>98</xdr:row>
      <xdr:rowOff>79335</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9639300" y="16823927"/>
          <a:ext cx="8382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21827</xdr:rowOff>
    </xdr:from>
    <xdr:to>
      <xdr:col>50</xdr:col>
      <xdr:colOff>114300</xdr:colOff>
      <xdr:row>98</xdr:row>
      <xdr:rowOff>70092</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8750300" y="16823927"/>
          <a:ext cx="889000" cy="4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70092</xdr:rowOff>
    </xdr:from>
    <xdr:to>
      <xdr:col>45</xdr:col>
      <xdr:colOff>177800</xdr:colOff>
      <xdr:row>98</xdr:row>
      <xdr:rowOff>82322</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7861300" y="16872192"/>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82322</xdr:rowOff>
    </xdr:from>
    <xdr:to>
      <xdr:col>41</xdr:col>
      <xdr:colOff>50800</xdr:colOff>
      <xdr:row>98</xdr:row>
      <xdr:rowOff>143616</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6972300" y="16884422"/>
          <a:ext cx="889000" cy="6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28535</xdr:rowOff>
    </xdr:from>
    <xdr:to>
      <xdr:col>55</xdr:col>
      <xdr:colOff>50800</xdr:colOff>
      <xdr:row>98</xdr:row>
      <xdr:rowOff>130135</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83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114912</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74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142477</xdr:rowOff>
    </xdr:from>
    <xdr:to>
      <xdr:col>50</xdr:col>
      <xdr:colOff>165100</xdr:colOff>
      <xdr:row>98</xdr:row>
      <xdr:rowOff>72627</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67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63754</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72111" y="168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19292</xdr:rowOff>
    </xdr:from>
    <xdr:to>
      <xdr:col>46</xdr:col>
      <xdr:colOff>38100</xdr:colOff>
      <xdr:row>98</xdr:row>
      <xdr:rowOff>120892</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8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112019</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83111" y="169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31522</xdr:rowOff>
    </xdr:from>
    <xdr:to>
      <xdr:col>41</xdr:col>
      <xdr:colOff>101600</xdr:colOff>
      <xdr:row>98</xdr:row>
      <xdr:rowOff>133122</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8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124249</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94111" y="169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92816</xdr:rowOff>
    </xdr:from>
    <xdr:to>
      <xdr:col>36</xdr:col>
      <xdr:colOff>165100</xdr:colOff>
      <xdr:row>99</xdr:row>
      <xdr:rowOff>22966</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89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14093</xdr:rowOff>
    </xdr:from>
    <xdr:ext cx="469744"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37428" y="1698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xmlns=""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xmlns=""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a:extLst>
            <a:ext uri="{FF2B5EF4-FFF2-40B4-BE49-F238E27FC236}">
              <a16:creationId xmlns:a16="http://schemas.microsoft.com/office/drawing/2014/main" xmlns="" id="{00000000-0008-0000-0600-000003020000}"/>
            </a:ext>
          </a:extLst>
        </xdr:cNvPr>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249299" cy="259045"/>
    <xdr:sp macro="" textlink="">
      <xdr:nvSpPr>
        <xdr:cNvPr id="534" name="災害復旧事業費該当値テキスト">
          <a:extLst>
            <a:ext uri="{FF2B5EF4-FFF2-40B4-BE49-F238E27FC236}">
              <a16:creationId xmlns:a16="http://schemas.microsoft.com/office/drawing/2014/main" xmlns="" id="{00000000-0008-0000-0600-000016020000}"/>
            </a:ext>
          </a:extLst>
        </xdr:cNvPr>
        <xdr:cNvSpPr txBox="1"/>
      </xdr:nvSpPr>
      <xdr:spPr>
        <a:xfrm>
          <a:off x="16370300" y="6441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137871</xdr:rowOff>
    </xdr:from>
    <xdr:to>
      <xdr:col>85</xdr:col>
      <xdr:colOff>127000</xdr:colOff>
      <xdr:row>77</xdr:row>
      <xdr:rowOff>149972</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5481300" y="13339521"/>
          <a:ext cx="8382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149972</xdr:rowOff>
    </xdr:from>
    <xdr:to>
      <xdr:col>81</xdr:col>
      <xdr:colOff>50800</xdr:colOff>
      <xdr:row>77</xdr:row>
      <xdr:rowOff>152608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4592300" y="13351622"/>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152608</xdr:rowOff>
    </xdr:from>
    <xdr:to>
      <xdr:col>76</xdr:col>
      <xdr:colOff>114300</xdr:colOff>
      <xdr:row>77</xdr:row>
      <xdr:rowOff>167337</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3703300" y="13354258"/>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155169</xdr:rowOff>
    </xdr:from>
    <xdr:to>
      <xdr:col>71</xdr:col>
      <xdr:colOff>177800</xdr:colOff>
      <xdr:row>77</xdr:row>
      <xdr:rowOff>167337</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3356819"/>
          <a:ext cx="889000" cy="1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87071</xdr:rowOff>
    </xdr:from>
    <xdr:to>
      <xdr:col>85</xdr:col>
      <xdr:colOff>177800</xdr:colOff>
      <xdr:row>78</xdr:row>
      <xdr:rowOff>17221</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65498</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32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99172</xdr:rowOff>
    </xdr:from>
    <xdr:to>
      <xdr:col>81</xdr:col>
      <xdr:colOff>101600</xdr:colOff>
      <xdr:row>78</xdr:row>
      <xdr:rowOff>29322</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3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20449</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339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101808</xdr:rowOff>
    </xdr:from>
    <xdr:to>
      <xdr:col>76</xdr:col>
      <xdr:colOff>165100</xdr:colOff>
      <xdr:row>78</xdr:row>
      <xdr:rowOff>31958</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3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23085</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339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116537</xdr:rowOff>
    </xdr:from>
    <xdr:to>
      <xdr:col>72</xdr:col>
      <xdr:colOff>38100</xdr:colOff>
      <xdr:row>78</xdr:row>
      <xdr:rowOff>46687</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3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37814</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4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104369</xdr:rowOff>
    </xdr:from>
    <xdr:to>
      <xdr:col>67</xdr:col>
      <xdr:colOff>101600</xdr:colOff>
      <xdr:row>78</xdr:row>
      <xdr:rowOff>34519</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3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25646</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339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xmlns=""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a:extLst>
            <a:ext uri="{FF2B5EF4-FFF2-40B4-BE49-F238E27FC236}">
              <a16:creationId xmlns:a16="http://schemas.microsoft.com/office/drawing/2014/main" xmlns="" id="{00000000-0008-0000-0600-0000A3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a:extLst>
            <a:ext uri="{FF2B5EF4-FFF2-40B4-BE49-F238E27FC236}">
              <a16:creationId xmlns:a16="http://schemas.microsoft.com/office/drawing/2014/main" xmlns="" id="{00000000-0008-0000-0600-0000A5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59581</xdr:rowOff>
    </xdr:from>
    <xdr:to>
      <xdr:col>85</xdr:col>
      <xdr:colOff>127000</xdr:colOff>
      <xdr:row>99</xdr:row>
      <xdr:rowOff>69803</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5481300" y="17033131"/>
          <a:ext cx="8382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a:extLst>
            <a:ext uri="{FF2B5EF4-FFF2-40B4-BE49-F238E27FC236}">
              <a16:creationId xmlns:a16="http://schemas.microsoft.com/office/drawing/2014/main" xmlns="" id="{00000000-0008-0000-0600-0000A8020000}"/>
            </a:ext>
          </a:extLst>
        </xdr:cNvPr>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50721</xdr:rowOff>
    </xdr:from>
    <xdr:to>
      <xdr:col>81</xdr:col>
      <xdr:colOff>50800</xdr:colOff>
      <xdr:row>99</xdr:row>
      <xdr:rowOff>69803</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4592300" y="17024271"/>
          <a:ext cx="889000" cy="1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3759</xdr:rowOff>
    </xdr:from>
    <xdr:to>
      <xdr:col>76</xdr:col>
      <xdr:colOff>114300</xdr:colOff>
      <xdr:row>99</xdr:row>
      <xdr:rowOff>50721</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3703300" y="16977309"/>
          <a:ext cx="889000" cy="4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3759</xdr:rowOff>
    </xdr:from>
    <xdr:to>
      <xdr:col>71</xdr:col>
      <xdr:colOff>177800</xdr:colOff>
      <xdr:row>99</xdr:row>
      <xdr:rowOff>42131</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flipV="1">
          <a:off x="12814300" y="16977309"/>
          <a:ext cx="8890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8781</xdr:rowOff>
    </xdr:from>
    <xdr:to>
      <xdr:col>85</xdr:col>
      <xdr:colOff>177800</xdr:colOff>
      <xdr:row>99</xdr:row>
      <xdr:rowOff>110381</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6268700" y="169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95158</xdr:rowOff>
    </xdr:from>
    <xdr:ext cx="469744" cy="259045"/>
    <xdr:sp macro="" textlink="">
      <xdr:nvSpPr>
        <xdr:cNvPr id="699" name="積立金該当値テキスト">
          <a:extLst>
            <a:ext uri="{FF2B5EF4-FFF2-40B4-BE49-F238E27FC236}">
              <a16:creationId xmlns:a16="http://schemas.microsoft.com/office/drawing/2014/main" xmlns="" id="{00000000-0008-0000-0600-0000BB020000}"/>
            </a:ext>
          </a:extLst>
        </xdr:cNvPr>
        <xdr:cNvSpPr txBox="1"/>
      </xdr:nvSpPr>
      <xdr:spPr>
        <a:xfrm>
          <a:off x="16370300" y="168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19003</xdr:rowOff>
    </xdr:from>
    <xdr:to>
      <xdr:col>81</xdr:col>
      <xdr:colOff>101600</xdr:colOff>
      <xdr:row>99</xdr:row>
      <xdr:rowOff>120603</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5430500" y="1699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111730</xdr:rowOff>
    </xdr:from>
    <xdr:ext cx="469744"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5246428" y="1708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171371</xdr:rowOff>
    </xdr:from>
    <xdr:to>
      <xdr:col>76</xdr:col>
      <xdr:colOff>165100</xdr:colOff>
      <xdr:row>99</xdr:row>
      <xdr:rowOff>101521</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4541500" y="1697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92648</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357428" y="1706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124409</xdr:rowOff>
    </xdr:from>
    <xdr:to>
      <xdr:col>72</xdr:col>
      <xdr:colOff>38100</xdr:colOff>
      <xdr:row>99</xdr:row>
      <xdr:rowOff>54559</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3652500" y="169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45686</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3468428" y="170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162781</xdr:rowOff>
    </xdr:from>
    <xdr:to>
      <xdr:col>67</xdr:col>
      <xdr:colOff>101600</xdr:colOff>
      <xdr:row>99</xdr:row>
      <xdr:rowOff>92931</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2763500" y="169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84058</xdr:rowOff>
    </xdr:from>
    <xdr:ext cx="469744"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2579428" y="1705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84346</xdr:rowOff>
    </xdr:from>
    <xdr:to>
      <xdr:col>116</xdr:col>
      <xdr:colOff>63500</xdr:colOff>
      <xdr:row>59</xdr:row>
      <xdr:rowOff>84379</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1323300" y="10199896"/>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84379</xdr:rowOff>
    </xdr:from>
    <xdr:to>
      <xdr:col>111</xdr:col>
      <xdr:colOff>177800</xdr:colOff>
      <xdr:row>59</xdr:row>
      <xdr:rowOff>84444</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20434300" y="1019992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84444</xdr:rowOff>
    </xdr:from>
    <xdr:to>
      <xdr:col>107</xdr:col>
      <xdr:colOff>50800</xdr:colOff>
      <xdr:row>59</xdr:row>
      <xdr:rowOff>84640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19545300" y="1019999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84640</xdr:rowOff>
    </xdr:from>
    <xdr:to>
      <xdr:col>102</xdr:col>
      <xdr:colOff>114300</xdr:colOff>
      <xdr:row>59</xdr:row>
      <xdr:rowOff>84706</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18656300" y="1020019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33546</xdr:rowOff>
    </xdr:from>
    <xdr:to>
      <xdr:col>116</xdr:col>
      <xdr:colOff>114300</xdr:colOff>
      <xdr:row>59</xdr:row>
      <xdr:rowOff>135146</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1014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127677</xdr:rowOff>
    </xdr:from>
    <xdr:ext cx="378565"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1007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33579</xdr:rowOff>
    </xdr:from>
    <xdr:to>
      <xdr:col>112</xdr:col>
      <xdr:colOff>38100</xdr:colOff>
      <xdr:row>59</xdr:row>
      <xdr:rowOff>135179</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101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126306</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134017" y="10241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33644</xdr:rowOff>
    </xdr:from>
    <xdr:to>
      <xdr:col>107</xdr:col>
      <xdr:colOff>101600</xdr:colOff>
      <xdr:row>59</xdr:row>
      <xdr:rowOff>135244</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101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126371</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245017" y="10241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33840</xdr:rowOff>
    </xdr:from>
    <xdr:to>
      <xdr:col>102</xdr:col>
      <xdr:colOff>165100</xdr:colOff>
      <xdr:row>59</xdr:row>
      <xdr:rowOff>135440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101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126567</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56017" y="10242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33906</xdr:rowOff>
    </xdr:from>
    <xdr:to>
      <xdr:col>98</xdr:col>
      <xdr:colOff>38100</xdr:colOff>
      <xdr:row>59</xdr:row>
      <xdr:rowOff>135506</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101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126633</xdr:rowOff>
    </xdr:from>
    <xdr:ext cx="378565"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67017" y="1024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162674</xdr:rowOff>
    </xdr:from>
    <xdr:to>
      <xdr:col>116</xdr:col>
      <xdr:colOff>63500</xdr:colOff>
      <xdr:row>77</xdr:row>
      <xdr:rowOff>6266</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1323300" y="13192874"/>
          <a:ext cx="8382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154780</xdr:rowOff>
    </xdr:from>
    <xdr:to>
      <xdr:col>111</xdr:col>
      <xdr:colOff>177800</xdr:colOff>
      <xdr:row>76</xdr:row>
      <xdr:rowOff>162674</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0434300" y="13184980"/>
          <a:ext cx="8890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154529</xdr:rowOff>
    </xdr:from>
    <xdr:to>
      <xdr:col>107</xdr:col>
      <xdr:colOff>50800</xdr:colOff>
      <xdr:row>76</xdr:row>
      <xdr:rowOff>154780</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9545300" y="13184729"/>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154529</xdr:rowOff>
    </xdr:from>
    <xdr:to>
      <xdr:col>102</xdr:col>
      <xdr:colOff>114300</xdr:colOff>
      <xdr:row>76</xdr:row>
      <xdr:rowOff>165502</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3184729"/>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126916</xdr:rowOff>
    </xdr:from>
    <xdr:to>
      <xdr:col>116</xdr:col>
      <xdr:colOff>114300</xdr:colOff>
      <xdr:row>77</xdr:row>
      <xdr:rowOff>57066</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315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105343</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313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111874</xdr:rowOff>
    </xdr:from>
    <xdr:to>
      <xdr:col>112</xdr:col>
      <xdr:colOff>38100</xdr:colOff>
      <xdr:row>77</xdr:row>
      <xdr:rowOff>42024</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314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33151</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23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103980</xdr:rowOff>
    </xdr:from>
    <xdr:to>
      <xdr:col>107</xdr:col>
      <xdr:colOff>101600</xdr:colOff>
      <xdr:row>77</xdr:row>
      <xdr:rowOff>34130</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31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25257</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322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103729</xdr:rowOff>
    </xdr:from>
    <xdr:to>
      <xdr:col>102</xdr:col>
      <xdr:colOff>165100</xdr:colOff>
      <xdr:row>77</xdr:row>
      <xdr:rowOff>33879</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31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25006</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2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114702</xdr:rowOff>
    </xdr:from>
    <xdr:to>
      <xdr:col>98</xdr:col>
      <xdr:colOff>38100</xdr:colOff>
      <xdr:row>77</xdr:row>
      <xdr:rowOff>44852</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314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35979</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23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類似団体平均と比較して、普通建設事業費（うち新規整備）を除き、全ての項目で低い状況となっている。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年度にかけて地方創生事業の実施により大幅に増加した物件費（委託料）は、事業が完了しつつあり減少傾向となっている。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普通建設事業費（うち新規整備）の増加は、移住・定住対策の一環として実施した町営住宅整備事業によるところが大きい。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神奈川県松田町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11,227
11,101
37.75
4,929,900
4,742,932
148,617
2,905,399
4,285,359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25400</xdr:rowOff>
    </xdr:from>
    <xdr:to>
      <xdr:col>24</xdr:col>
      <xdr:colOff>63500</xdr:colOff>
      <xdr:row>35</xdr:row>
      <xdr:rowOff>49022</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026150"/>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25400</xdr:rowOff>
    </xdr:from>
    <xdr:to>
      <xdr:col>19</xdr:col>
      <xdr:colOff>177800</xdr:colOff>
      <xdr:row>35</xdr:row>
      <xdr:rowOff>33210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026150"/>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127508</xdr:rowOff>
    </xdr:from>
    <xdr:to>
      <xdr:col>15</xdr:col>
      <xdr:colOff>50800</xdr:colOff>
      <xdr:row>35</xdr:row>
      <xdr:rowOff>33210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956808"/>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127508</xdr:rowOff>
    </xdr:from>
    <xdr:to>
      <xdr:col>10</xdr:col>
      <xdr:colOff>114300</xdr:colOff>
      <xdr:row>35</xdr:row>
      <xdr:rowOff>64</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956808"/>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169672</xdr:rowOff>
    </xdr:from>
    <xdr:to>
      <xdr:col>24</xdr:col>
      <xdr:colOff>114300</xdr:colOff>
      <xdr:row>35</xdr:row>
      <xdr:rowOff>99822</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21099</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146050</xdr:rowOff>
    </xdr:from>
    <xdr:to>
      <xdr:col>20</xdr:col>
      <xdr:colOff>38100</xdr:colOff>
      <xdr:row>35</xdr:row>
      <xdr:rowOff>76200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92727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7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153860</xdr:rowOff>
    </xdr:from>
    <xdr:to>
      <xdr:col>15</xdr:col>
      <xdr:colOff>101600</xdr:colOff>
      <xdr:row>35</xdr:row>
      <xdr:rowOff>84010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9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100537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75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76708</xdr:rowOff>
    </xdr:from>
    <xdr:to>
      <xdr:col>10</xdr:col>
      <xdr:colOff>165100</xdr:colOff>
      <xdr:row>35</xdr:row>
      <xdr:rowOff>6858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23385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68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120714</xdr:rowOff>
    </xdr:from>
    <xdr:to>
      <xdr:col>6</xdr:col>
      <xdr:colOff>38100</xdr:colOff>
      <xdr:row>35</xdr:row>
      <xdr:rowOff>50864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67391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7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84713</xdr:rowOff>
    </xdr:from>
    <xdr:to>
      <xdr:col>24</xdr:col>
      <xdr:colOff>63500</xdr:colOff>
      <xdr:row>58</xdr:row>
      <xdr:rowOff>100769</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3797300" y="10028813"/>
          <a:ext cx="8382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84713</xdr:rowOff>
    </xdr:from>
    <xdr:to>
      <xdr:col>19</xdr:col>
      <xdr:colOff>177800</xdr:colOff>
      <xdr:row>58</xdr:row>
      <xdr:rowOff>118060</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908300" y="10028813"/>
          <a:ext cx="889000" cy="3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80804</xdr:rowOff>
    </xdr:from>
    <xdr:to>
      <xdr:col>15</xdr:col>
      <xdr:colOff>50800</xdr:colOff>
      <xdr:row>58</xdr:row>
      <xdr:rowOff>118060</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2019300" y="10024904"/>
          <a:ext cx="889000" cy="3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80804</xdr:rowOff>
    </xdr:from>
    <xdr:to>
      <xdr:col>10</xdr:col>
      <xdr:colOff>114300</xdr:colOff>
      <xdr:row>58</xdr:row>
      <xdr:rowOff>143306</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flipV="1">
          <a:off x="1130300" y="10024904"/>
          <a:ext cx="889000" cy="6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49969</xdr:rowOff>
    </xdr:from>
    <xdr:to>
      <xdr:col>24</xdr:col>
      <xdr:colOff>114300</xdr:colOff>
      <xdr:row>58</xdr:row>
      <xdr:rowOff>151569</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9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136346</xdr:rowOff>
    </xdr:from>
    <xdr:ext cx="534377"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9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33913</xdr:rowOff>
    </xdr:from>
    <xdr:to>
      <xdr:col>20</xdr:col>
      <xdr:colOff>38100</xdr:colOff>
      <xdr:row>58</xdr:row>
      <xdr:rowOff>135513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99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126640</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1007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67260</xdr:rowOff>
    </xdr:from>
    <xdr:to>
      <xdr:col>15</xdr:col>
      <xdr:colOff>101600</xdr:colOff>
      <xdr:row>58</xdr:row>
      <xdr:rowOff>168860</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100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159987</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101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30004</xdr:rowOff>
    </xdr:from>
    <xdr:to>
      <xdr:col>10</xdr:col>
      <xdr:colOff>165100</xdr:colOff>
      <xdr:row>58</xdr:row>
      <xdr:rowOff>131604</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99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122731</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06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92506</xdr:rowOff>
    </xdr:from>
    <xdr:to>
      <xdr:col>6</xdr:col>
      <xdr:colOff>38100</xdr:colOff>
      <xdr:row>59</xdr:row>
      <xdr:rowOff>22656</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13783</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12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166492</xdr:rowOff>
    </xdr:from>
    <xdr:to>
      <xdr:col>24</xdr:col>
      <xdr:colOff>63500</xdr:colOff>
      <xdr:row>78</xdr:row>
      <xdr:rowOff>60897</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3368142"/>
          <a:ext cx="838200" cy="6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166492</xdr:rowOff>
    </xdr:from>
    <xdr:to>
      <xdr:col>19</xdr:col>
      <xdr:colOff>177800</xdr:colOff>
      <xdr:row>78</xdr:row>
      <xdr:rowOff>72893</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368142"/>
          <a:ext cx="889000" cy="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72893</xdr:rowOff>
    </xdr:from>
    <xdr:to>
      <xdr:col>15</xdr:col>
      <xdr:colOff>50800</xdr:colOff>
      <xdr:row>78</xdr:row>
      <xdr:rowOff>109516</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445993"/>
          <a:ext cx="889000" cy="3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81983</xdr:rowOff>
    </xdr:from>
    <xdr:to>
      <xdr:col>10</xdr:col>
      <xdr:colOff>114300</xdr:colOff>
      <xdr:row>78</xdr:row>
      <xdr:rowOff>109516</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1130300" y="13455083"/>
          <a:ext cx="8890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10097</xdr:rowOff>
    </xdr:from>
    <xdr:to>
      <xdr:col>24</xdr:col>
      <xdr:colOff>114300</xdr:colOff>
      <xdr:row>78</xdr:row>
      <xdr:rowOff>111697</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3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96474</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29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115692</xdr:rowOff>
    </xdr:from>
    <xdr:to>
      <xdr:col>20</xdr:col>
      <xdr:colOff>38100</xdr:colOff>
      <xdr:row>78</xdr:row>
      <xdr:rowOff>45842</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3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36969</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41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22093</xdr:rowOff>
    </xdr:from>
    <xdr:to>
      <xdr:col>15</xdr:col>
      <xdr:colOff>101600</xdr:colOff>
      <xdr:row>78</xdr:row>
      <xdr:rowOff>123693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3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114820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48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58716</xdr:rowOff>
    </xdr:from>
    <xdr:to>
      <xdr:col>10</xdr:col>
      <xdr:colOff>165100</xdr:colOff>
      <xdr:row>78</xdr:row>
      <xdr:rowOff>160316</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4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151443</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52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31183</xdr:rowOff>
    </xdr:from>
    <xdr:to>
      <xdr:col>6</xdr:col>
      <xdr:colOff>38100</xdr:colOff>
      <xdr:row>78</xdr:row>
      <xdr:rowOff>132783</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4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123910</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49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125679</xdr:rowOff>
    </xdr:from>
    <xdr:to>
      <xdr:col>24</xdr:col>
      <xdr:colOff>63500</xdr:colOff>
      <xdr:row>98</xdr:row>
      <xdr:rowOff>22870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756329"/>
          <a:ext cx="838200" cy="6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19221</xdr:rowOff>
    </xdr:from>
    <xdr:to>
      <xdr:col>19</xdr:col>
      <xdr:colOff>177800</xdr:colOff>
      <xdr:row>98</xdr:row>
      <xdr:rowOff>22870</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821321"/>
          <a:ext cx="8890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19221</xdr:rowOff>
    </xdr:from>
    <xdr:to>
      <xdr:col>15</xdr:col>
      <xdr:colOff>50800</xdr:colOff>
      <xdr:row>98</xdr:row>
      <xdr:rowOff>48535</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821321"/>
          <a:ext cx="889000" cy="2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36937</xdr:rowOff>
    </xdr:from>
    <xdr:to>
      <xdr:col>10</xdr:col>
      <xdr:colOff>114300</xdr:colOff>
      <xdr:row>98</xdr:row>
      <xdr:rowOff>48535</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839037"/>
          <a:ext cx="889000" cy="1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74879</xdr:rowOff>
    </xdr:from>
    <xdr:to>
      <xdr:col>24</xdr:col>
      <xdr:colOff>114300</xdr:colOff>
      <xdr:row>98</xdr:row>
      <xdr:rowOff>5029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7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53306</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68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143520</xdr:rowOff>
    </xdr:from>
    <xdr:to>
      <xdr:col>20</xdr:col>
      <xdr:colOff>38100</xdr:colOff>
      <xdr:row>98</xdr:row>
      <xdr:rowOff>73670</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7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64797</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8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139871</xdr:rowOff>
    </xdr:from>
    <xdr:to>
      <xdr:col>15</xdr:col>
      <xdr:colOff>101600</xdr:colOff>
      <xdr:row>98</xdr:row>
      <xdr:rowOff>70021</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7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61148</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8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169185</xdr:rowOff>
    </xdr:from>
    <xdr:to>
      <xdr:col>10</xdr:col>
      <xdr:colOff>165100</xdr:colOff>
      <xdr:row>98</xdr:row>
      <xdr:rowOff>99335</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7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90462</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8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157587</xdr:rowOff>
    </xdr:from>
    <xdr:to>
      <xdr:col>6</xdr:col>
      <xdr:colOff>38100</xdr:colOff>
      <xdr:row>98</xdr:row>
      <xdr:rowOff>87737</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7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78864</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88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150901</xdr:rowOff>
    </xdr:from>
    <xdr:to>
      <xdr:col>55</xdr:col>
      <xdr:colOff>0</xdr:colOff>
      <xdr:row>37</xdr:row>
      <xdr:rowOff>159131</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6494551"/>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86072</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429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159131</xdr:rowOff>
    </xdr:from>
    <xdr:to>
      <xdr:col>50</xdr:col>
      <xdr:colOff>114300</xdr:colOff>
      <xdr:row>37</xdr:row>
      <xdr:rowOff>164846</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8750300" y="650278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164846</xdr:rowOff>
    </xdr:from>
    <xdr:to>
      <xdr:col>45</xdr:col>
      <xdr:colOff>177800</xdr:colOff>
      <xdr:row>37</xdr:row>
      <xdr:rowOff>170561</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7861300" y="650849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170561</xdr:rowOff>
    </xdr:from>
    <xdr:to>
      <xdr:col>41</xdr:col>
      <xdr:colOff>50800</xdr:colOff>
      <xdr:row>38</xdr:row>
      <xdr:rowOff>1625</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6972300" y="651421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4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122978</xdr:rowOff>
    </xdr:from>
    <xdr:ext cx="378565"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2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108331</xdr:rowOff>
    </xdr:from>
    <xdr:to>
      <xdr:col>50</xdr:col>
      <xdr:colOff>165100</xdr:colOff>
      <xdr:row>38</xdr:row>
      <xdr:rowOff>38481</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55008</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50017" y="622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114046</xdr:rowOff>
    </xdr:from>
    <xdr:to>
      <xdr:col>46</xdr:col>
      <xdr:colOff>38100</xdr:colOff>
      <xdr:row>38</xdr:row>
      <xdr:rowOff>44196</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35323</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61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119761</xdr:rowOff>
    </xdr:from>
    <xdr:to>
      <xdr:col>41</xdr:col>
      <xdr:colOff>101600</xdr:colOff>
      <xdr:row>38</xdr:row>
      <xdr:rowOff>49911</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41038</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72017" y="655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122275</xdr:rowOff>
    </xdr:from>
    <xdr:to>
      <xdr:col>36</xdr:col>
      <xdr:colOff>165100</xdr:colOff>
      <xdr:row>38</xdr:row>
      <xdr:rowOff>52425</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43552</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3017" y="655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87973</xdr:rowOff>
    </xdr:from>
    <xdr:to>
      <xdr:col>55</xdr:col>
      <xdr:colOff>0</xdr:colOff>
      <xdr:row>58</xdr:row>
      <xdr:rowOff>93053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10032073"/>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29337</xdr:rowOff>
    </xdr:from>
    <xdr:to>
      <xdr:col>50</xdr:col>
      <xdr:colOff>114300</xdr:colOff>
      <xdr:row>58</xdr:row>
      <xdr:rowOff>87973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9973437"/>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29337</xdr:rowOff>
    </xdr:from>
    <xdr:to>
      <xdr:col>45</xdr:col>
      <xdr:colOff>177800</xdr:colOff>
      <xdr:row>58</xdr:row>
      <xdr:rowOff>112064</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9973437"/>
          <a:ext cx="889000" cy="8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112064</xdr:rowOff>
    </xdr:from>
    <xdr:to>
      <xdr:col>41</xdr:col>
      <xdr:colOff>50800</xdr:colOff>
      <xdr:row>58</xdr:row>
      <xdr:rowOff>116256</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10056164"/>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42253</xdr:rowOff>
    </xdr:from>
    <xdr:to>
      <xdr:col>55</xdr:col>
      <xdr:colOff>50800</xdr:colOff>
      <xdr:row>58</xdr:row>
      <xdr:rowOff>143853</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9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128630</xdr:rowOff>
    </xdr:from>
    <xdr:ext cx="469744"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90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37173</xdr:rowOff>
    </xdr:from>
    <xdr:to>
      <xdr:col>50</xdr:col>
      <xdr:colOff>165100</xdr:colOff>
      <xdr:row>58</xdr:row>
      <xdr:rowOff>138773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9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129900</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1007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149987</xdr:rowOff>
    </xdr:from>
    <xdr:to>
      <xdr:col>46</xdr:col>
      <xdr:colOff>38100</xdr:colOff>
      <xdr:row>58</xdr:row>
      <xdr:rowOff>80137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9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71264</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1001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61264</xdr:rowOff>
    </xdr:from>
    <xdr:to>
      <xdr:col>41</xdr:col>
      <xdr:colOff>101600</xdr:colOff>
      <xdr:row>58</xdr:row>
      <xdr:rowOff>162864</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100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153991</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626428" y="1009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65456</xdr:rowOff>
    </xdr:from>
    <xdr:to>
      <xdr:col>36</xdr:col>
      <xdr:colOff>165100</xdr:colOff>
      <xdr:row>58</xdr:row>
      <xdr:rowOff>167056</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100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158183</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37428" y="101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134703</xdr:rowOff>
    </xdr:from>
    <xdr:to>
      <xdr:col>55</xdr:col>
      <xdr:colOff>0</xdr:colOff>
      <xdr:row>78</xdr:row>
      <xdr:rowOff>155637</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507803"/>
          <a:ext cx="838200" cy="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148451</xdr:rowOff>
    </xdr:from>
    <xdr:to>
      <xdr:col>50</xdr:col>
      <xdr:colOff>114300</xdr:colOff>
      <xdr:row>78</xdr:row>
      <xdr:rowOff>155637</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521551"/>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134720</xdr:rowOff>
    </xdr:from>
    <xdr:to>
      <xdr:col>45</xdr:col>
      <xdr:colOff>177800</xdr:colOff>
      <xdr:row>78</xdr:row>
      <xdr:rowOff>148451</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7861300" y="13507820"/>
          <a:ext cx="889000" cy="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134720</xdr:rowOff>
    </xdr:from>
    <xdr:to>
      <xdr:col>41</xdr:col>
      <xdr:colOff>50800</xdr:colOff>
      <xdr:row>78</xdr:row>
      <xdr:rowOff>148648</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507820"/>
          <a:ext cx="8890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83903</xdr:rowOff>
    </xdr:from>
    <xdr:to>
      <xdr:col>55</xdr:col>
      <xdr:colOff>50800</xdr:colOff>
      <xdr:row>79</xdr:row>
      <xdr:rowOff>14053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4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170280</xdr:rowOff>
    </xdr:from>
    <xdr:ext cx="469744"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37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104837</xdr:rowOff>
    </xdr:from>
    <xdr:to>
      <xdr:col>50</xdr:col>
      <xdr:colOff>165100</xdr:colOff>
      <xdr:row>79</xdr:row>
      <xdr:rowOff>34987</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47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26114</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404428" y="1357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97651</xdr:rowOff>
    </xdr:from>
    <xdr:to>
      <xdr:col>46</xdr:col>
      <xdr:colOff>38100</xdr:colOff>
      <xdr:row>79</xdr:row>
      <xdr:rowOff>27801</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4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18928</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15428" y="1356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83920</xdr:rowOff>
    </xdr:from>
    <xdr:to>
      <xdr:col>41</xdr:col>
      <xdr:colOff>101600</xdr:colOff>
      <xdr:row>79</xdr:row>
      <xdr:rowOff>14070</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4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5197</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626428" y="1354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97848</xdr:rowOff>
    </xdr:from>
    <xdr:to>
      <xdr:col>36</xdr:col>
      <xdr:colOff>165100</xdr:colOff>
      <xdr:row>79</xdr:row>
      <xdr:rowOff>27998</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4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19125</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37428" y="1356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41928</xdr:rowOff>
    </xdr:from>
    <xdr:to>
      <xdr:col>55</xdr:col>
      <xdr:colOff>0</xdr:colOff>
      <xdr:row>96</xdr:row>
      <xdr:rowOff>131659</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9639300" y="16329678"/>
          <a:ext cx="838200" cy="26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131659</xdr:rowOff>
    </xdr:from>
    <xdr:to>
      <xdr:col>50</xdr:col>
      <xdr:colOff>114300</xdr:colOff>
      <xdr:row>96</xdr:row>
      <xdr:rowOff>135768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8750300" y="16590859"/>
          <a:ext cx="889000" cy="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135768</xdr:rowOff>
    </xdr:from>
    <xdr:to>
      <xdr:col>45</xdr:col>
      <xdr:colOff>177800</xdr:colOff>
      <xdr:row>96</xdr:row>
      <xdr:rowOff>142289</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7861300" y="16594968"/>
          <a:ext cx="8890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142289</xdr:rowOff>
    </xdr:from>
    <xdr:to>
      <xdr:col>41</xdr:col>
      <xdr:colOff>50800</xdr:colOff>
      <xdr:row>97</xdr:row>
      <xdr:rowOff>13621</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6972300" y="16601489"/>
          <a:ext cx="889000" cy="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162578</xdr:rowOff>
    </xdr:from>
    <xdr:to>
      <xdr:col>55</xdr:col>
      <xdr:colOff>50800</xdr:colOff>
      <xdr:row>95</xdr:row>
      <xdr:rowOff>92728</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10426700" y="162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14005</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13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80859</xdr:rowOff>
    </xdr:from>
    <xdr:to>
      <xdr:col>50</xdr:col>
      <xdr:colOff>165100</xdr:colOff>
      <xdr:row>97</xdr:row>
      <xdr:rowOff>11009</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9588500" y="165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72111" y="1663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84968</xdr:rowOff>
    </xdr:from>
    <xdr:to>
      <xdr:col>46</xdr:col>
      <xdr:colOff>38100</xdr:colOff>
      <xdr:row>97</xdr:row>
      <xdr:rowOff>15118</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8699500" y="165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6245</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63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91489</xdr:rowOff>
    </xdr:from>
    <xdr:to>
      <xdr:col>41</xdr:col>
      <xdr:colOff>101600</xdr:colOff>
      <xdr:row>97</xdr:row>
      <xdr:rowOff>21639</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7810500" y="1655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12766</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94111" y="1664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134271</xdr:rowOff>
    </xdr:from>
    <xdr:to>
      <xdr:col>36</xdr:col>
      <xdr:colOff>165100</xdr:colOff>
      <xdr:row>97</xdr:row>
      <xdr:rowOff>64421</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6921500" y="165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55548</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05111" y="1668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99287</xdr:rowOff>
    </xdr:from>
    <xdr:to>
      <xdr:col>85</xdr:col>
      <xdr:colOff>127000</xdr:colOff>
      <xdr:row>37</xdr:row>
      <xdr:rowOff>131111</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5481300" y="6442937"/>
          <a:ext cx="838200" cy="3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99287</xdr:rowOff>
    </xdr:from>
    <xdr:to>
      <xdr:col>81</xdr:col>
      <xdr:colOff>50800</xdr:colOff>
      <xdr:row>37</xdr:row>
      <xdr:rowOff>153024</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4592300" y="6442937"/>
          <a:ext cx="889000" cy="5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105671</xdr:rowOff>
    </xdr:from>
    <xdr:to>
      <xdr:col>76</xdr:col>
      <xdr:colOff>114300</xdr:colOff>
      <xdr:row>37</xdr:row>
      <xdr:rowOff>153024</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3703300" y="644932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105671</xdr:rowOff>
    </xdr:from>
    <xdr:to>
      <xdr:col>71</xdr:col>
      <xdr:colOff>177800</xdr:colOff>
      <xdr:row>37</xdr:row>
      <xdr:rowOff>145415</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2814300" y="6449321"/>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80311</xdr:rowOff>
    </xdr:from>
    <xdr:to>
      <xdr:col>85</xdr:col>
      <xdr:colOff>177800</xdr:colOff>
      <xdr:row>38</xdr:row>
      <xdr:rowOff>10461</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4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166688</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33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48487</xdr:rowOff>
    </xdr:from>
    <xdr:to>
      <xdr:col>81</xdr:col>
      <xdr:colOff>101600</xdr:colOff>
      <xdr:row>37</xdr:row>
      <xdr:rowOff>150087</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639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141214</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48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102224</xdr:rowOff>
    </xdr:from>
    <xdr:to>
      <xdr:col>76</xdr:col>
      <xdr:colOff>165100</xdr:colOff>
      <xdr:row>38</xdr:row>
      <xdr:rowOff>32374</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44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23501</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53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54871</xdr:rowOff>
    </xdr:from>
    <xdr:to>
      <xdr:col>72</xdr:col>
      <xdr:colOff>38100</xdr:colOff>
      <xdr:row>37</xdr:row>
      <xdr:rowOff>156471</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3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147598</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4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94615</xdr:rowOff>
    </xdr:from>
    <xdr:to>
      <xdr:col>67</xdr:col>
      <xdr:colOff>101600</xdr:colOff>
      <xdr:row>38</xdr:row>
      <xdr:rowOff>24765</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15892</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5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xmlns=""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xmlns=""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117348</xdr:rowOff>
    </xdr:from>
    <xdr:to>
      <xdr:col>85</xdr:col>
      <xdr:colOff>127000</xdr:colOff>
      <xdr:row>57</xdr:row>
      <xdr:rowOff>124854</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5481300" y="9889998"/>
          <a:ext cx="8382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a:extLst>
            <a:ext uri="{FF2B5EF4-FFF2-40B4-BE49-F238E27FC236}">
              <a16:creationId xmlns:a16="http://schemas.microsoft.com/office/drawing/2014/main" xmlns="" id="{00000000-0008-0000-0700-00003E020000}"/>
            </a:ext>
          </a:extLst>
        </xdr:cNvPr>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117348</xdr:rowOff>
    </xdr:from>
    <xdr:to>
      <xdr:col>81</xdr:col>
      <xdr:colOff>50800</xdr:colOff>
      <xdr:row>57</xdr:row>
      <xdr:rowOff>121700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4592300" y="9889998"/>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98603</xdr:rowOff>
    </xdr:from>
    <xdr:to>
      <xdr:col>76</xdr:col>
      <xdr:colOff>114300</xdr:colOff>
      <xdr:row>57</xdr:row>
      <xdr:rowOff>121700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3703300" y="9871253"/>
          <a:ext cx="889000" cy="2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98603</xdr:rowOff>
    </xdr:from>
    <xdr:to>
      <xdr:col>71</xdr:col>
      <xdr:colOff>177800</xdr:colOff>
      <xdr:row>57</xdr:row>
      <xdr:rowOff>111953</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2814300" y="9871253"/>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74054</xdr:rowOff>
    </xdr:from>
    <xdr:to>
      <xdr:col>85</xdr:col>
      <xdr:colOff>177800</xdr:colOff>
      <xdr:row>58</xdr:row>
      <xdr:rowOff>4204</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6268700" y="98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160431</xdr:rowOff>
    </xdr:from>
    <xdr:ext cx="534377" cy="259045"/>
    <xdr:sp macro="" textlink="">
      <xdr:nvSpPr>
        <xdr:cNvPr id="593" name="教育費該当値テキスト">
          <a:extLst>
            <a:ext uri="{FF2B5EF4-FFF2-40B4-BE49-F238E27FC236}">
              <a16:creationId xmlns:a16="http://schemas.microsoft.com/office/drawing/2014/main" xmlns="" id="{00000000-0008-0000-0700-000051020000}"/>
            </a:ext>
          </a:extLst>
        </xdr:cNvPr>
        <xdr:cNvSpPr txBox="1"/>
      </xdr:nvSpPr>
      <xdr:spPr>
        <a:xfrm>
          <a:off x="16370300" y="976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66548</xdr:rowOff>
    </xdr:from>
    <xdr:to>
      <xdr:col>81</xdr:col>
      <xdr:colOff>101600</xdr:colOff>
      <xdr:row>57</xdr:row>
      <xdr:rowOff>168148</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5430500" y="98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159275</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14111" y="99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70900</xdr:rowOff>
    </xdr:from>
    <xdr:to>
      <xdr:col>76</xdr:col>
      <xdr:colOff>165100</xdr:colOff>
      <xdr:row>58</xdr:row>
      <xdr:rowOff>1050</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4541500" y="98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163627</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325111" y="993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47803</xdr:rowOff>
    </xdr:from>
    <xdr:to>
      <xdr:col>72</xdr:col>
      <xdr:colOff>38100</xdr:colOff>
      <xdr:row>57</xdr:row>
      <xdr:rowOff>149403</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3652500" y="982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140530</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991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61153</xdr:rowOff>
    </xdr:from>
    <xdr:to>
      <xdr:col>67</xdr:col>
      <xdr:colOff>101600</xdr:colOff>
      <xdr:row>57</xdr:row>
      <xdr:rowOff>162753</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2763500" y="983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153880</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992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249299"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299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137871</xdr:rowOff>
    </xdr:from>
    <xdr:to>
      <xdr:col>85</xdr:col>
      <xdr:colOff>127000</xdr:colOff>
      <xdr:row>97</xdr:row>
      <xdr:rowOff>149972</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5481300" y="16768521"/>
          <a:ext cx="8382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149972</xdr:rowOff>
    </xdr:from>
    <xdr:to>
      <xdr:col>81</xdr:col>
      <xdr:colOff>50800</xdr:colOff>
      <xdr:row>97</xdr:row>
      <xdr:rowOff>152608</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4592300" y="16780622"/>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152608</xdr:rowOff>
    </xdr:from>
    <xdr:to>
      <xdr:col>76</xdr:col>
      <xdr:colOff>114300</xdr:colOff>
      <xdr:row>97</xdr:row>
      <xdr:rowOff>167337</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3703300" y="16783258"/>
          <a:ext cx="8890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155169</xdr:rowOff>
    </xdr:from>
    <xdr:to>
      <xdr:col>71</xdr:col>
      <xdr:colOff>177800</xdr:colOff>
      <xdr:row>97</xdr:row>
      <xdr:rowOff>167337</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814300" y="16785819"/>
          <a:ext cx="889000" cy="1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87071</xdr:rowOff>
    </xdr:from>
    <xdr:to>
      <xdr:col>85</xdr:col>
      <xdr:colOff>177800</xdr:colOff>
      <xdr:row>98</xdr:row>
      <xdr:rowOff>17221</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6268700" y="167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65498</xdr:rowOff>
    </xdr:from>
    <xdr:ext cx="534377"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6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99172</xdr:rowOff>
    </xdr:from>
    <xdr:to>
      <xdr:col>81</xdr:col>
      <xdr:colOff>101600</xdr:colOff>
      <xdr:row>98</xdr:row>
      <xdr:rowOff>29322</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5430500" y="167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20449</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14111" y="1682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101808</xdr:rowOff>
    </xdr:from>
    <xdr:to>
      <xdr:col>76</xdr:col>
      <xdr:colOff>165100</xdr:colOff>
      <xdr:row>98</xdr:row>
      <xdr:rowOff>31958</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4541500" y="167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23085</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325111" y="1682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116537</xdr:rowOff>
    </xdr:from>
    <xdr:to>
      <xdr:col>72</xdr:col>
      <xdr:colOff>38100</xdr:colOff>
      <xdr:row>98</xdr:row>
      <xdr:rowOff>46687</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3652500" y="167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37814</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8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104369</xdr:rowOff>
    </xdr:from>
    <xdr:to>
      <xdr:col>67</xdr:col>
      <xdr:colOff>101600</xdr:colOff>
      <xdr:row>98</xdr:row>
      <xdr:rowOff>34519</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2763500" y="167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25646</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82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xmlns=""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xmlns=""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a:extLst>
            <a:ext uri="{FF2B5EF4-FFF2-40B4-BE49-F238E27FC236}">
              <a16:creationId xmlns:a16="http://schemas.microsoft.com/office/drawing/2014/main" xmlns="" id="{00000000-0008-0000-0700-0000E1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a:extLst>
            <a:ext uri="{FF2B5EF4-FFF2-40B4-BE49-F238E27FC236}">
              <a16:creationId xmlns:a16="http://schemas.microsoft.com/office/drawing/2014/main" xmlns="" id="{00000000-0008-0000-0700-0000F4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a:extLst>
            <a:ext uri="{FF2B5EF4-FFF2-40B4-BE49-F238E27FC236}">
              <a16:creationId xmlns:a16="http://schemas.microsoft.com/office/drawing/2014/main" xmlns="" id="{00000000-0008-0000-0700-000015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a:extLst>
            <a:ext uri="{FF2B5EF4-FFF2-40B4-BE49-F238E27FC236}">
              <a16:creationId xmlns:a16="http://schemas.microsoft.com/office/drawing/2014/main" xmlns="" id="{00000000-0008-0000-0700-000017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a:extLst>
            <a:ext uri="{FF2B5EF4-FFF2-40B4-BE49-F238E27FC236}">
              <a16:creationId xmlns:a16="http://schemas.microsoft.com/office/drawing/2014/main" xmlns="" id="{00000000-0008-0000-0700-00001A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a:extLst>
            <a:ext uri="{FF2B5EF4-FFF2-40B4-BE49-F238E27FC236}">
              <a16:creationId xmlns:a16="http://schemas.microsoft.com/office/drawing/2014/main" xmlns="" id="{00000000-0008-0000-0700-00002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議会費、労働費及び土木費を除く項目で類似団体平均と比較して低い状況となっている。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特徴としては、土木費と衛生費の大幅な増加である。この要因として、土木費は移住・定住対策の一環として実施した町営住宅整備事業によるところが大きく、衛生費は広域で運営している小田原市斎場の整備に係る負担金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近年の状況としては、臨時財政対策債の償還費が嵩んできており公債費が増加傾向にあるため、今後大型公共事業も予定されていることから、計画的な財政運営が必要である。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行財政改革を着実に進めていることから、実質収支額は継続的に黒字を確保している。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単年度収支においては、平成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年度は、町税（法人税割）の大幅な増が要因となり標準財政規模比でプラスとなったが、平成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年度の町税（法人税割）増分がなくなったことの反動を受け、再びマイナスに転じた。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神奈川県松田町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連結実質赤字比率において、過去赤字額が算出されたことはなく、常に黒字で推移している。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黒字額の標準財政規模比を見ると、一般会計と国民健康保険事業特別会計の黒字幅が大きく減少した。要因としては、一般会計は特定企業の特別収益がなくなったことによる法人住民税の減が影響しており、国民健康保険事業特別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年度決算時に歳計剰余金の処分を行い、繰越金の額が前年度から大幅減となったことによる。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4929900</v>
      </c>
      <c r="BO4" s="461"/>
      <c r="BP4" s="461"/>
      <c r="BQ4" s="461"/>
      <c r="BR4" s="461"/>
      <c r="BS4" s="461"/>
      <c r="BT4" s="461"/>
      <c r="BU4" s="462"/>
      <c r="BV4" s="460">
        <v>4600811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5.0999999999999996</v>
      </c>
      <c r="CU4" s="642"/>
      <c r="CV4" s="642"/>
      <c r="CW4" s="642"/>
      <c r="CX4" s="642"/>
      <c r="CY4" s="642"/>
      <c r="CZ4" s="642"/>
      <c r="DA4" s="643"/>
      <c r="DB4" s="641">
        <v>10.4</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4742932</v>
      </c>
      <c r="BO5" s="466"/>
      <c r="BP5" s="466"/>
      <c r="BQ5" s="466"/>
      <c r="BR5" s="466"/>
      <c r="BS5" s="466"/>
      <c r="BT5" s="466"/>
      <c r="BU5" s="467"/>
      <c r="BV5" s="465">
        <v>4294638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92.3</v>
      </c>
      <c r="CU5" s="436"/>
      <c r="CV5" s="436"/>
      <c r="CW5" s="436"/>
      <c r="CX5" s="436"/>
      <c r="CY5" s="436"/>
      <c r="CZ5" s="436"/>
      <c r="DA5" s="437"/>
      <c r="DB5" s="435">
        <v>88.8</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186968</v>
      </c>
      <c r="BO6" s="466"/>
      <c r="BP6" s="466"/>
      <c r="BQ6" s="466"/>
      <c r="BR6" s="466"/>
      <c r="BS6" s="466"/>
      <c r="BT6" s="466"/>
      <c r="BU6" s="467"/>
      <c r="BV6" s="465">
        <v>306173</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98.8</v>
      </c>
      <c r="CU6" s="616"/>
      <c r="CV6" s="616"/>
      <c r="CW6" s="616"/>
      <c r="CX6" s="616"/>
      <c r="CY6" s="616"/>
      <c r="CZ6" s="616"/>
      <c r="DA6" s="617"/>
      <c r="DB6" s="615">
        <v>95.2</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38351</v>
      </c>
      <c r="BO7" s="466"/>
      <c r="BP7" s="466"/>
      <c r="BQ7" s="466"/>
      <c r="BR7" s="466"/>
      <c r="BS7" s="466"/>
      <c r="BT7" s="466"/>
      <c r="BU7" s="467"/>
      <c r="BV7" s="465">
        <v>12862</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2905399</v>
      </c>
      <c r="CU7" s="466"/>
      <c r="CV7" s="466"/>
      <c r="CW7" s="466"/>
      <c r="CX7" s="466"/>
      <c r="CY7" s="466"/>
      <c r="CZ7" s="466"/>
      <c r="DA7" s="467"/>
      <c r="DB7" s="465">
        <v>2828361</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148617</v>
      </c>
      <c r="BO8" s="466"/>
      <c r="BP8" s="466"/>
      <c r="BQ8" s="466"/>
      <c r="BR8" s="466"/>
      <c r="BS8" s="466"/>
      <c r="BT8" s="466"/>
      <c r="BU8" s="467"/>
      <c r="BV8" s="465">
        <v>293311</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0.65</v>
      </c>
      <c r="CU8" s="579"/>
      <c r="CV8" s="579"/>
      <c r="CW8" s="579"/>
      <c r="CX8" s="579"/>
      <c r="CY8" s="579"/>
      <c r="CZ8" s="579"/>
      <c r="DA8" s="580"/>
      <c r="DB8" s="578">
        <v>0.65</v>
      </c>
      <c r="DC8" s="579"/>
      <c r="DD8" s="579"/>
      <c r="DE8" s="579"/>
      <c r="DF8" s="579"/>
      <c r="DG8" s="579"/>
      <c r="DH8" s="579"/>
      <c r="DI8" s="580"/>
      <c r="DJ8" s="185"/>
      <c r="DK8" s="185"/>
      <c r="DL8" s="185"/>
      <c r="DM8" s="185"/>
      <c r="DN8" s="185"/>
      <c r="DO8" s="185"/>
    </row>
    <row r="9" spans="1:119" ht="18.75" customHeight="1" thickBot="1" x14ac:dyDescent="0.25">
      <c r="A9" s="186"/>
      <c r="B9" s="604" t="s">
        <v>113</v>
      </c>
      <c r="C9" s="605"/>
      <c r="D9" s="605"/>
      <c r="E9" s="605"/>
      <c r="F9" s="605"/>
      <c r="G9" s="605"/>
      <c r="H9" s="605"/>
      <c r="I9" s="605"/>
      <c r="J9" s="605"/>
      <c r="K9" s="528"/>
      <c r="L9" s="606" t="s">
        <v>114</v>
      </c>
      <c r="M9" s="607"/>
      <c r="N9" s="607"/>
      <c r="O9" s="607"/>
      <c r="P9" s="607"/>
      <c r="Q9" s="608"/>
      <c r="R9" s="609">
        <v>11171</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94</v>
      </c>
      <c r="AV9" s="523"/>
      <c r="AW9" s="523"/>
      <c r="AX9" s="523"/>
      <c r="AY9" s="445" t="s">
        <v>117</v>
      </c>
      <c r="AZ9" s="446"/>
      <c r="BA9" s="446"/>
      <c r="BB9" s="446"/>
      <c r="BC9" s="446"/>
      <c r="BD9" s="446"/>
      <c r="BE9" s="446"/>
      <c r="BF9" s="446"/>
      <c r="BG9" s="446"/>
      <c r="BH9" s="446"/>
      <c r="BI9" s="446"/>
      <c r="BJ9" s="446"/>
      <c r="BK9" s="446"/>
      <c r="BL9" s="446"/>
      <c r="BM9" s="447"/>
      <c r="BN9" s="465">
        <v>-144694</v>
      </c>
      <c r="BO9" s="466"/>
      <c r="BP9" s="466"/>
      <c r="BQ9" s="466"/>
      <c r="BR9" s="466"/>
      <c r="BS9" s="466"/>
      <c r="BT9" s="466"/>
      <c r="BU9" s="467"/>
      <c r="BV9" s="465">
        <v>94747</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11.1</v>
      </c>
      <c r="CU9" s="436"/>
      <c r="CV9" s="436"/>
      <c r="CW9" s="436"/>
      <c r="CX9" s="436"/>
      <c r="CY9" s="436"/>
      <c r="CZ9" s="436"/>
      <c r="DA9" s="437"/>
      <c r="DB9" s="435">
        <v>10</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11676</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102</v>
      </c>
      <c r="AV10" s="523"/>
      <c r="AW10" s="523"/>
      <c r="AX10" s="523"/>
      <c r="AY10" s="445" t="s">
        <v>121</v>
      </c>
      <c r="AZ10" s="446"/>
      <c r="BA10" s="446"/>
      <c r="BB10" s="446"/>
      <c r="BC10" s="446"/>
      <c r="BD10" s="446"/>
      <c r="BE10" s="446"/>
      <c r="BF10" s="446"/>
      <c r="BG10" s="446"/>
      <c r="BH10" s="446"/>
      <c r="BI10" s="446"/>
      <c r="BJ10" s="446"/>
      <c r="BK10" s="446"/>
      <c r="BL10" s="446"/>
      <c r="BM10" s="447"/>
      <c r="BN10" s="465">
        <v>14</v>
      </c>
      <c r="BO10" s="466"/>
      <c r="BP10" s="466"/>
      <c r="BQ10" s="466"/>
      <c r="BR10" s="466"/>
      <c r="BS10" s="466"/>
      <c r="BT10" s="466"/>
      <c r="BU10" s="467"/>
      <c r="BV10" s="465">
        <v>16</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2">
      <c r="A12" s="186"/>
      <c r="B12" s="581" t="s">
        <v>131</v>
      </c>
      <c r="C12" s="582"/>
      <c r="D12" s="582"/>
      <c r="E12" s="582"/>
      <c r="F12" s="582"/>
      <c r="G12" s="582"/>
      <c r="H12" s="582"/>
      <c r="I12" s="582"/>
      <c r="J12" s="582"/>
      <c r="K12" s="583"/>
      <c r="L12" s="590" t="s">
        <v>132</v>
      </c>
      <c r="M12" s="591"/>
      <c r="N12" s="591"/>
      <c r="O12" s="591"/>
      <c r="P12" s="591"/>
      <c r="Q12" s="592"/>
      <c r="R12" s="593">
        <v>11227</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110</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140</v>
      </c>
      <c r="N13" s="566"/>
      <c r="O13" s="566"/>
      <c r="P13" s="566"/>
      <c r="Q13" s="567"/>
      <c r="R13" s="568">
        <v>11101</v>
      </c>
      <c r="S13" s="569"/>
      <c r="T13" s="569"/>
      <c r="U13" s="569"/>
      <c r="V13" s="570"/>
      <c r="W13" s="556" t="s">
        <v>141</v>
      </c>
      <c r="X13" s="478"/>
      <c r="Y13" s="478"/>
      <c r="Z13" s="478"/>
      <c r="AA13" s="478"/>
      <c r="AB13" s="479"/>
      <c r="AC13" s="441">
        <v>157</v>
      </c>
      <c r="AD13" s="442"/>
      <c r="AE13" s="442"/>
      <c r="AF13" s="442"/>
      <c r="AG13" s="443"/>
      <c r="AH13" s="441">
        <v>162</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-144680</v>
      </c>
      <c r="BO13" s="466"/>
      <c r="BP13" s="466"/>
      <c r="BQ13" s="466"/>
      <c r="BR13" s="466"/>
      <c r="BS13" s="466"/>
      <c r="BT13" s="466"/>
      <c r="BU13" s="467"/>
      <c r="BV13" s="465">
        <v>84763</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5.6</v>
      </c>
      <c r="CU13" s="436"/>
      <c r="CV13" s="436"/>
      <c r="CW13" s="436"/>
      <c r="CX13" s="436"/>
      <c r="CY13" s="436"/>
      <c r="CZ13" s="436"/>
      <c r="DA13" s="437"/>
      <c r="DB13" s="435">
        <v>5.7</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146</v>
      </c>
      <c r="M14" s="599"/>
      <c r="N14" s="599"/>
      <c r="O14" s="599"/>
      <c r="P14" s="599"/>
      <c r="Q14" s="600"/>
      <c r="R14" s="568">
        <v>11249</v>
      </c>
      <c r="S14" s="569"/>
      <c r="T14" s="569"/>
      <c r="U14" s="569"/>
      <c r="V14" s="570"/>
      <c r="W14" s="571"/>
      <c r="X14" s="481"/>
      <c r="Y14" s="481"/>
      <c r="Z14" s="481"/>
      <c r="AA14" s="481"/>
      <c r="AB14" s="482"/>
      <c r="AC14" s="561">
        <v>3</v>
      </c>
      <c r="AD14" s="562"/>
      <c r="AE14" s="562"/>
      <c r="AF14" s="562"/>
      <c r="AG14" s="563"/>
      <c r="AH14" s="561">
        <v>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61.7</v>
      </c>
      <c r="CU14" s="573"/>
      <c r="CV14" s="573"/>
      <c r="CW14" s="573"/>
      <c r="CX14" s="573"/>
      <c r="CY14" s="573"/>
      <c r="CZ14" s="573"/>
      <c r="DA14" s="574"/>
      <c r="DB14" s="572">
        <v>56.8</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140</v>
      </c>
      <c r="N15" s="566"/>
      <c r="O15" s="566"/>
      <c r="P15" s="566"/>
      <c r="Q15" s="567"/>
      <c r="R15" s="568">
        <v>11175</v>
      </c>
      <c r="S15" s="569"/>
      <c r="T15" s="569"/>
      <c r="U15" s="569"/>
      <c r="V15" s="570"/>
      <c r="W15" s="556" t="s">
        <v>148</v>
      </c>
      <c r="X15" s="478"/>
      <c r="Y15" s="478"/>
      <c r="Z15" s="478"/>
      <c r="AA15" s="478"/>
      <c r="AB15" s="479"/>
      <c r="AC15" s="441">
        <v>1306</v>
      </c>
      <c r="AD15" s="442"/>
      <c r="AE15" s="442"/>
      <c r="AF15" s="442"/>
      <c r="AG15" s="443"/>
      <c r="AH15" s="441">
        <v>1410</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1528903</v>
      </c>
      <c r="BO15" s="461"/>
      <c r="BP15" s="461"/>
      <c r="BQ15" s="461"/>
      <c r="BR15" s="461"/>
      <c r="BS15" s="461"/>
      <c r="BT15" s="461"/>
      <c r="BU15" s="462"/>
      <c r="BV15" s="460">
        <v>1452286</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25.2</v>
      </c>
      <c r="AD16" s="562"/>
      <c r="AE16" s="562"/>
      <c r="AF16" s="562"/>
      <c r="AG16" s="563"/>
      <c r="AH16" s="561">
        <v>26</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2282505</v>
      </c>
      <c r="BO16" s="466"/>
      <c r="BP16" s="466"/>
      <c r="BQ16" s="466"/>
      <c r="BR16" s="466"/>
      <c r="BS16" s="466"/>
      <c r="BT16" s="466"/>
      <c r="BU16" s="467"/>
      <c r="BV16" s="465">
        <v>2244135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3728</v>
      </c>
      <c r="AD17" s="442"/>
      <c r="AE17" s="442"/>
      <c r="AF17" s="442"/>
      <c r="AG17" s="443"/>
      <c r="AH17" s="441">
        <v>3846</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1962151</v>
      </c>
      <c r="BO17" s="466"/>
      <c r="BP17" s="466"/>
      <c r="BQ17" s="466"/>
      <c r="BR17" s="466"/>
      <c r="BS17" s="466"/>
      <c r="BT17" s="466"/>
      <c r="BU17" s="467"/>
      <c r="BV17" s="465">
        <v>1858885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158</v>
      </c>
      <c r="C18" s="528"/>
      <c r="D18" s="528"/>
      <c r="E18" s="529"/>
      <c r="F18" s="529"/>
      <c r="G18" s="529"/>
      <c r="H18" s="529"/>
      <c r="I18" s="529"/>
      <c r="J18" s="529"/>
      <c r="K18" s="529"/>
      <c r="L18" s="530">
        <v>37.75</v>
      </c>
      <c r="M18" s="530"/>
      <c r="N18" s="530"/>
      <c r="O18" s="530"/>
      <c r="P18" s="530"/>
      <c r="Q18" s="530"/>
      <c r="R18" s="531"/>
      <c r="S18" s="531"/>
      <c r="T18" s="531"/>
      <c r="U18" s="531"/>
      <c r="V18" s="532"/>
      <c r="W18" s="546"/>
      <c r="X18" s="547"/>
      <c r="Y18" s="547"/>
      <c r="Z18" s="547"/>
      <c r="AA18" s="547"/>
      <c r="AB18" s="557"/>
      <c r="AC18" s="429">
        <v>71.8</v>
      </c>
      <c r="AD18" s="430"/>
      <c r="AE18" s="430"/>
      <c r="AF18" s="430"/>
      <c r="AG18" s="533"/>
      <c r="AH18" s="429">
        <v>71</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2636847</v>
      </c>
      <c r="BO18" s="466"/>
      <c r="BP18" s="466"/>
      <c r="BQ18" s="466"/>
      <c r="BR18" s="466"/>
      <c r="BS18" s="466"/>
      <c r="BT18" s="466"/>
      <c r="BU18" s="467"/>
      <c r="BV18" s="465">
        <v>2624742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160</v>
      </c>
      <c r="C19" s="528"/>
      <c r="D19" s="528"/>
      <c r="E19" s="529"/>
      <c r="F19" s="529"/>
      <c r="G19" s="529"/>
      <c r="H19" s="529"/>
      <c r="I19" s="529"/>
      <c r="J19" s="529"/>
      <c r="K19" s="529"/>
      <c r="L19" s="535">
        <v>296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3269664</v>
      </c>
      <c r="BO19" s="466"/>
      <c r="BP19" s="466"/>
      <c r="BQ19" s="466"/>
      <c r="BR19" s="466"/>
      <c r="BS19" s="466"/>
      <c r="BT19" s="466"/>
      <c r="BU19" s="467"/>
      <c r="BV19" s="465">
        <v>3471559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162</v>
      </c>
      <c r="C20" s="528"/>
      <c r="D20" s="528"/>
      <c r="E20" s="529"/>
      <c r="F20" s="529"/>
      <c r="G20" s="529"/>
      <c r="H20" s="529"/>
      <c r="I20" s="529"/>
      <c r="J20" s="529"/>
      <c r="K20" s="529"/>
      <c r="L20" s="535">
        <v>4406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4285359</v>
      </c>
      <c r="BO23" s="466"/>
      <c r="BP23" s="466"/>
      <c r="BQ23" s="466"/>
      <c r="BR23" s="466"/>
      <c r="BS23" s="466"/>
      <c r="BT23" s="466"/>
      <c r="BU23" s="467"/>
      <c r="BV23" s="465">
        <v>3946036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171</v>
      </c>
      <c r="F24" s="439"/>
      <c r="G24" s="439"/>
      <c r="H24" s="439"/>
      <c r="I24" s="439"/>
      <c r="J24" s="439"/>
      <c r="K24" s="440"/>
      <c r="L24" s="441">
        <v>1</v>
      </c>
      <c r="M24" s="442"/>
      <c r="N24" s="442"/>
      <c r="O24" s="442"/>
      <c r="P24" s="443"/>
      <c r="Q24" s="441">
        <v>7470</v>
      </c>
      <c r="R24" s="442"/>
      <c r="S24" s="442"/>
      <c r="T24" s="442"/>
      <c r="U24" s="442"/>
      <c r="V24" s="443"/>
      <c r="W24" s="507"/>
      <c r="X24" s="498"/>
      <c r="Y24" s="499"/>
      <c r="Z24" s="438" t="s">
        <v>172</v>
      </c>
      <c r="AA24" s="439"/>
      <c r="AB24" s="439"/>
      <c r="AC24" s="439"/>
      <c r="AD24" s="439"/>
      <c r="AE24" s="439"/>
      <c r="AF24" s="439"/>
      <c r="AG24" s="440"/>
      <c r="AH24" s="441">
        <v>95</v>
      </c>
      <c r="AI24" s="442"/>
      <c r="AJ24" s="442"/>
      <c r="AK24" s="442"/>
      <c r="AL24" s="443"/>
      <c r="AM24" s="441">
        <v>278730</v>
      </c>
      <c r="AN24" s="442"/>
      <c r="AO24" s="442"/>
      <c r="AP24" s="442"/>
      <c r="AQ24" s="442"/>
      <c r="AR24" s="443"/>
      <c r="AS24" s="441">
        <v>2934</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3565528</v>
      </c>
      <c r="BO24" s="466"/>
      <c r="BP24" s="466"/>
      <c r="BQ24" s="466"/>
      <c r="BR24" s="466"/>
      <c r="BS24" s="466"/>
      <c r="BT24" s="466"/>
      <c r="BU24" s="467"/>
      <c r="BV24" s="465">
        <v>3247797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174</v>
      </c>
      <c r="F25" s="439"/>
      <c r="G25" s="439"/>
      <c r="H25" s="439"/>
      <c r="I25" s="439"/>
      <c r="J25" s="439"/>
      <c r="K25" s="440"/>
      <c r="L25" s="441">
        <v>1</v>
      </c>
      <c r="M25" s="442"/>
      <c r="N25" s="442"/>
      <c r="O25" s="442"/>
      <c r="P25" s="443"/>
      <c r="Q25" s="441">
        <v>6130</v>
      </c>
      <c r="R25" s="442"/>
      <c r="S25" s="442"/>
      <c r="T25" s="442"/>
      <c r="U25" s="442"/>
      <c r="V25" s="443"/>
      <c r="W25" s="507"/>
      <c r="X25" s="498"/>
      <c r="Y25" s="499"/>
      <c r="Z25" s="438" t="s">
        <v>175</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3826391</v>
      </c>
      <c r="BO25" s="461"/>
      <c r="BP25" s="461"/>
      <c r="BQ25" s="461"/>
      <c r="BR25" s="461"/>
      <c r="BS25" s="461"/>
      <c r="BT25" s="461"/>
      <c r="BU25" s="462"/>
      <c r="BV25" s="460">
        <v>1498742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177</v>
      </c>
      <c r="F26" s="439"/>
      <c r="G26" s="439"/>
      <c r="H26" s="439"/>
      <c r="I26" s="439"/>
      <c r="J26" s="439"/>
      <c r="K26" s="440"/>
      <c r="L26" s="441">
        <v>1</v>
      </c>
      <c r="M26" s="442"/>
      <c r="N26" s="442"/>
      <c r="O26" s="442"/>
      <c r="P26" s="443"/>
      <c r="Q26" s="441">
        <v>5820</v>
      </c>
      <c r="R26" s="442"/>
      <c r="S26" s="442"/>
      <c r="T26" s="442"/>
      <c r="U26" s="442"/>
      <c r="V26" s="443"/>
      <c r="W26" s="507"/>
      <c r="X26" s="498"/>
      <c r="Y26" s="499"/>
      <c r="Z26" s="438" t="s">
        <v>178</v>
      </c>
      <c r="AA26" s="520"/>
      <c r="AB26" s="520"/>
      <c r="AC26" s="520"/>
      <c r="AD26" s="520"/>
      <c r="AE26" s="520"/>
      <c r="AF26" s="520"/>
      <c r="AG26" s="521"/>
      <c r="AH26" s="441">
        <v>1</v>
      </c>
      <c r="AI26" s="442"/>
      <c r="AJ26" s="442"/>
      <c r="AK26" s="442"/>
      <c r="AL26" s="443"/>
      <c r="AM26" s="441" t="s">
        <v>179</v>
      </c>
      <c r="AN26" s="442"/>
      <c r="AO26" s="442"/>
      <c r="AP26" s="442"/>
      <c r="AQ26" s="442"/>
      <c r="AR26" s="443"/>
      <c r="AS26" s="441" t="s">
        <v>179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181</v>
      </c>
      <c r="F27" s="439"/>
      <c r="G27" s="439"/>
      <c r="H27" s="439"/>
      <c r="I27" s="439"/>
      <c r="J27" s="439"/>
      <c r="K27" s="440"/>
      <c r="L27" s="441">
        <v>1</v>
      </c>
      <c r="M27" s="442"/>
      <c r="N27" s="442"/>
      <c r="O27" s="442"/>
      <c r="P27" s="443"/>
      <c r="Q27" s="441">
        <v>3500</v>
      </c>
      <c r="R27" s="442"/>
      <c r="S27" s="442"/>
      <c r="T27" s="442"/>
      <c r="U27" s="442"/>
      <c r="V27" s="443"/>
      <c r="W27" s="507"/>
      <c r="X27" s="498"/>
      <c r="Y27" s="499"/>
      <c r="Z27" s="438" t="s">
        <v>182</v>
      </c>
      <c r="AA27" s="439"/>
      <c r="AB27" s="439"/>
      <c r="AC27" s="439"/>
      <c r="AD27" s="439"/>
      <c r="AE27" s="439"/>
      <c r="AF27" s="439"/>
      <c r="AG27" s="440"/>
      <c r="AH27" s="441">
        <v>9</v>
      </c>
      <c r="AI27" s="442"/>
      <c r="AJ27" s="442"/>
      <c r="AK27" s="442"/>
      <c r="AL27" s="443"/>
      <c r="AM27" s="441">
        <v>26838</v>
      </c>
      <c r="AN27" s="442"/>
      <c r="AO27" s="442"/>
      <c r="AP27" s="442"/>
      <c r="AQ27" s="442"/>
      <c r="AR27" s="443"/>
      <c r="AS27" s="441">
        <v>2982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366857</v>
      </c>
      <c r="BO27" s="469"/>
      <c r="BP27" s="469"/>
      <c r="BQ27" s="469"/>
      <c r="BR27" s="469"/>
      <c r="BS27" s="469"/>
      <c r="BT27" s="469"/>
      <c r="BU27" s="470"/>
      <c r="BV27" s="468">
        <v>366851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184</v>
      </c>
      <c r="F28" s="439"/>
      <c r="G28" s="439"/>
      <c r="H28" s="439"/>
      <c r="I28" s="439"/>
      <c r="J28" s="439"/>
      <c r="K28" s="440"/>
      <c r="L28" s="441">
        <v>1</v>
      </c>
      <c r="M28" s="442"/>
      <c r="N28" s="442"/>
      <c r="O28" s="442"/>
      <c r="P28" s="443"/>
      <c r="Q28" s="441">
        <v>2700</v>
      </c>
      <c r="R28" s="442"/>
      <c r="S28" s="442"/>
      <c r="T28" s="442"/>
      <c r="U28" s="442"/>
      <c r="V28" s="443"/>
      <c r="W28" s="507"/>
      <c r="X28" s="498"/>
      <c r="Y28" s="499"/>
      <c r="Z28" s="438" t="s">
        <v>185</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186</v>
      </c>
      <c r="AZ28" s="449"/>
      <c r="BA28" s="449"/>
      <c r="BB28" s="450"/>
      <c r="BC28" s="457" t="s">
        <v>47</v>
      </c>
      <c r="BD28" s="458"/>
      <c r="BE28" s="458"/>
      <c r="BF28" s="458"/>
      <c r="BG28" s="458"/>
      <c r="BH28" s="458"/>
      <c r="BI28" s="458"/>
      <c r="BJ28" s="458"/>
      <c r="BK28" s="458"/>
      <c r="BL28" s="458"/>
      <c r="BM28" s="459"/>
      <c r="BN28" s="460">
        <v>354654</v>
      </c>
      <c r="BO28" s="461"/>
      <c r="BP28" s="461"/>
      <c r="BQ28" s="461"/>
      <c r="BR28" s="461"/>
      <c r="BS28" s="461"/>
      <c r="BT28" s="461"/>
      <c r="BU28" s="462"/>
      <c r="BV28" s="460">
        <v>254640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187</v>
      </c>
      <c r="F29" s="439"/>
      <c r="G29" s="439"/>
      <c r="H29" s="439"/>
      <c r="I29" s="439"/>
      <c r="J29" s="439"/>
      <c r="K29" s="440"/>
      <c r="L29" s="441">
        <v>10</v>
      </c>
      <c r="M29" s="442"/>
      <c r="N29" s="442"/>
      <c r="O29" s="442"/>
      <c r="P29" s="443"/>
      <c r="Q29" s="441">
        <v>2500</v>
      </c>
      <c r="R29" s="442"/>
      <c r="S29" s="442"/>
      <c r="T29" s="442"/>
      <c r="U29" s="442"/>
      <c r="V29" s="443"/>
      <c r="W29" s="508"/>
      <c r="X29" s="509"/>
      <c r="Y29" s="510"/>
      <c r="Z29" s="438" t="s">
        <v>188</v>
      </c>
      <c r="AA29" s="439"/>
      <c r="AB29" s="439"/>
      <c r="AC29" s="439"/>
      <c r="AD29" s="439"/>
      <c r="AE29" s="439"/>
      <c r="AF29" s="439"/>
      <c r="AG29" s="440"/>
      <c r="AH29" s="441">
        <v>104</v>
      </c>
      <c r="AI29" s="442"/>
      <c r="AJ29" s="442"/>
      <c r="AK29" s="442"/>
      <c r="AL29" s="443"/>
      <c r="AM29" s="441">
        <v>305568</v>
      </c>
      <c r="AN29" s="442"/>
      <c r="AO29" s="442"/>
      <c r="AP29" s="442"/>
      <c r="AQ29" s="442"/>
      <c r="AR29" s="443"/>
      <c r="AS29" s="441">
        <v>2938</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785</v>
      </c>
      <c r="BO29" s="466"/>
      <c r="BP29" s="466"/>
      <c r="BQ29" s="466"/>
      <c r="BR29" s="466"/>
      <c r="BS29" s="466"/>
      <c r="BT29" s="466"/>
      <c r="BU29" s="467"/>
      <c r="BV29" s="465">
        <v>785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321363</v>
      </c>
      <c r="BO30" s="469"/>
      <c r="BP30" s="469"/>
      <c r="BQ30" s="469"/>
      <c r="BR30" s="469"/>
      <c r="BS30" s="469"/>
      <c r="BT30" s="469"/>
      <c r="BU30" s="470"/>
      <c r="BV30" s="468">
        <v>294769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上水道事業会計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寄簡易水道事業特別会計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南足柄市外五ケ市町組合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有限会社　みやまの里</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用地取得特別会計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国民健康保険診療所事業特別会計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松田町外二ヶ町組合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足柄上衛生組合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足柄東部清掃組合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松田町三ケ町組合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神奈川県市町村職員退職手当組合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神奈川県後期高齢者医療広域連合（一般会計）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神奈川県後期高齢者医療広域連合（特別会計）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神奈川県町村情報システム共同事業組合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B7HoON8RDtImEjO35/sloQVQd3aR6wKrE3zg53tXf59G3aglq3LfhyhsAxWaDcUD89tcmGo7UrxHzPXeFzdgiA==" saltValue="Xx3PuKbWqPYcm3fSVFSS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44" t="s">
        <v>554</v>
      </c>
      <c r="D34" s="1244"/>
      <c r="E34" s="1245"/>
      <c r="F34" s="32">
        <v>11.91</v>
      </c>
      <c r="G34" s="33">
        <v>12.85</v>
      </c>
      <c r="H34" s="33">
        <v>13.23</v>
      </c>
      <c r="I34" s="33">
        <v>14.03</v>
      </c>
      <c r="J34" s="34">
        <v>14.51</v>
      </c>
      <c r="K34" s="22"/>
      <c r="L34" s="22"/>
      <c r="M34" s="22"/>
      <c r="N34" s="22"/>
      <c r="O34" s="22"/>
      <c r="P34" s="22"/>
    </row>
    <row r="35" spans="1:16" ht="39" customHeight="1" x14ac:dyDescent="0.2">
      <c r="A35" s="22"/>
      <c r="B35" s="35"/>
      <c r="C35" s="1238" t="s">
        <v>555</v>
      </c>
      <c r="D35" s="1239"/>
      <c r="E35" s="1240"/>
      <c r="F35" s="36">
        <v>6.83</v>
      </c>
      <c r="G35" s="37">
        <v>8.2799999999999994</v>
      </c>
      <c r="H35" s="37">
        <v>6.93</v>
      </c>
      <c r="I35" s="37">
        <v>10.08</v>
      </c>
      <c r="J35" s="38">
        <v>5.1100000000000003</v>
      </c>
      <c r="K35" s="22"/>
      <c r="L35" s="22"/>
      <c r="M35" s="22"/>
      <c r="N35" s="22"/>
      <c r="O35" s="22"/>
      <c r="P35" s="22"/>
    </row>
    <row r="36" spans="1:16" ht="39" customHeight="1" x14ac:dyDescent="0.2">
      <c r="A36" s="22"/>
      <c r="B36" s="35"/>
      <c r="C36" s="1238" t="s">
        <v>556</v>
      </c>
      <c r="D36" s="1239"/>
      <c r="E36" s="1240"/>
      <c r="F36" s="36">
        <v>1.31</v>
      </c>
      <c r="G36" s="37">
        <v>1.9</v>
      </c>
      <c r="H36" s="37">
        <v>1.56</v>
      </c>
      <c r="I36" s="37">
        <v>2.15</v>
      </c>
      <c r="J36" s="38">
        <v>3.08</v>
      </c>
      <c r="K36" s="22"/>
      <c r="L36" s="22"/>
      <c r="M36" s="22"/>
      <c r="N36" s="22"/>
      <c r="O36" s="22"/>
      <c r="P36" s="22"/>
    </row>
    <row r="37" spans="1:16" ht="39" customHeight="1" x14ac:dyDescent="0.2">
      <c r="A37" s="22"/>
      <c r="B37" s="35"/>
      <c r="C37" s="1238" t="s">
        <v>557</v>
      </c>
      <c r="D37" s="1239"/>
      <c r="E37" s="1240"/>
      <c r="F37" s="36">
        <v>2.77</v>
      </c>
      <c r="G37" s="37">
        <v>1.81</v>
      </c>
      <c r="H37" s="37">
        <v>5.56</v>
      </c>
      <c r="I37" s="37">
        <v>5.34</v>
      </c>
      <c r="J37" s="38">
        <v>1.34</v>
      </c>
      <c r="K37" s="22"/>
      <c r="L37" s="22"/>
      <c r="M37" s="22"/>
      <c r="N37" s="22"/>
      <c r="O37" s="22"/>
      <c r="P37" s="22"/>
    </row>
    <row r="38" spans="1:16" ht="39" customHeight="1" x14ac:dyDescent="0.2">
      <c r="A38" s="22"/>
      <c r="B38" s="35"/>
      <c r="C38" s="1238" t="s">
        <v>558</v>
      </c>
      <c r="D38" s="1239"/>
      <c r="E38" s="1240"/>
      <c r="F38" s="36">
        <v>0.68</v>
      </c>
      <c r="G38" s="37">
        <v>0.25</v>
      </c>
      <c r="H38" s="37">
        <v>0.25</v>
      </c>
      <c r="I38" s="37">
        <v>0.77</v>
      </c>
      <c r="J38" s="38">
        <v>0.51</v>
      </c>
      <c r="K38" s="22"/>
      <c r="L38" s="22"/>
      <c r="M38" s="22"/>
      <c r="N38" s="22"/>
      <c r="O38" s="22"/>
      <c r="P38" s="22"/>
    </row>
    <row r="39" spans="1:16" ht="39" customHeight="1" x14ac:dyDescent="0.2">
      <c r="A39" s="22"/>
      <c r="B39" s="35"/>
      <c r="C39" s="1238" t="s">
        <v>559</v>
      </c>
      <c r="D39" s="1239"/>
      <c r="E39" s="1240"/>
      <c r="F39" s="36">
        <v>0.11</v>
      </c>
      <c r="G39" s="37">
        <v>0.15</v>
      </c>
      <c r="H39" s="37">
        <v>0.22</v>
      </c>
      <c r="I39" s="37">
        <v>0.45</v>
      </c>
      <c r="J39" s="38">
        <v>0.45</v>
      </c>
      <c r="K39" s="22"/>
      <c r="L39" s="22"/>
      <c r="M39" s="22"/>
      <c r="N39" s="22"/>
      <c r="O39" s="22"/>
      <c r="P39" s="22"/>
    </row>
    <row r="40" spans="1:16" ht="39" customHeight="1" x14ac:dyDescent="0.2">
      <c r="A40" s="22"/>
      <c r="B40" s="35"/>
      <c r="C40" s="1238" t="s">
        <v>560</v>
      </c>
      <c r="D40" s="1239"/>
      <c r="E40" s="1240"/>
      <c r="F40" s="36">
        <v>0.15</v>
      </c>
      <c r="G40" s="37">
        <v>0.15</v>
      </c>
      <c r="H40" s="37">
        <v>0.3</v>
      </c>
      <c r="I40" s="37">
        <v>0.24</v>
      </c>
      <c r="J40" s="38">
        <v>0.4</v>
      </c>
      <c r="K40" s="22"/>
      <c r="L40" s="22"/>
      <c r="M40" s="22"/>
      <c r="N40" s="22"/>
      <c r="O40" s="22"/>
      <c r="P40" s="22"/>
    </row>
    <row r="41" spans="1:16" ht="39" customHeight="1" x14ac:dyDescent="0.2">
      <c r="A41" s="22"/>
      <c r="B41" s="35"/>
      <c r="C41" s="1238" t="s">
        <v>561</v>
      </c>
      <c r="D41" s="1239"/>
      <c r="E41" s="1240"/>
      <c r="F41" s="36">
        <v>0</v>
      </c>
      <c r="G41" s="37">
        <v>0.04</v>
      </c>
      <c r="H41" s="37">
        <v>0.08</v>
      </c>
      <c r="I41" s="37">
        <v>0.23</v>
      </c>
      <c r="J41" s="38">
        <v>0.16</v>
      </c>
      <c r="K41" s="22"/>
      <c r="L41" s="22"/>
      <c r="M41" s="22"/>
      <c r="N41" s="22"/>
      <c r="O41" s="22"/>
      <c r="P41" s="22"/>
    </row>
    <row r="42" spans="1:16" ht="39" customHeight="1" x14ac:dyDescent="0.2">
      <c r="A42" s="22"/>
      <c r="B42" s="39"/>
      <c r="C42" s="1238" t="s">
        <v>562</v>
      </c>
      <c r="D42" s="1239"/>
      <c r="E42" s="1240"/>
      <c r="F42" s="36" t="s">
        <v>503</v>
      </c>
      <c r="G42" s="37" t="s">
        <v>503</v>
      </c>
      <c r="H42" s="37" t="s">
        <v>503</v>
      </c>
      <c r="I42" s="37" t="s">
        <v>503</v>
      </c>
      <c r="J42" s="38" t="s">
        <v>503</v>
      </c>
      <c r="K42" s="22"/>
      <c r="L42" s="22"/>
      <c r="M42" s="22"/>
      <c r="N42" s="22"/>
      <c r="O42" s="22"/>
      <c r="P42" s="22"/>
    </row>
    <row r="43" spans="1:16" ht="39" customHeight="1" thickBot="1" x14ac:dyDescent="0.25">
      <c r="A43" s="22"/>
      <c r="B43" s="40"/>
      <c r="C43" s="1241" t="s">
        <v>563</v>
      </c>
      <c r="D43" s="1242"/>
      <c r="E43" s="1243"/>
      <c r="F43" s="41">
        <v>2.94</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3ffCrrqRUV1eaRnJ4Vx/W0fc21m5ESCOUlqfeRDXj5oNMWhD1VOAnefAbcAXk/tS7fXi6BI+aWRP38H7LpqTxA==" saltValue="sPTYny2m8YkLCuz7PCTY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64" t="s">
        <v>10</v>
      </c>
      <c r="C45" s="1265"/>
      <c r="D45" s="58"/>
      <c r="E45" s="1270" t="s">
        <v>11</v>
      </c>
      <c r="F45" s="1270"/>
      <c r="G45" s="1270"/>
      <c r="H45" s="1270"/>
      <c r="I45" s="1270"/>
      <c r="J45" s="1271"/>
      <c r="K45" s="59">
        <v>351</v>
      </c>
      <c r="L45" s="60">
        <v>331</v>
      </c>
      <c r="M45" s="60">
        <v>349</v>
      </c>
      <c r="N45" s="60">
        <v>350</v>
      </c>
      <c r="O45" s="61">
        <v>368</v>
      </c>
      <c r="P45" s="48"/>
      <c r="Q45" s="48"/>
      <c r="R45" s="48"/>
      <c r="S45" s="48"/>
      <c r="T45" s="48"/>
      <c r="U45" s="48"/>
    </row>
    <row r="46" spans="1:21" ht="30.75" customHeight="1" x14ac:dyDescent="0.2">
      <c r="A46" s="48"/>
      <c r="B46" s="1266"/>
      <c r="C46" s="1267"/>
      <c r="D46" s="62"/>
      <c r="E46" s="1248" t="s">
        <v>12</v>
      </c>
      <c r="F46" s="1248"/>
      <c r="G46" s="1248"/>
      <c r="H46" s="1248"/>
      <c r="I46" s="1248"/>
      <c r="J46" s="1249"/>
      <c r="K46" s="63" t="s">
        <v>503</v>
      </c>
      <c r="L46" s="64" t="s">
        <v>503</v>
      </c>
      <c r="M46" s="64" t="s">
        <v>503</v>
      </c>
      <c r="N46" s="64" t="s">
        <v>503</v>
      </c>
      <c r="O46" s="65" t="s">
        <v>503</v>
      </c>
      <c r="P46" s="48"/>
      <c r="Q46" s="48"/>
      <c r="R46" s="48"/>
      <c r="S46" s="48"/>
      <c r="T46" s="48"/>
      <c r="U46" s="48"/>
    </row>
    <row r="47" spans="1:21" ht="30.75" customHeight="1" x14ac:dyDescent="0.2">
      <c r="A47" s="48"/>
      <c r="B47" s="1266"/>
      <c r="C47" s="1267"/>
      <c r="D47" s="62"/>
      <c r="E47" s="1248" t="s">
        <v>13</v>
      </c>
      <c r="F47" s="1248"/>
      <c r="G47" s="1248"/>
      <c r="H47" s="1248"/>
      <c r="I47" s="1248"/>
      <c r="J47" s="1249"/>
      <c r="K47" s="63" t="s">
        <v>503</v>
      </c>
      <c r="L47" s="64" t="s">
        <v>503</v>
      </c>
      <c r="M47" s="64" t="s">
        <v>503</v>
      </c>
      <c r="N47" s="64" t="s">
        <v>503</v>
      </c>
      <c r="O47" s="65" t="s">
        <v>503</v>
      </c>
      <c r="P47" s="48"/>
      <c r="Q47" s="48"/>
      <c r="R47" s="48"/>
      <c r="S47" s="48"/>
      <c r="T47" s="48"/>
      <c r="U47" s="48"/>
    </row>
    <row r="48" spans="1:21" ht="30.75" customHeight="1" x14ac:dyDescent="0.2">
      <c r="A48" s="48"/>
      <c r="B48" s="1266"/>
      <c r="C48" s="1267"/>
      <c r="D48" s="62"/>
      <c r="E48" s="1248" t="s">
        <v>14</v>
      </c>
      <c r="F48" s="1248"/>
      <c r="G48" s="1248"/>
      <c r="H48" s="1248"/>
      <c r="I48" s="1248"/>
      <c r="J48" s="1249"/>
      <c r="K48" s="63">
        <v>164</v>
      </c>
      <c r="L48" s="64">
        <v>153</v>
      </c>
      <c r="M48" s="64">
        <v>153</v>
      </c>
      <c r="N48" s="64">
        <v>140</v>
      </c>
      <c r="O48" s="65">
        <v>120</v>
      </c>
      <c r="P48" s="48"/>
      <c r="Q48" s="48"/>
      <c r="R48" s="48"/>
      <c r="S48" s="48"/>
      <c r="T48" s="48"/>
      <c r="U48" s="48"/>
    </row>
    <row r="49" spans="1:21" ht="30.75" customHeight="1" x14ac:dyDescent="0.2">
      <c r="A49" s="48"/>
      <c r="B49" s="1266"/>
      <c r="C49" s="1267"/>
      <c r="D49" s="62"/>
      <c r="E49" s="1248" t="s">
        <v>15</v>
      </c>
      <c r="F49" s="1248"/>
      <c r="G49" s="1248"/>
      <c r="H49" s="1248"/>
      <c r="I49" s="1248"/>
      <c r="J49" s="1249"/>
      <c r="K49" s="63" t="s">
        <v>503</v>
      </c>
      <c r="L49" s="64" t="s">
        <v>503</v>
      </c>
      <c r="M49" s="64" t="s">
        <v>503</v>
      </c>
      <c r="N49" s="64" t="s">
        <v>503</v>
      </c>
      <c r="O49" s="65" t="s">
        <v>503</v>
      </c>
      <c r="P49" s="48"/>
      <c r="Q49" s="48"/>
      <c r="R49" s="48"/>
      <c r="S49" s="48"/>
      <c r="T49" s="48"/>
      <c r="U49" s="48"/>
    </row>
    <row r="50" spans="1:21" ht="30.75" customHeight="1" x14ac:dyDescent="0.2">
      <c r="A50" s="48"/>
      <c r="B50" s="1266"/>
      <c r="C50" s="1267"/>
      <c r="D50" s="62"/>
      <c r="E50" s="1248" t="s">
        <v>16</v>
      </c>
      <c r="F50" s="1248"/>
      <c r="G50" s="1248"/>
      <c r="H50" s="1248"/>
      <c r="I50" s="1248"/>
      <c r="J50" s="1249"/>
      <c r="K50" s="63" t="s">
        <v>503</v>
      </c>
      <c r="L50" s="64" t="s">
        <v>503</v>
      </c>
      <c r="M50" s="64" t="s">
        <v>503</v>
      </c>
      <c r="N50" s="64" t="s">
        <v>503</v>
      </c>
      <c r="O50" s="65">
        <v>1</v>
      </c>
      <c r="P50" s="48"/>
      <c r="Q50" s="48"/>
      <c r="R50" s="48"/>
      <c r="S50" s="48"/>
      <c r="T50" s="48"/>
      <c r="U50" s="48"/>
    </row>
    <row r="51" spans="1:21" ht="30.75" customHeight="1" x14ac:dyDescent="0.2">
      <c r="A51" s="48"/>
      <c r="B51" s="1268"/>
      <c r="C51" s="1269"/>
      <c r="D51" s="66"/>
      <c r="E51" s="1248" t="s">
        <v>17</v>
      </c>
      <c r="F51" s="1248"/>
      <c r="G51" s="1248"/>
      <c r="H51" s="1248"/>
      <c r="I51" s="1248"/>
      <c r="J51" s="1249"/>
      <c r="K51" s="63" t="s">
        <v>503</v>
      </c>
      <c r="L51" s="64" t="s">
        <v>503</v>
      </c>
      <c r="M51" s="64" t="s">
        <v>503</v>
      </c>
      <c r="N51" s="64" t="s">
        <v>503</v>
      </c>
      <c r="O51" s="65" t="s">
        <v>503</v>
      </c>
      <c r="P51" s="48"/>
      <c r="Q51" s="48"/>
      <c r="R51" s="48"/>
      <c r="S51" s="48"/>
      <c r="T51" s="48"/>
      <c r="U51" s="48"/>
    </row>
    <row r="52" spans="1:21" ht="30.75" customHeight="1" x14ac:dyDescent="0.2">
      <c r="A52" s="48"/>
      <c r="B52" s="1246" t="s">
        <v>18</v>
      </c>
      <c r="C52" s="1247"/>
      <c r="D52" s="66"/>
      <c r="E52" s="1248" t="s">
        <v>19</v>
      </c>
      <c r="F52" s="1248"/>
      <c r="G52" s="1248"/>
      <c r="H52" s="1248"/>
      <c r="I52" s="1248"/>
      <c r="J52" s="1249"/>
      <c r="K52" s="63">
        <v>364</v>
      </c>
      <c r="L52" s="64">
        <v>341</v>
      </c>
      <c r="M52" s="64">
        <v>352</v>
      </c>
      <c r="N52" s="64">
        <v>353</v>
      </c>
      <c r="O52" s="65">
        <v>355</v>
      </c>
      <c r="P52" s="48"/>
      <c r="Q52" s="48"/>
      <c r="R52" s="48"/>
      <c r="S52" s="48"/>
      <c r="T52" s="48"/>
      <c r="U52" s="48"/>
    </row>
    <row r="53" spans="1:21" ht="30.75" customHeight="1" thickBot="1" x14ac:dyDescent="0.25">
      <c r="A53" s="48"/>
      <c r="B53" s="1250" t="s">
        <v>20</v>
      </c>
      <c r="C53" s="1251"/>
      <c r="D53" s="67"/>
      <c r="E53" s="1252" t="s">
        <v>21</v>
      </c>
      <c r="F53" s="1252"/>
      <c r="G53" s="1252"/>
      <c r="H53" s="1252"/>
      <c r="I53" s="1252"/>
      <c r="J53" s="1253"/>
      <c r="K53" s="68">
        <v>151</v>
      </c>
      <c r="L53" s="69">
        <v>143</v>
      </c>
      <c r="M53" s="69">
        <v>150</v>
      </c>
      <c r="N53" s="69">
        <v>137</v>
      </c>
      <c r="O53" s="70">
        <v>134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2">
      <c r="B57" s="1254" t="s">
        <v>24</v>
      </c>
      <c r="C57" s="1255"/>
      <c r="D57" s="1258" t="s">
        <v>25</v>
      </c>
      <c r="E57" s="1259"/>
      <c r="F57" s="1259"/>
      <c r="G57" s="1259"/>
      <c r="H57" s="1259"/>
      <c r="I57" s="1259"/>
      <c r="J57" s="1260"/>
      <c r="K57" s="82" t="s">
        <v>584</v>
      </c>
      <c r="L57" s="83" t="s">
        <v>584</v>
      </c>
      <c r="M57" s="83" t="s">
        <v>584</v>
      </c>
      <c r="N57" s="83" t="s">
        <v>584</v>
      </c>
      <c r="O57" s="84" t="s">
        <v>584</v>
      </c>
    </row>
    <row r="58" spans="1:21" ht="31.5" customHeight="1" thickBot="1" x14ac:dyDescent="0.25">
      <c r="B58" s="1256"/>
      <c r="C58" s="1257"/>
      <c r="D58" s="1261" t="s">
        <v>26</v>
      </c>
      <c r="E58" s="1262"/>
      <c r="F58" s="1262"/>
      <c r="G58" s="1262"/>
      <c r="H58" s="1262"/>
      <c r="I58" s="1262"/>
      <c r="J58" s="1263"/>
      <c r="K58" s="85" t="s">
        <v>584</v>
      </c>
      <c r="L58" s="86" t="s">
        <v>584</v>
      </c>
      <c r="M58" s="86" t="s">
        <v>584</v>
      </c>
      <c r="N58" s="86" t="s">
        <v>584</v>
      </c>
      <c r="O58" s="87" t="s">
        <v>584</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5+w7e7Gf5S4/U+jn7+HIApsr7BOzvZp44YoWfM7IUSzxruKvQzlYOkuDxoXMn8cjANKSox4nmjM/3F3eenJIQ==" saltValue="9Ouik0FmrxVV3OPvAEJt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545</v>
      </c>
      <c r="J40" s="99" t="s">
        <v>546</v>
      </c>
      <c r="K40" s="99" t="s">
        <v>547</v>
      </c>
      <c r="L40" s="99" t="s">
        <v>548</v>
      </c>
      <c r="M40" s="100" t="s">
        <v>549</v>
      </c>
    </row>
    <row r="41" spans="2:13" ht="27.75" customHeight="1" x14ac:dyDescent="0.2">
      <c r="B41" s="1284" t="s">
        <v>29</v>
      </c>
      <c r="C41" s="1285"/>
      <c r="D41" s="101"/>
      <c r="E41" s="1286" t="s">
        <v>30</v>
      </c>
      <c r="F41" s="1286"/>
      <c r="G41" s="1286"/>
      <c r="H41" s="1287"/>
      <c r="I41" s="102">
        <v>3919</v>
      </c>
      <c r="J41" s="103">
        <v>4029</v>
      </c>
      <c r="K41" s="103">
        <v>3958</v>
      </c>
      <c r="L41" s="103">
        <v>3946</v>
      </c>
      <c r="M41" s="104">
        <v>4285</v>
      </c>
    </row>
    <row r="42" spans="2:13" ht="27.75" customHeight="1" x14ac:dyDescent="0.2">
      <c r="B42" s="1274"/>
      <c r="C42" s="1275"/>
      <c r="D42" s="105"/>
      <c r="E42" s="1278" t="s">
        <v>31</v>
      </c>
      <c r="F42" s="1278"/>
      <c r="G42" s="1278"/>
      <c r="H42" s="1279"/>
      <c r="I42" s="106" t="s">
        <v>503</v>
      </c>
      <c r="J42" s="107" t="s">
        <v>503</v>
      </c>
      <c r="K42" s="107" t="s">
        <v>503</v>
      </c>
      <c r="L42" s="107" t="s">
        <v>503</v>
      </c>
      <c r="M42" s="108">
        <v>144</v>
      </c>
    </row>
    <row r="43" spans="2:13" ht="27.75" customHeight="1" x14ac:dyDescent="0.2">
      <c r="B43" s="1274"/>
      <c r="C43" s="1275"/>
      <c r="D43" s="105"/>
      <c r="E43" s="1278" t="s">
        <v>32</v>
      </c>
      <c r="F43" s="1278"/>
      <c r="G43" s="1278"/>
      <c r="H43" s="1279"/>
      <c r="I43" s="106">
        <v>1374</v>
      </c>
      <c r="J43" s="107">
        <v>1323</v>
      </c>
      <c r="K43" s="107">
        <v>1312</v>
      </c>
      <c r="L43" s="107">
        <v>1118</v>
      </c>
      <c r="M43" s="108">
        <v>1002</v>
      </c>
    </row>
    <row r="44" spans="2:13" ht="27.75" customHeight="1" x14ac:dyDescent="0.2">
      <c r="B44" s="1274"/>
      <c r="C44" s="1275"/>
      <c r="D44" s="105"/>
      <c r="E44" s="1278" t="s">
        <v>33</v>
      </c>
      <c r="F44" s="1278"/>
      <c r="G44" s="1278"/>
      <c r="H44" s="1279"/>
      <c r="I44" s="106" t="s">
        <v>503</v>
      </c>
      <c r="J44" s="107" t="s">
        <v>503</v>
      </c>
      <c r="K44" s="107" t="s">
        <v>503</v>
      </c>
      <c r="L44" s="107" t="s">
        <v>503</v>
      </c>
      <c r="M44" s="108" t="s">
        <v>503</v>
      </c>
    </row>
    <row r="45" spans="2:13" ht="27.75" customHeight="1" x14ac:dyDescent="0.2">
      <c r="B45" s="1274"/>
      <c r="C45" s="1275"/>
      <c r="D45" s="105"/>
      <c r="E45" s="1278" t="s">
        <v>34</v>
      </c>
      <c r="F45" s="1278"/>
      <c r="G45" s="1278"/>
      <c r="H45" s="1279"/>
      <c r="I45" s="106">
        <v>1172</v>
      </c>
      <c r="J45" s="107">
        <v>1117</v>
      </c>
      <c r="K45" s="107">
        <v>1093</v>
      </c>
      <c r="L45" s="107">
        <v>1062</v>
      </c>
      <c r="M45" s="108">
        <v>1012</v>
      </c>
    </row>
    <row r="46" spans="2:13" ht="27.75" customHeight="1" x14ac:dyDescent="0.2">
      <c r="B46" s="1274"/>
      <c r="C46" s="1275"/>
      <c r="D46" s="109"/>
      <c r="E46" s="1278" t="s">
        <v>35</v>
      </c>
      <c r="F46" s="1278"/>
      <c r="G46" s="1278"/>
      <c r="H46" s="1279"/>
      <c r="I46" s="106" t="s">
        <v>503</v>
      </c>
      <c r="J46" s="107" t="s">
        <v>503</v>
      </c>
      <c r="K46" s="107" t="s">
        <v>503</v>
      </c>
      <c r="L46" s="107" t="s">
        <v>503</v>
      </c>
      <c r="M46" s="108" t="s">
        <v>503</v>
      </c>
    </row>
    <row r="47" spans="2:13" ht="27.75" customHeight="1" x14ac:dyDescent="0.2">
      <c r="B47" s="1274"/>
      <c r="C47" s="1275"/>
      <c r="D47" s="110"/>
      <c r="E47" s="1288" t="s">
        <v>36</v>
      </c>
      <c r="F47" s="1289"/>
      <c r="G47" s="1289"/>
      <c r="H47" s="1290"/>
      <c r="I47" s="106" t="s">
        <v>503</v>
      </c>
      <c r="J47" s="107" t="s">
        <v>503</v>
      </c>
      <c r="K47" s="107" t="s">
        <v>503</v>
      </c>
      <c r="L47" s="107" t="s">
        <v>503</v>
      </c>
      <c r="M47" s="108" t="s">
        <v>503</v>
      </c>
    </row>
    <row r="48" spans="2:13" ht="27.75" customHeight="1" x14ac:dyDescent="0.2">
      <c r="B48" s="1274"/>
      <c r="C48" s="1275"/>
      <c r="D48" s="105"/>
      <c r="E48" s="1278" t="s">
        <v>37</v>
      </c>
      <c r="F48" s="1278"/>
      <c r="G48" s="1278"/>
      <c r="H48" s="1279"/>
      <c r="I48" s="106" t="s">
        <v>503</v>
      </c>
      <c r="J48" s="107" t="s">
        <v>503</v>
      </c>
      <c r="K48" s="107" t="s">
        <v>503</v>
      </c>
      <c r="L48" s="107" t="s">
        <v>503</v>
      </c>
      <c r="M48" s="108" t="s">
        <v>503</v>
      </c>
    </row>
    <row r="49" spans="2:13" ht="27.75" customHeight="1" x14ac:dyDescent="0.2">
      <c r="B49" s="1276"/>
      <c r="C49" s="1277"/>
      <c r="D49" s="105"/>
      <c r="E49" s="1278" t="s">
        <v>38</v>
      </c>
      <c r="F49" s="1278"/>
      <c r="G49" s="1278"/>
      <c r="H49" s="1279"/>
      <c r="I49" s="106">
        <v>1</v>
      </c>
      <c r="J49" s="107" t="s">
        <v>503</v>
      </c>
      <c r="K49" s="107" t="s">
        <v>503</v>
      </c>
      <c r="L49" s="107" t="s">
        <v>503</v>
      </c>
      <c r="M49" s="108" t="s">
        <v>503</v>
      </c>
    </row>
    <row r="50" spans="2:13" ht="27.75" customHeight="1" x14ac:dyDescent="0.2">
      <c r="B50" s="1272" t="s">
        <v>39</v>
      </c>
      <c r="C50" s="1273"/>
      <c r="D50" s="111"/>
      <c r="E50" s="1278" t="s">
        <v>40</v>
      </c>
      <c r="F50" s="1278"/>
      <c r="G50" s="1278"/>
      <c r="H50" s="1279"/>
      <c r="I50" s="106">
        <v>715</v>
      </c>
      <c r="J50" s="107">
        <v>626</v>
      </c>
      <c r="K50" s="107">
        <v>681</v>
      </c>
      <c r="L50" s="107">
        <v>741</v>
      </c>
      <c r="M50" s="108">
        <v>993</v>
      </c>
    </row>
    <row r="51" spans="2:13" ht="27.75" customHeight="1" x14ac:dyDescent="0.2">
      <c r="B51" s="1274"/>
      <c r="C51" s="1275"/>
      <c r="D51" s="105"/>
      <c r="E51" s="1278" t="s">
        <v>41</v>
      </c>
      <c r="F51" s="1278"/>
      <c r="G51" s="1278"/>
      <c r="H51" s="1279"/>
      <c r="I51" s="106">
        <v>16</v>
      </c>
      <c r="J51" s="107">
        <v>12</v>
      </c>
      <c r="K51" s="107">
        <v>8</v>
      </c>
      <c r="L51" s="107">
        <v>4</v>
      </c>
      <c r="M51" s="108" t="s">
        <v>503</v>
      </c>
    </row>
    <row r="52" spans="2:13" ht="27.75" customHeight="1" x14ac:dyDescent="0.2">
      <c r="B52" s="1276"/>
      <c r="C52" s="1277"/>
      <c r="D52" s="105"/>
      <c r="E52" s="1278" t="s">
        <v>42</v>
      </c>
      <c r="F52" s="1278"/>
      <c r="G52" s="1278"/>
      <c r="H52" s="1279"/>
      <c r="I52" s="106">
        <v>4084</v>
      </c>
      <c r="J52" s="107">
        <v>4093</v>
      </c>
      <c r="K52" s="107">
        <v>4020</v>
      </c>
      <c r="L52" s="107">
        <v>3970</v>
      </c>
      <c r="M52" s="108">
        <v>3873</v>
      </c>
    </row>
    <row r="53" spans="2:13" ht="27.75" customHeight="1" thickBot="1" x14ac:dyDescent="0.25">
      <c r="B53" s="1280" t="s">
        <v>43</v>
      </c>
      <c r="C53" s="1281"/>
      <c r="D53" s="112"/>
      <c r="E53" s="1282" t="s">
        <v>44</v>
      </c>
      <c r="F53" s="1282"/>
      <c r="G53" s="1282"/>
      <c r="H53" s="1283"/>
      <c r="I53" s="113">
        <v>1651</v>
      </c>
      <c r="J53" s="114">
        <v>1738</v>
      </c>
      <c r="K53" s="114">
        <v>1655</v>
      </c>
      <c r="L53" s="114">
        <v>1411</v>
      </c>
      <c r="M53" s="115">
        <v>1577</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ehG0ZJPG2RtoLHF9wAqbilcViXjLnwDQ1xd9ng8PCga4whsmCoNi8l9Ax5KByLNSDTg29/y9kD8B1Eev6V2gQ==" saltValue="JuT7Kr6KKYhKygjHHx8f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547</v>
      </c>
      <c r="G54" s="124" t="s">
        <v>548</v>
      </c>
      <c r="H54" s="125" t="s">
        <v>549</v>
      </c>
    </row>
    <row r="55" spans="2:8" ht="52.5" customHeight="1" x14ac:dyDescent="0.2">
      <c r="B55" s="126"/>
      <c r="C55" s="1299" t="s">
        <v>47</v>
      </c>
      <c r="D55" s="1299"/>
      <c r="E55" s="1300"/>
      <c r="F55" s="127">
        <v>265</v>
      </c>
      <c r="G55" s="127">
        <v>255</v>
      </c>
      <c r="H55" s="128">
        <v>355</v>
      </c>
    </row>
    <row r="56" spans="2:8" ht="52.5" customHeight="1" x14ac:dyDescent="0.2">
      <c r="B56" s="129"/>
      <c r="C56" s="1301" t="s">
        <v>48</v>
      </c>
      <c r="D56" s="1301"/>
      <c r="E56" s="1302"/>
      <c r="F56" s="130">
        <v>1</v>
      </c>
      <c r="G56" s="130">
        <v>1</v>
      </c>
      <c r="H56" s="131">
        <v>1</v>
      </c>
    </row>
    <row r="57" spans="2:8" ht="53.25" customHeight="1" x14ac:dyDescent="0.2">
      <c r="B57" s="129"/>
      <c r="C57" s="1303" t="s">
        <v>49</v>
      </c>
      <c r="D57" s="1303"/>
      <c r="E57" s="1304"/>
      <c r="F57" s="132">
        <v>275</v>
      </c>
      <c r="G57" s="132">
        <v>295</v>
      </c>
      <c r="H57" s="133">
        <v>321</v>
      </c>
    </row>
    <row r="58" spans="2:8" ht="45.75" customHeight="1" x14ac:dyDescent="0.2">
      <c r="B58" s="134"/>
      <c r="C58" s="1291" t="s">
        <v>580</v>
      </c>
      <c r="D58" s="1292"/>
      <c r="E58" s="1293"/>
      <c r="F58" s="135">
        <v>250</v>
      </c>
      <c r="G58" s="135">
        <v>270</v>
      </c>
      <c r="H58" s="136">
        <v>296</v>
      </c>
    </row>
    <row r="59" spans="2:8" ht="45.75" customHeight="1" x14ac:dyDescent="0.2">
      <c r="B59" s="134"/>
      <c r="C59" s="1291" t="s">
        <v>581</v>
      </c>
      <c r="D59" s="1292"/>
      <c r="E59" s="1293"/>
      <c r="F59" s="135">
        <v>16</v>
      </c>
      <c r="G59" s="135">
        <v>16</v>
      </c>
      <c r="H59" s="136">
        <v>16</v>
      </c>
    </row>
    <row r="60" spans="2:8" ht="45.75" customHeight="1" x14ac:dyDescent="0.2">
      <c r="B60" s="134"/>
      <c r="C60" s="1291" t="s">
        <v>582</v>
      </c>
      <c r="D60" s="1292"/>
      <c r="E60" s="1293"/>
      <c r="F60" s="135">
        <v>9</v>
      </c>
      <c r="G60" s="135">
        <v>9</v>
      </c>
      <c r="H60" s="136">
        <v>9</v>
      </c>
    </row>
    <row r="61" spans="2:8" ht="45.75" customHeight="1" x14ac:dyDescent="0.2">
      <c r="B61" s="134"/>
      <c r="C61" s="1291" t="s">
        <v>583</v>
      </c>
      <c r="D61" s="1292"/>
      <c r="E61" s="1293"/>
      <c r="F61" s="135" t="s">
        <v>584</v>
      </c>
      <c r="G61" s="135" t="s">
        <v>584</v>
      </c>
      <c r="H61" s="136">
        <v>0</v>
      </c>
    </row>
    <row r="62" spans="2:8" ht="45.75" customHeight="1" thickBot="1" x14ac:dyDescent="0.25">
      <c r="B62" s="137"/>
      <c r="C62" s="1294" t="s">
        <v>50</v>
      </c>
      <c r="D62" s="1295"/>
      <c r="E62" s="1296"/>
      <c r="F62" s="138"/>
      <c r="G62" s="138"/>
      <c r="H62" s="139"/>
    </row>
    <row r="63" spans="2:8" ht="52.5" customHeight="1" thickBot="1" x14ac:dyDescent="0.25">
      <c r="B63" s="140"/>
      <c r="C63" s="1297" t="s">
        <v>51</v>
      </c>
      <c r="D63" s="1297"/>
      <c r="E63" s="1298"/>
      <c r="F63" s="141">
        <v>540</v>
      </c>
      <c r="G63" s="141">
        <v>550</v>
      </c>
      <c r="H63" s="142">
        <v>677</v>
      </c>
    </row>
    <row r="64" spans="2:8" ht="15" customHeight="1" x14ac:dyDescent="0.2"/>
    <row r="65" ht="0" hidden="1" customHeight="1" x14ac:dyDescent="0.2"/>
    <row r="66" ht="0" hidden="1" customHeight="1" x14ac:dyDescent="0.2"/>
  </sheetData>
  <sheetProtection algorithmName="SHA-512" hashValue="EBcvg+8WQ2K+3u3Civ7U6CLfGQD5Ml/PvlZeYLI4pPhLMOktlkr6MnUokTK++VbWH+5y11WKsg8ktsWEnwcNEg==" saltValue="5OhmZjXAxI2VTJBIQlUj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589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590</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545</v>
      </c>
      <c r="BQ50" s="1310"/>
      <c r="BR50" s="1310"/>
      <c r="BS50" s="1310"/>
      <c r="BT50" s="1310"/>
      <c r="BU50" s="1310"/>
      <c r="BV50" s="1310"/>
      <c r="BW50" s="1310"/>
      <c r="BX50" s="1310" t="s">
        <v>546</v>
      </c>
      <c r="BY50" s="1310"/>
      <c r="BZ50" s="1310"/>
      <c r="CA50" s="1310"/>
      <c r="CB50" s="1310"/>
      <c r="CC50" s="1310"/>
      <c r="CD50" s="1310"/>
      <c r="CE50" s="1310"/>
      <c r="CF50" s="1310" t="s">
        <v>547</v>
      </c>
      <c r="CG50" s="1310"/>
      <c r="CH50" s="1310"/>
      <c r="CI50" s="1310"/>
      <c r="CJ50" s="1310"/>
      <c r="CK50" s="1310"/>
      <c r="CL50" s="1310"/>
      <c r="CM50" s="1310"/>
      <c r="CN50" s="1310" t="s">
        <v>548</v>
      </c>
      <c r="CO50" s="1310"/>
      <c r="CP50" s="1310"/>
      <c r="CQ50" s="1310"/>
      <c r="CR50" s="1310"/>
      <c r="CS50" s="1310"/>
      <c r="CT50" s="1310"/>
      <c r="CU50" s="1310"/>
      <c r="CV50" s="1310" t="s">
        <v>549</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591</v>
      </c>
      <c r="AO51" s="1308"/>
      <c r="AP51" s="1308"/>
      <c r="AQ51" s="1308"/>
      <c r="AR51" s="1308"/>
      <c r="AS51" s="1308"/>
      <c r="AT51" s="1308"/>
      <c r="AU51" s="1308"/>
      <c r="AV51" s="1308"/>
      <c r="AW51" s="1308"/>
      <c r="AX51" s="1308"/>
      <c r="AY51" s="1308"/>
      <c r="AZ51" s="1308"/>
      <c r="BA51" s="1308"/>
      <c r="BB51" s="1308" t="s">
        <v>593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65.8</v>
      </c>
      <c r="CG51" s="1305"/>
      <c r="CH51" s="1305"/>
      <c r="CI51" s="1305"/>
      <c r="CJ51" s="1305"/>
      <c r="CK51" s="1305"/>
      <c r="CL51" s="1305"/>
      <c r="CM51" s="1305"/>
      <c r="CN51" s="1305">
        <v>56.8</v>
      </c>
      <c r="CO51" s="1305"/>
      <c r="CP51" s="1305"/>
      <c r="CQ51" s="1305"/>
      <c r="CR51" s="1305"/>
      <c r="CS51" s="1305"/>
      <c r="CT51" s="1305"/>
      <c r="CU51" s="1305"/>
      <c r="CV51" s="1305">
        <v>61.7</v>
      </c>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71.099999999999994</v>
      </c>
      <c r="CG53" s="1305"/>
      <c r="CH53" s="1305"/>
      <c r="CI53" s="1305"/>
      <c r="CJ53" s="1305"/>
      <c r="CK53" s="1305"/>
      <c r="CL53" s="1305"/>
      <c r="CM53" s="1305"/>
      <c r="CN53" s="1305">
        <v>71.8</v>
      </c>
      <c r="CO53" s="1305"/>
      <c r="CP53" s="1305"/>
      <c r="CQ53" s="1305"/>
      <c r="CR53" s="1305"/>
      <c r="CS53" s="1305"/>
      <c r="CT53" s="1305"/>
      <c r="CU53" s="1305"/>
      <c r="CV53" s="1305">
        <v>70</v>
      </c>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596</v>
      </c>
      <c r="AO55" s="1310"/>
      <c r="AP55" s="1310"/>
      <c r="AQ55" s="1310"/>
      <c r="AR55" s="1310"/>
      <c r="AS55" s="1310"/>
      <c r="AT55" s="1310"/>
      <c r="AU55" s="1310"/>
      <c r="AV55" s="1310"/>
      <c r="AW55" s="1310"/>
      <c r="AX55" s="1310"/>
      <c r="AY55" s="1310"/>
      <c r="AZ55" s="1310"/>
      <c r="BA55" s="1310"/>
      <c r="BB55" s="1308" t="s">
        <v>592</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52.1</v>
      </c>
      <c r="CG57" s="1305"/>
      <c r="CH57" s="1305"/>
      <c r="CI57" s="1305"/>
      <c r="CJ57" s="1305"/>
      <c r="CK57" s="1305"/>
      <c r="CL57" s="1305"/>
      <c r="CM57" s="1305"/>
      <c r="CN57" s="1305">
        <v>59.1</v>
      </c>
      <c r="CO57" s="1305"/>
      <c r="CP57" s="1305"/>
      <c r="CQ57" s="1305"/>
      <c r="CR57" s="1305"/>
      <c r="CS57" s="1305"/>
      <c r="CT57" s="1305"/>
      <c r="CU57" s="1305"/>
      <c r="CV57" s="1305">
        <v>58.6</v>
      </c>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598</v>
      </c>
    </row>
    <row r="64" spans="1:109" ht="13.2" x14ac:dyDescent="0.2">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8" t="s">
        <v>599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590</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545</v>
      </c>
      <c r="BQ72" s="1310"/>
      <c r="BR72" s="1310"/>
      <c r="BS72" s="1310"/>
      <c r="BT72" s="1310"/>
      <c r="BU72" s="1310"/>
      <c r="BV72" s="1310"/>
      <c r="BW72" s="1310"/>
      <c r="BX72" s="1310" t="s">
        <v>546</v>
      </c>
      <c r="BY72" s="1310"/>
      <c r="BZ72" s="1310"/>
      <c r="CA72" s="1310"/>
      <c r="CB72" s="1310"/>
      <c r="CC72" s="1310"/>
      <c r="CD72" s="1310"/>
      <c r="CE72" s="1310"/>
      <c r="CF72" s="1310" t="s">
        <v>547</v>
      </c>
      <c r="CG72" s="1310"/>
      <c r="CH72" s="1310"/>
      <c r="CI72" s="1310"/>
      <c r="CJ72" s="1310"/>
      <c r="CK72" s="1310"/>
      <c r="CL72" s="1310"/>
      <c r="CM72" s="1310"/>
      <c r="CN72" s="1310" t="s">
        <v>548</v>
      </c>
      <c r="CO72" s="1310"/>
      <c r="CP72" s="1310"/>
      <c r="CQ72" s="1310"/>
      <c r="CR72" s="1310"/>
      <c r="CS72" s="1310"/>
      <c r="CT72" s="1310"/>
      <c r="CU72" s="1310"/>
      <c r="CV72" s="1310" t="s">
        <v>549</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591</v>
      </c>
      <c r="AO73" s="1308"/>
      <c r="AP73" s="1308"/>
      <c r="AQ73" s="1308"/>
      <c r="AR73" s="1308"/>
      <c r="AS73" s="1308"/>
      <c r="AT73" s="1308"/>
      <c r="AU73" s="1308"/>
      <c r="AV73" s="1308"/>
      <c r="AW73" s="1308"/>
      <c r="AX73" s="1308"/>
      <c r="AY73" s="1308"/>
      <c r="AZ73" s="1308"/>
      <c r="BA73" s="1308"/>
      <c r="BB73" s="1308" t="s">
        <v>593</v>
      </c>
      <c r="BC73" s="1308"/>
      <c r="BD73" s="1308"/>
      <c r="BE73" s="1308"/>
      <c r="BF73" s="1308"/>
      <c r="BG73" s="1308"/>
      <c r="BH73" s="1308"/>
      <c r="BI73" s="1308"/>
      <c r="BJ73" s="1308"/>
      <c r="BK73" s="1308"/>
      <c r="BL73" s="1308"/>
      <c r="BM73" s="1308"/>
      <c r="BN73" s="1308"/>
      <c r="BO73" s="1308"/>
      <c r="BP73" s="1305">
        <v>67</v>
      </c>
      <c r="BQ73" s="1305"/>
      <c r="BR73" s="1305"/>
      <c r="BS73" s="1305"/>
      <c r="BT73" s="1305"/>
      <c r="BU73" s="1305"/>
      <c r="BV73" s="1305"/>
      <c r="BW73" s="1305"/>
      <c r="BX73" s="1305">
        <v>68.599999999999994</v>
      </c>
      <c r="BY73" s="1305"/>
      <c r="BZ73" s="1305"/>
      <c r="CA73" s="1305"/>
      <c r="CB73" s="1305"/>
      <c r="CC73" s="1305"/>
      <c r="CD73" s="1305"/>
      <c r="CE73" s="1305"/>
      <c r="CF73" s="1305">
        <v>65.8</v>
      </c>
      <c r="CG73" s="1305"/>
      <c r="CH73" s="1305"/>
      <c r="CI73" s="1305"/>
      <c r="CJ73" s="1305"/>
      <c r="CK73" s="1305"/>
      <c r="CL73" s="1305"/>
      <c r="CM73" s="1305"/>
      <c r="CN73" s="1305">
        <v>56.8</v>
      </c>
      <c r="CO73" s="1305"/>
      <c r="CP73" s="1305"/>
      <c r="CQ73" s="1305"/>
      <c r="CR73" s="1305"/>
      <c r="CS73" s="1305"/>
      <c r="CT73" s="1305"/>
      <c r="CU73" s="1305"/>
      <c r="CV73" s="1305">
        <v>61.7</v>
      </c>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600</v>
      </c>
      <c r="BC75" s="1308"/>
      <c r="BD75" s="1308"/>
      <c r="BE75" s="1308"/>
      <c r="BF75" s="1308"/>
      <c r="BG75" s="1308"/>
      <c r="BH75" s="1308"/>
      <c r="BI75" s="1308"/>
      <c r="BJ75" s="1308"/>
      <c r="BK75" s="1308"/>
      <c r="BL75" s="1308"/>
      <c r="BM75" s="1308"/>
      <c r="BN75" s="1308"/>
      <c r="BO75" s="1308"/>
      <c r="BP75" s="1305">
        <v>6.8</v>
      </c>
      <c r="BQ75" s="1305"/>
      <c r="BR75" s="1305"/>
      <c r="BS75" s="1305"/>
      <c r="BT75" s="1305"/>
      <c r="BU75" s="1305"/>
      <c r="BV75" s="1305"/>
      <c r="BW75" s="1305"/>
      <c r="BX75" s="1305">
        <v>6.2</v>
      </c>
      <c r="BY75" s="1305"/>
      <c r="BZ75" s="1305"/>
      <c r="CA75" s="1305"/>
      <c r="CB75" s="1305"/>
      <c r="CC75" s="1305"/>
      <c r="CD75" s="1305"/>
      <c r="CE75" s="1305"/>
      <c r="CF75" s="1305">
        <v>5.9</v>
      </c>
      <c r="CG75" s="1305"/>
      <c r="CH75" s="1305"/>
      <c r="CI75" s="1305"/>
      <c r="CJ75" s="1305"/>
      <c r="CK75" s="1305"/>
      <c r="CL75" s="1305"/>
      <c r="CM75" s="1305"/>
      <c r="CN75" s="1305">
        <v>5.7</v>
      </c>
      <c r="CO75" s="1305"/>
      <c r="CP75" s="1305"/>
      <c r="CQ75" s="1305"/>
      <c r="CR75" s="1305"/>
      <c r="CS75" s="1305"/>
      <c r="CT75" s="1305"/>
      <c r="CU75" s="1305"/>
      <c r="CV75" s="1305">
        <v>5.6</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595</v>
      </c>
      <c r="AO77" s="1310"/>
      <c r="AP77" s="1310"/>
      <c r="AQ77" s="1310"/>
      <c r="AR77" s="1310"/>
      <c r="AS77" s="1310"/>
      <c r="AT77" s="1310"/>
      <c r="AU77" s="1310"/>
      <c r="AV77" s="1310"/>
      <c r="AW77" s="1310"/>
      <c r="AX77" s="1310"/>
      <c r="AY77" s="1310"/>
      <c r="AZ77" s="1310"/>
      <c r="BA77" s="1310"/>
      <c r="BB77" s="1308" t="s">
        <v>593</v>
      </c>
      <c r="BC77" s="1308"/>
      <c r="BD77" s="1308"/>
      <c r="BE77" s="1308"/>
      <c r="BF77" s="1308"/>
      <c r="BG77" s="1308"/>
      <c r="BH77" s="1308"/>
      <c r="BI77" s="1308"/>
      <c r="BJ77" s="1308"/>
      <c r="BK77" s="1308"/>
      <c r="BL77" s="1308"/>
      <c r="BM77" s="1308"/>
      <c r="BN77" s="1308"/>
      <c r="BO77" s="1308"/>
      <c r="BP77" s="1305">
        <v>10.199999999999999</v>
      </c>
      <c r="BQ77" s="1305"/>
      <c r="BR77" s="1305"/>
      <c r="BS77" s="1305"/>
      <c r="BT77" s="1305"/>
      <c r="BU77" s="1305"/>
      <c r="BV77" s="1305"/>
      <c r="BW77" s="1305"/>
      <c r="BX77" s="1305">
        <v>13.1</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601</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8.9</v>
      </c>
      <c r="BY79" s="1305"/>
      <c r="BZ79" s="1305"/>
      <c r="CA79" s="1305"/>
      <c r="CB79" s="1305"/>
      <c r="CC79" s="1305"/>
      <c r="CD79" s="1305"/>
      <c r="CE79" s="1305"/>
      <c r="CF79" s="1305">
        <v>7.9</v>
      </c>
      <c r="CG79" s="1305"/>
      <c r="CH79" s="1305"/>
      <c r="CI79" s="1305"/>
      <c r="CJ79" s="1305"/>
      <c r="CK79" s="1305"/>
      <c r="CL79" s="1305"/>
      <c r="CM79" s="1305"/>
      <c r="CN79" s="1305">
        <v>7.9</v>
      </c>
      <c r="CO79" s="1305"/>
      <c r="CP79" s="1305"/>
      <c r="CQ79" s="1305"/>
      <c r="CR79" s="1305"/>
      <c r="CS79" s="1305"/>
      <c r="CT79" s="1305"/>
      <c r="CU79" s="1305"/>
      <c r="CV79" s="1305">
        <v>7.8</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Gc4cfGDxoww6WAjqHRdRJmxFRcNa6Zw53hSvfx/WxO8WXmRyg3jWgUuNT+U7blkVn/J4WGsJiR7570GbvMHn7A==" saltValue="dmfebqHBP3G6lQxtOIPd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6tSKNubHQJMvplE4xnYF1HB9leGsrdl1l7ERlRBdUOkST87PNR24KKY4E7bQhKOpAscMspJIPqdr8yrLcWHag==" saltValue="saxKh8kKgB8wPXRBQS1a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ZuZq8E0y6U9E//DNQWLYt7xs9PkMsXSpNi6ZSHKTJnp+YGBOZtVY3WORgQKLhLYnUX8tuChckCyaZPBRlO1XA==" saltValue="dF5UBHjhyVKQv4t51gRO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542</v>
      </c>
      <c r="G2" s="156"/>
      <c r="H2" s="157"/>
    </row>
    <row r="3" spans="1:8" x14ac:dyDescent="0.2">
      <c r="A3" s="153" t="s">
        <v>535</v>
      </c>
      <c r="B3" s="158"/>
      <c r="C3" s="159"/>
      <c r="D3" s="160">
        <v>24663</v>
      </c>
      <c r="E3" s="161"/>
      <c r="F3" s="162">
        <v>91837</v>
      </c>
      <c r="G3" s="163"/>
      <c r="H3" s="164"/>
    </row>
    <row r="4" spans="1:8" x14ac:dyDescent="0.2">
      <c r="A4" s="165"/>
      <c r="B4" s="166"/>
      <c r="C4" s="167"/>
      <c r="D4" s="168">
        <v>9763</v>
      </c>
      <c r="E4" s="169"/>
      <c r="F4" s="170">
        <v>54439</v>
      </c>
      <c r="G4" s="171"/>
      <c r="H4" s="172"/>
    </row>
    <row r="5" spans="1:8" x14ac:dyDescent="0.2">
      <c r="A5" s="153" t="s">
        <v>537</v>
      </c>
      <c r="B5" s="158"/>
      <c r="C5" s="159"/>
      <c r="D5" s="160">
        <v>36185</v>
      </c>
      <c r="E5" s="161"/>
      <c r="F5" s="162">
        <v>75972</v>
      </c>
      <c r="G5" s="163"/>
      <c r="H5" s="164"/>
    </row>
    <row r="6" spans="1:8" x14ac:dyDescent="0.2">
      <c r="A6" s="165"/>
      <c r="B6" s="166"/>
      <c r="C6" s="167"/>
      <c r="D6" s="168">
        <v>25493</v>
      </c>
      <c r="E6" s="169"/>
      <c r="F6" s="170">
        <v>40712</v>
      </c>
      <c r="G6" s="171"/>
      <c r="H6" s="172"/>
    </row>
    <row r="7" spans="1:8" x14ac:dyDescent="0.2">
      <c r="A7" s="153" t="s">
        <v>538</v>
      </c>
      <c r="B7" s="158"/>
      <c r="C7" s="159"/>
      <c r="D7" s="160">
        <v>20774</v>
      </c>
      <c r="E7" s="161"/>
      <c r="F7" s="162">
        <v>79466</v>
      </c>
      <c r="G7" s="163"/>
      <c r="H7" s="164"/>
    </row>
    <row r="8" spans="1:8" x14ac:dyDescent="0.2">
      <c r="A8" s="165"/>
      <c r="B8" s="166"/>
      <c r="C8" s="167"/>
      <c r="D8" s="168">
        <v>13463</v>
      </c>
      <c r="E8" s="169"/>
      <c r="F8" s="170">
        <v>44645</v>
      </c>
      <c r="G8" s="171"/>
      <c r="H8" s="172"/>
    </row>
    <row r="9" spans="1:8" x14ac:dyDescent="0.2">
      <c r="A9" s="153" t="s">
        <v>539</v>
      </c>
      <c r="B9" s="158"/>
      <c r="C9" s="159"/>
      <c r="D9" s="160">
        <v>42526</v>
      </c>
      <c r="E9" s="161"/>
      <c r="F9" s="162">
        <v>90072</v>
      </c>
      <c r="G9" s="163"/>
      <c r="H9" s="164"/>
    </row>
    <row r="10" spans="1:8" x14ac:dyDescent="0.2">
      <c r="A10" s="165"/>
      <c r="B10" s="166"/>
      <c r="C10" s="167"/>
      <c r="D10" s="168">
        <v>24259</v>
      </c>
      <c r="E10" s="169"/>
      <c r="F10" s="170">
        <v>46083</v>
      </c>
      <c r="G10" s="171"/>
      <c r="H10" s="172"/>
    </row>
    <row r="11" spans="1:8" x14ac:dyDescent="0.2">
      <c r="A11" s="153" t="s">
        <v>540</v>
      </c>
      <c r="B11" s="158"/>
      <c r="C11" s="159"/>
      <c r="D11" s="160">
        <v>87056</v>
      </c>
      <c r="E11" s="161"/>
      <c r="F11" s="162">
        <v>88328</v>
      </c>
      <c r="G11" s="163"/>
      <c r="H11" s="164"/>
    </row>
    <row r="12" spans="1:8" x14ac:dyDescent="0.2">
      <c r="A12" s="165"/>
      <c r="B12" s="166"/>
      <c r="C12" s="173"/>
      <c r="D12" s="168">
        <v>13446</v>
      </c>
      <c r="E12" s="169"/>
      <c r="F12" s="170">
        <v>49013</v>
      </c>
      <c r="G12" s="171"/>
      <c r="H12" s="172"/>
    </row>
    <row r="13" spans="1:8" x14ac:dyDescent="0.2">
      <c r="A13" s="153"/>
      <c r="B13" s="158"/>
      <c r="C13" s="174"/>
      <c r="D13" s="175">
        <v>42241</v>
      </c>
      <c r="E13" s="176"/>
      <c r="F13" s="177">
        <v>85135</v>
      </c>
      <c r="G13" s="178"/>
      <c r="H13" s="164"/>
    </row>
    <row r="14" spans="1:8" x14ac:dyDescent="0.2">
      <c r="A14" s="165"/>
      <c r="B14" s="166"/>
      <c r="C14" s="167"/>
      <c r="D14" s="168">
        <v>17285</v>
      </c>
      <c r="E14" s="169"/>
      <c r="F14" s="170">
        <v>46978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9.7799999999999994</v>
      </c>
      <c r="C19" s="179">
        <f>ROUND(VALUE(SUBSTITUTE(実質収支比率等に係る経年分析!G$48,"▲","-")),2)</f>
        <v>8.2799999999999994</v>
      </c>
      <c r="D19" s="179">
        <f>ROUND(VALUE(SUBSTITUTE(実質収支比率等に係る経年分析!H$48,"▲","-")),2)</f>
        <v>6.94</v>
      </c>
      <c r="E19" s="179">
        <f>ROUND(VALUE(SUBSTITUTE(実質収支比率等に係る経年分析!I$48,"▲","-")),2)</f>
        <v>10.37</v>
      </c>
      <c r="F19" s="179">
        <f>ROUND(VALUE(SUBSTITUTE(実質収支比率等に係る経年分析!J$48,"▲","-")),2)</f>
        <v>5.12</v>
      </c>
    </row>
    <row r="20" spans="1:11" x14ac:dyDescent="0.2">
      <c r="A20" s="179" t="s">
        <v>55</v>
      </c>
      <c r="B20" s="179">
        <f>ROUND(VALUE(SUBSTITUTE(実質収支比率等に係る経年分析!F$47,"▲","-")),2)</f>
        <v>15.03</v>
      </c>
      <c r="C20" s="179">
        <f>ROUND(VALUE(SUBSTITUTE(実質収支比率等に係る経年分析!G$47,"▲","-")),2)</f>
        <v>9.92</v>
      </c>
      <c r="D20" s="179">
        <f>ROUND(VALUE(SUBSTITUTE(実質収支比率等に係る経年分析!H$47,"▲","-")),2)</f>
        <v>9.25</v>
      </c>
      <c r="E20" s="179">
        <f>ROUND(VALUE(SUBSTITUTE(実質収支比率等に係る経年分析!I$47,"▲","-")),2)</f>
        <v>9</v>
      </c>
      <c r="F20" s="179">
        <f>ROUND(VALUE(SUBSTITUTE(実質収支比率等に係る経年分析!J$47,"▲","-")),2)</f>
        <v>12.21</v>
      </c>
    </row>
    <row r="21" spans="1:11" x14ac:dyDescent="0.2">
      <c r="A21" s="179" t="s">
        <v>56</v>
      </c>
      <c r="B21" s="179">
        <f>IF(ISNUMBER(VALUE(SUBSTITUTE(実質収支比率等に係る経年分析!F$49,"▲","-"))),ROUND(VALUE(SUBSTITUTE(実質収支比率等に係る経年分析!F$49,"▲","-")),2),NA())</f>
        <v>-0.81</v>
      </c>
      <c r="C21" s="179">
        <f>IF(ISNUMBER(VALUE(SUBSTITUTE(実質収支比率等に係る経年分析!G$49,"▲","-"))),ROUND(VALUE(SUBSTITUTE(実質収支比率等に係る経年分析!G$49,"▲","-")),2),NA())</f>
        <v>-6.23</v>
      </c>
      <c r="D21" s="179">
        <f>IF(ISNUMBER(VALUE(SUBSTITUTE(実質収支比率等に係る経年分析!H$49,"▲","-"))),ROUND(VALUE(SUBSTITUTE(実質収支比率等に係る経年分析!H$49,"▲","-")),2),NA())</f>
        <v>-2.06</v>
      </c>
      <c r="E21" s="179">
        <f>IF(ISNUMBER(VALUE(SUBSTITUTE(実質収支比率等に係る経年分析!I$49,"▲","-"))),ROUND(VALUE(SUBSTITUTE(実質収支比率等に係る経年分析!I$49,"▲","-")),2),NA())</f>
        <v>3</v>
      </c>
      <c r="F21" s="179">
        <f>IF(ISNUMBER(VALUE(SUBSTITUTE(実質収支比率等に係る経年分析!J$49,"▲","-"))),ROUND(VALUE(SUBSTITUTE(実質収支比率等に係る経年分析!J$49,"▲","-")),2),NA())</f>
        <v>-4.9800000000000004</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2.94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寄簡易水道事業特別会計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0.08</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0.23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0.16</v>
      </c>
    </row>
    <row r="30" spans="1:11" x14ac:dyDescent="0.2">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0.4</v>
      </c>
    </row>
    <row r="31" spans="1:11" x14ac:dyDescent="0.2">
      <c r="A31" s="180" t="str">
        <f>IF(連結実質赤字比率に係る赤字・黒字の構成分析!C$39="",NA(),連結実質赤字比率に係る赤字・黒字の構成分析!C$39)</f>
        <v>国民健康保険診療所事業特別会計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0.45</v>
      </c>
    </row>
    <row r="32" spans="1:11" x14ac:dyDescent="0.2">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0.51</v>
      </c>
    </row>
    <row r="33" spans="1:16" x14ac:dyDescent="0.2">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2.77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5.56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5.34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1.34</v>
      </c>
    </row>
    <row r="34" spans="1:16" x14ac:dyDescent="0.2">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3.08</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6.83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8.2799999999999994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5.1100000000000003</v>
      </c>
    </row>
    <row r="36" spans="1:16" x14ac:dyDescent="0.2">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12.85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13.23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14.03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14.51</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364</v>
      </c>
      <c r="E42" s="181"/>
      <c r="F42" s="181"/>
      <c r="G42" s="181">
        <f>'実質公債費比率（分子）の構造'!L$52</f>
        <v>341</v>
      </c>
      <c r="H42" s="181"/>
      <c r="I42" s="181"/>
      <c r="J42" s="181">
        <f>'実質公債費比率（分子）の構造'!M$52</f>
        <v>352</v>
      </c>
      <c r="K42" s="181"/>
      <c r="L42" s="181"/>
      <c r="M42" s="181">
        <f>'実質公債費比率（分子）の構造'!N$52</f>
        <v>353</v>
      </c>
      <c r="N42" s="181"/>
      <c r="O42" s="181"/>
      <c r="P42" s="181">
        <f>'実質公債費比率（分子）の構造'!O$52</f>
        <v>355</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f>'実質公債費比率（分子）の構造'!O$50</f>
        <v>1</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164</v>
      </c>
      <c r="C46" s="181"/>
      <c r="D46" s="181"/>
      <c r="E46" s="181">
        <f>'実質公債費比率（分子）の構造'!L$48</f>
        <v>153</v>
      </c>
      <c r="F46" s="181"/>
      <c r="G46" s="181"/>
      <c r="H46" s="181">
        <f>'実質公債費比率（分子）の構造'!M$48</f>
        <v>153</v>
      </c>
      <c r="I46" s="181"/>
      <c r="J46" s="181"/>
      <c r="K46" s="181">
        <f>'実質公債費比率（分子）の構造'!N$48</f>
        <v>140</v>
      </c>
      <c r="L46" s="181"/>
      <c r="M46" s="181"/>
      <c r="N46" s="181">
        <f>'実質公債費比率（分子）の構造'!O$48</f>
        <v>120</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351</v>
      </c>
      <c r="C49" s="181"/>
      <c r="D49" s="181"/>
      <c r="E49" s="181">
        <f>'実質公債費比率（分子）の構造'!L$45</f>
        <v>331</v>
      </c>
      <c r="F49" s="181"/>
      <c r="G49" s="181"/>
      <c r="H49" s="181">
        <f>'実質公債費比率（分子）の構造'!M$45</f>
        <v>349</v>
      </c>
      <c r="I49" s="181"/>
      <c r="J49" s="181"/>
      <c r="K49" s="181">
        <f>'実質公債費比率（分子）の構造'!N$45</f>
        <v>350</v>
      </c>
      <c r="L49" s="181"/>
      <c r="M49" s="181"/>
      <c r="N49" s="181">
        <f>'実質公債費比率（分子）の構造'!O$45</f>
        <v>368</v>
      </c>
      <c r="O49" s="181"/>
      <c r="P49" s="181"/>
    </row>
    <row r="50" spans="1:16" x14ac:dyDescent="0.2">
      <c r="A50" s="181" t="s">
        <v>71</v>
      </c>
      <c r="B50" s="181" t="e">
        <f>NA()</f>
        <v>#N/A</v>
      </c>
      <c r="C50" s="181">
        <f>IF(ISNUMBER('実質公債費比率（分子）の構造'!K$53),'実質公債費比率（分子）の構造'!K$53,NA())</f>
        <v>151</v>
      </c>
      <c r="D50" s="181" t="e">
        <f>NA()</f>
        <v>#N/A</v>
      </c>
      <c r="E50" s="181" t="e">
        <f>NA()</f>
        <v>#N/A</v>
      </c>
      <c r="F50" s="181">
        <f>IF(ISNUMBER('実質公債費比率（分子）の構造'!L$53),'実質公債費比率（分子）の構造'!L$53,NA())</f>
        <v>143</v>
      </c>
      <c r="G50" s="181" t="e">
        <f>NA()</f>
        <v>#N/A</v>
      </c>
      <c r="H50" s="181" t="e">
        <f>NA()</f>
        <v>#N/A</v>
      </c>
      <c r="I50" s="181">
        <f>IF(ISNUMBER('実質公債費比率（分子）の構造'!M$53),'実質公債費比率（分子）の構造'!M$53,NA())</f>
        <v>150</v>
      </c>
      <c r="J50" s="181" t="e">
        <f>NA()</f>
        <v>#N/A</v>
      </c>
      <c r="K50" s="181" t="e">
        <f>NA()</f>
        <v>#N/A</v>
      </c>
      <c r="L50" s="181">
        <f>IF(ISNUMBER('実質公債費比率（分子）の構造'!N$53),'実質公債費比率（分子）の構造'!N$53,NA())</f>
        <v>137</v>
      </c>
      <c r="M50" s="181" t="e">
        <f>NA()</f>
        <v>#N/A</v>
      </c>
      <c r="N50" s="181" t="e">
        <f>NA()</f>
        <v>#N/A</v>
      </c>
      <c r="O50" s="181">
        <f>IF(ISNUMBER('実質公債費比率（分子）の構造'!O$53),'実質公債費比率（分子）の構造'!O$53,NA())</f>
        <v>134</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42</v>
      </c>
      <c r="B56" s="180"/>
      <c r="C56" s="180"/>
      <c r="D56" s="180">
        <f>'将来負担比率（分子）の構造'!I$52</f>
        <v>4084</v>
      </c>
      <c r="E56" s="180"/>
      <c r="F56" s="180"/>
      <c r="G56" s="180">
        <f>'将来負担比率（分子）の構造'!J$52</f>
        <v>4093</v>
      </c>
      <c r="H56" s="180"/>
      <c r="I56" s="180"/>
      <c r="J56" s="180">
        <f>'将来負担比率（分子）の構造'!K$52</f>
        <v>4020</v>
      </c>
      <c r="K56" s="180"/>
      <c r="L56" s="180"/>
      <c r="M56" s="180">
        <f>'将来負担比率（分子）の構造'!L$52</f>
        <v>3970</v>
      </c>
      <c r="N56" s="180"/>
      <c r="O56" s="180"/>
      <c r="P56" s="180">
        <f>'将来負担比率（分子）の構造'!M$52</f>
        <v>3873</v>
      </c>
    </row>
    <row r="57" spans="1:16" x14ac:dyDescent="0.2">
      <c r="A57" s="180" t="s">
        <v>41</v>
      </c>
      <c r="B57" s="180"/>
      <c r="C57" s="180"/>
      <c r="D57" s="180">
        <f>'将来負担比率（分子）の構造'!I$51</f>
        <v>16</v>
      </c>
      <c r="E57" s="180"/>
      <c r="F57" s="180"/>
      <c r="G57" s="180">
        <f>'将来負担比率（分子）の構造'!J$51</f>
        <v>12</v>
      </c>
      <c r="H57" s="180"/>
      <c r="I57" s="180"/>
      <c r="J57" s="180">
        <f>'将来負担比率（分子）の構造'!K$51</f>
        <v>8</v>
      </c>
      <c r="K57" s="180"/>
      <c r="L57" s="180"/>
      <c r="M57" s="180">
        <f>'将来負担比率（分子）の構造'!L$51</f>
        <v>4</v>
      </c>
      <c r="N57" s="180"/>
      <c r="O57" s="180"/>
      <c r="P57" s="180" t="str">
        <f>'将来負担比率（分子）の構造'!M$51</f>
        <v>-</v>
      </c>
    </row>
    <row r="58" spans="1:16" x14ac:dyDescent="0.2">
      <c r="A58" s="180" t="s">
        <v>40</v>
      </c>
      <c r="B58" s="180"/>
      <c r="C58" s="180"/>
      <c r="D58" s="180">
        <f>'将来負担比率（分子）の構造'!I$50</f>
        <v>715</v>
      </c>
      <c r="E58" s="180"/>
      <c r="F58" s="180"/>
      <c r="G58" s="180">
        <f>'将来負担比率（分子）の構造'!J$50</f>
        <v>626</v>
      </c>
      <c r="H58" s="180"/>
      <c r="I58" s="180"/>
      <c r="J58" s="180">
        <f>'将来負担比率（分子）の構造'!K$50</f>
        <v>681</v>
      </c>
      <c r="K58" s="180"/>
      <c r="L58" s="180"/>
      <c r="M58" s="180">
        <f>'将来負担比率（分子）の構造'!L$50</f>
        <v>741</v>
      </c>
      <c r="N58" s="180"/>
      <c r="O58" s="180"/>
      <c r="P58" s="180">
        <f>'将来負担比率（分子）の構造'!M$50</f>
        <v>993</v>
      </c>
    </row>
    <row r="59" spans="1:16" x14ac:dyDescent="0.2">
      <c r="A59" s="180" t="s">
        <v>38</v>
      </c>
      <c r="B59" s="180">
        <f>'将来負担比率（分子）の構造'!I$49</f>
        <v>1</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1172</v>
      </c>
      <c r="C62" s="180"/>
      <c r="D62" s="180"/>
      <c r="E62" s="180">
        <f>'将来負担比率（分子）の構造'!J$45</f>
        <v>1117</v>
      </c>
      <c r="F62" s="180"/>
      <c r="G62" s="180"/>
      <c r="H62" s="180">
        <f>'将来負担比率（分子）の構造'!K$45</f>
        <v>1093</v>
      </c>
      <c r="I62" s="180"/>
      <c r="J62" s="180"/>
      <c r="K62" s="180">
        <f>'将来負担比率（分子）の構造'!L$45</f>
        <v>1062</v>
      </c>
      <c r="L62" s="180"/>
      <c r="M62" s="180"/>
      <c r="N62" s="180">
        <f>'将来負担比率（分子）の構造'!M$45</f>
        <v>1012</v>
      </c>
      <c r="O62" s="180"/>
      <c r="P62" s="180"/>
    </row>
    <row r="63" spans="1:16" x14ac:dyDescent="0.2">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32</v>
      </c>
      <c r="B64" s="180">
        <f>'将来負担比率（分子）の構造'!I$43</f>
        <v>1374</v>
      </c>
      <c r="C64" s="180"/>
      <c r="D64" s="180"/>
      <c r="E64" s="180">
        <f>'将来負担比率（分子）の構造'!J$43</f>
        <v>1323</v>
      </c>
      <c r="F64" s="180"/>
      <c r="G64" s="180"/>
      <c r="H64" s="180">
        <f>'将来負担比率（分子）の構造'!K$43</f>
        <v>1312</v>
      </c>
      <c r="I64" s="180"/>
      <c r="J64" s="180"/>
      <c r="K64" s="180">
        <f>'将来負担比率（分子）の構造'!L$43</f>
        <v>1118</v>
      </c>
      <c r="L64" s="180"/>
      <c r="M64" s="180"/>
      <c r="N64" s="180">
        <f>'将来負担比率（分子）の構造'!M$43</f>
        <v>1002</v>
      </c>
      <c r="O64" s="180"/>
      <c r="P64" s="180"/>
    </row>
    <row r="65" spans="1:16" x14ac:dyDescent="0.2">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f>'将来負担比率（分子）の構造'!M$42</f>
        <v>144</v>
      </c>
      <c r="O65" s="180"/>
      <c r="P65" s="180"/>
    </row>
    <row r="66" spans="1:16" x14ac:dyDescent="0.2">
      <c r="A66" s="180" t="s">
        <v>30</v>
      </c>
      <c r="B66" s="180">
        <f>'将来負担比率（分子）の構造'!I$41</f>
        <v>3919</v>
      </c>
      <c r="C66" s="180"/>
      <c r="D66" s="180"/>
      <c r="E66" s="180">
        <f>'将来負担比率（分子）の構造'!J$41</f>
        <v>4029</v>
      </c>
      <c r="F66" s="180"/>
      <c r="G66" s="180"/>
      <c r="H66" s="180">
        <f>'将来負担比率（分子）の構造'!K$41</f>
        <v>3958</v>
      </c>
      <c r="I66" s="180"/>
      <c r="J66" s="180"/>
      <c r="K66" s="180">
        <f>'将来負担比率（分子）の構造'!L$41</f>
        <v>3946</v>
      </c>
      <c r="L66" s="180"/>
      <c r="M66" s="180"/>
      <c r="N66" s="180">
        <f>'将来負担比率（分子）の構造'!M$41</f>
        <v>4285</v>
      </c>
      <c r="O66" s="180"/>
      <c r="P66" s="180"/>
    </row>
    <row r="67" spans="1:16" x14ac:dyDescent="0.2">
      <c r="A67" s="180" t="s">
        <v>75</v>
      </c>
      <c r="B67" s="180" t="e">
        <f>NA()</f>
        <v>#N/A</v>
      </c>
      <c r="C67" s="180">
        <f>IF(ISNUMBER('将来負担比率（分子）の構造'!I$53), IF('将来負担比率（分子）の構造'!I$53 &lt; 0, 0, '将来負担比率（分子）の構造'!I$53), NA())</f>
        <v>1651</v>
      </c>
      <c r="D67" s="180" t="e">
        <f>NA()</f>
        <v>#N/A</v>
      </c>
      <c r="E67" s="180" t="e">
        <f>NA()</f>
        <v>#N/A</v>
      </c>
      <c r="F67" s="180">
        <f>IF(ISNUMBER('将来負担比率（分子）の構造'!J$53), IF('将来負担比率（分子）の構造'!J$53 &lt; 0, 0, '将来負担比率（分子）の構造'!J$53), NA())</f>
        <v>1738</v>
      </c>
      <c r="G67" s="180" t="e">
        <f>NA()</f>
        <v>#N/A</v>
      </c>
      <c r="H67" s="180" t="e">
        <f>NA()</f>
        <v>#N/A</v>
      </c>
      <c r="I67" s="180">
        <f>IF(ISNUMBER('将来負担比率（分子）の構造'!K$53), IF('将来負担比率（分子）の構造'!K$53 &lt; 0, 0, '将来負担比率（分子）の構造'!K$53), NA())</f>
        <v>1655</v>
      </c>
      <c r="J67" s="180" t="e">
        <f>NA()</f>
        <v>#N/A</v>
      </c>
      <c r="K67" s="180" t="e">
        <f>NA()</f>
        <v>#N/A</v>
      </c>
      <c r="L67" s="180">
        <f>IF(ISNUMBER('将来負担比率（分子）の構造'!L$53), IF('将来負担比率（分子）の構造'!L$53 &lt; 0, 0, '将来負担比率（分子）の構造'!L$53), NA())</f>
        <v>1411</v>
      </c>
      <c r="M67" s="180" t="e">
        <f>NA()</f>
        <v>#N/A</v>
      </c>
      <c r="N67" s="180" t="e">
        <f>NA()</f>
        <v>#N/A</v>
      </c>
      <c r="O67" s="180">
        <f>IF(ISNUMBER('将来負担比率（分子）の構造'!M$53), IF('将来負担比率（分子）の構造'!M$53 &lt; 0, 0, '将来負担比率（分子）の構造'!M$53), NA())</f>
        <v>1577</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265</v>
      </c>
      <c r="C72" s="184">
        <f>基金残高に係る経年分析!G55</f>
        <v>255</v>
      </c>
      <c r="D72" s="184">
        <f>基金残高に係る経年分析!H55</f>
        <v>355</v>
      </c>
    </row>
    <row r="73" spans="1:16" x14ac:dyDescent="0.2">
      <c r="A73" s="183" t="s">
        <v>78</v>
      </c>
      <c r="B73" s="184">
        <f>基金残高に係る経年分析!F56</f>
        <v>1</v>
      </c>
      <c r="C73" s="184">
        <f>基金残高に係る経年分析!G56</f>
        <v>1</v>
      </c>
      <c r="D73" s="184">
        <f>基金残高に係る経年分析!H56</f>
        <v>1</v>
      </c>
    </row>
    <row r="74" spans="1:16" x14ac:dyDescent="0.2">
      <c r="A74" s="183" t="s">
        <v>79</v>
      </c>
      <c r="B74" s="184">
        <f>基金残高に係る経年分析!F57</f>
        <v>275</v>
      </c>
      <c r="C74" s="184">
        <f>基金残高に係る経年分析!G57</f>
        <v>295</v>
      </c>
      <c r="D74" s="184">
        <f>基金残高に係る経年分析!H57</f>
        <v>321</v>
      </c>
    </row>
  </sheetData>
  <sheetProtection algorithmName="SHA-512" hashValue="t9Qa2PDT+w3Aytg7Sc1QFED10qzVeA/rvAx5k+sd5cPItg2oObDFVuYxZ77Jfs1Sn+a4NJxy9JqqLsjkod7jTQ==" saltValue="a/KGQZb+EE5qruIUgFX+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225</v>
      </c>
      <c r="C5" s="761"/>
      <c r="D5" s="761"/>
      <c r="E5" s="761"/>
      <c r="F5" s="761"/>
      <c r="G5" s="761"/>
      <c r="H5" s="761"/>
      <c r="I5" s="761"/>
      <c r="J5" s="761"/>
      <c r="K5" s="761"/>
      <c r="L5" s="761"/>
      <c r="M5" s="761"/>
      <c r="N5" s="761"/>
      <c r="O5" s="761"/>
      <c r="P5" s="761"/>
      <c r="Q5" s="762"/>
      <c r="R5" s="726">
        <v>1559277</v>
      </c>
      <c r="S5" s="727"/>
      <c r="T5" s="727"/>
      <c r="U5" s="727"/>
      <c r="V5" s="727"/>
      <c r="W5" s="727"/>
      <c r="X5" s="727"/>
      <c r="Y5" s="773"/>
      <c r="Z5" s="791">
        <v>31.6</v>
      </c>
      <c r="AA5" s="791"/>
      <c r="AB5" s="791"/>
      <c r="AC5" s="791"/>
      <c r="AD5" s="792">
        <v>1559277</v>
      </c>
      <c r="AE5" s="792"/>
      <c r="AF5" s="792"/>
      <c r="AG5" s="792"/>
      <c r="AH5" s="792"/>
      <c r="AI5" s="792"/>
      <c r="AJ5" s="792"/>
      <c r="AK5" s="792"/>
      <c r="AL5" s="774">
        <v>58.4</v>
      </c>
      <c r="AM5" s="743"/>
      <c r="AN5" s="743"/>
      <c r="AO5" s="775"/>
      <c r="AP5" s="760" t="s">
        <v>226</v>
      </c>
      <c r="AQ5" s="761"/>
      <c r="AR5" s="761"/>
      <c r="AS5" s="761"/>
      <c r="AT5" s="761"/>
      <c r="AU5" s="761"/>
      <c r="AV5" s="761"/>
      <c r="AW5" s="761"/>
      <c r="AX5" s="761"/>
      <c r="AY5" s="761"/>
      <c r="AZ5" s="761"/>
      <c r="BA5" s="761"/>
      <c r="BB5" s="761"/>
      <c r="BC5" s="761"/>
      <c r="BD5" s="761"/>
      <c r="BE5" s="761"/>
      <c r="BF5" s="762"/>
      <c r="BG5" s="661">
        <v>1559277</v>
      </c>
      <c r="BH5" s="664"/>
      <c r="BI5" s="664"/>
      <c r="BJ5" s="664"/>
      <c r="BK5" s="664"/>
      <c r="BL5" s="664"/>
      <c r="BM5" s="664"/>
      <c r="BN5" s="665"/>
      <c r="BO5" s="723">
        <v>100</v>
      </c>
      <c r="BP5" s="723"/>
      <c r="BQ5" s="723"/>
      <c r="BR5" s="723"/>
      <c r="BS5" s="724" t="s">
        <v>130</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2">
      <c r="B6" s="658" t="s">
        <v>230</v>
      </c>
      <c r="C6" s="659"/>
      <c r="D6" s="659"/>
      <c r="E6" s="659"/>
      <c r="F6" s="659"/>
      <c r="G6" s="659"/>
      <c r="H6" s="659"/>
      <c r="I6" s="659"/>
      <c r="J6" s="659"/>
      <c r="K6" s="659"/>
      <c r="L6" s="659"/>
      <c r="M6" s="659"/>
      <c r="N6" s="659"/>
      <c r="O6" s="659"/>
      <c r="P6" s="659"/>
      <c r="Q6" s="660"/>
      <c r="R6" s="661">
        <v>26576</v>
      </c>
      <c r="S6" s="664"/>
      <c r="T6" s="664"/>
      <c r="U6" s="664"/>
      <c r="V6" s="664"/>
      <c r="W6" s="664"/>
      <c r="X6" s="664"/>
      <c r="Y6" s="665"/>
      <c r="Z6" s="723">
        <v>0.5</v>
      </c>
      <c r="AA6" s="723"/>
      <c r="AB6" s="723"/>
      <c r="AC6" s="723"/>
      <c r="AD6" s="724">
        <v>26576</v>
      </c>
      <c r="AE6" s="724"/>
      <c r="AF6" s="724"/>
      <c r="AG6" s="724"/>
      <c r="AH6" s="724"/>
      <c r="AI6" s="724"/>
      <c r="AJ6" s="724"/>
      <c r="AK6" s="724"/>
      <c r="AL6" s="666">
        <v>1</v>
      </c>
      <c r="AM6" s="667"/>
      <c r="AN6" s="667"/>
      <c r="AO6" s="725"/>
      <c r="AP6" s="658" t="s">
        <v>231</v>
      </c>
      <c r="AQ6" s="659"/>
      <c r="AR6" s="659"/>
      <c r="AS6" s="659"/>
      <c r="AT6" s="659"/>
      <c r="AU6" s="659"/>
      <c r="AV6" s="659"/>
      <c r="AW6" s="659"/>
      <c r="AX6" s="659"/>
      <c r="AY6" s="659"/>
      <c r="AZ6" s="659"/>
      <c r="BA6" s="659"/>
      <c r="BB6" s="659"/>
      <c r="BC6" s="659"/>
      <c r="BD6" s="659"/>
      <c r="BE6" s="659"/>
      <c r="BF6" s="660"/>
      <c r="BG6" s="661">
        <v>1559277</v>
      </c>
      <c r="BH6" s="664"/>
      <c r="BI6" s="664"/>
      <c r="BJ6" s="664"/>
      <c r="BK6" s="664"/>
      <c r="BL6" s="664"/>
      <c r="BM6" s="664"/>
      <c r="BN6" s="665"/>
      <c r="BO6" s="723">
        <v>100</v>
      </c>
      <c r="BP6" s="723"/>
      <c r="BQ6" s="723"/>
      <c r="BR6" s="723"/>
      <c r="BS6" s="724" t="s">
        <v>232</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85057</v>
      </c>
      <c r="CS6" s="664"/>
      <c r="CT6" s="664"/>
      <c r="CU6" s="664"/>
      <c r="CV6" s="664"/>
      <c r="CW6" s="664"/>
      <c r="CX6" s="664"/>
      <c r="CY6" s="665"/>
      <c r="CZ6" s="774">
        <v>1.8</v>
      </c>
      <c r="DA6" s="743"/>
      <c r="DB6" s="743"/>
      <c r="DC6" s="777"/>
      <c r="DD6" s="669" t="s">
        <v>130</v>
      </c>
      <c r="DE6" s="664"/>
      <c r="DF6" s="664"/>
      <c r="DG6" s="664"/>
      <c r="DH6" s="664"/>
      <c r="DI6" s="664"/>
      <c r="DJ6" s="664"/>
      <c r="DK6" s="664"/>
      <c r="DL6" s="664"/>
      <c r="DM6" s="664"/>
      <c r="DN6" s="664"/>
      <c r="DO6" s="664"/>
      <c r="DP6" s="665"/>
      <c r="DQ6" s="669">
        <v>85057</v>
      </c>
      <c r="DR6" s="664"/>
      <c r="DS6" s="664"/>
      <c r="DT6" s="664"/>
      <c r="DU6" s="664"/>
      <c r="DV6" s="664"/>
      <c r="DW6" s="664"/>
      <c r="DX6" s="664"/>
      <c r="DY6" s="664"/>
      <c r="DZ6" s="664"/>
      <c r="EA6" s="664"/>
      <c r="EB6" s="664"/>
      <c r="EC6" s="704"/>
    </row>
    <row r="7" spans="2:143" ht="11.25" customHeight="1" x14ac:dyDescent="0.2">
      <c r="B7" s="658" t="s">
        <v>234</v>
      </c>
      <c r="C7" s="659"/>
      <c r="D7" s="659"/>
      <c r="E7" s="659"/>
      <c r="F7" s="659"/>
      <c r="G7" s="659"/>
      <c r="H7" s="659"/>
      <c r="I7" s="659"/>
      <c r="J7" s="659"/>
      <c r="K7" s="659"/>
      <c r="L7" s="659"/>
      <c r="M7" s="659"/>
      <c r="N7" s="659"/>
      <c r="O7" s="659"/>
      <c r="P7" s="659"/>
      <c r="Q7" s="660"/>
      <c r="R7" s="661">
        <v>1754</v>
      </c>
      <c r="S7" s="664"/>
      <c r="T7" s="664"/>
      <c r="U7" s="664"/>
      <c r="V7" s="664"/>
      <c r="W7" s="664"/>
      <c r="X7" s="664"/>
      <c r="Y7" s="665"/>
      <c r="Z7" s="723">
        <v>0</v>
      </c>
      <c r="AA7" s="723"/>
      <c r="AB7" s="723"/>
      <c r="AC7" s="723"/>
      <c r="AD7" s="724">
        <v>1754</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705211</v>
      </c>
      <c r="BH7" s="664"/>
      <c r="BI7" s="664"/>
      <c r="BJ7" s="664"/>
      <c r="BK7" s="664"/>
      <c r="BL7" s="664"/>
      <c r="BM7" s="664"/>
      <c r="BN7" s="665"/>
      <c r="BO7" s="723">
        <v>45.2</v>
      </c>
      <c r="BP7" s="723"/>
      <c r="BQ7" s="723"/>
      <c r="BR7" s="723"/>
      <c r="BS7" s="724" t="s">
        <v>130</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826574</v>
      </c>
      <c r="CS7" s="664"/>
      <c r="CT7" s="664"/>
      <c r="CU7" s="664"/>
      <c r="CV7" s="664"/>
      <c r="CW7" s="664"/>
      <c r="CX7" s="664"/>
      <c r="CY7" s="665"/>
      <c r="CZ7" s="723">
        <v>17.399999999999999</v>
      </c>
      <c r="DA7" s="723"/>
      <c r="DB7" s="723"/>
      <c r="DC7" s="723"/>
      <c r="DD7" s="669">
        <v>101333</v>
      </c>
      <c r="DE7" s="664"/>
      <c r="DF7" s="664"/>
      <c r="DG7" s="664"/>
      <c r="DH7" s="664"/>
      <c r="DI7" s="664"/>
      <c r="DJ7" s="664"/>
      <c r="DK7" s="664"/>
      <c r="DL7" s="664"/>
      <c r="DM7" s="664"/>
      <c r="DN7" s="664"/>
      <c r="DO7" s="664"/>
      <c r="DP7" s="665"/>
      <c r="DQ7" s="669">
        <v>643710</v>
      </c>
      <c r="DR7" s="664"/>
      <c r="DS7" s="664"/>
      <c r="DT7" s="664"/>
      <c r="DU7" s="664"/>
      <c r="DV7" s="664"/>
      <c r="DW7" s="664"/>
      <c r="DX7" s="664"/>
      <c r="DY7" s="664"/>
      <c r="DZ7" s="664"/>
      <c r="EA7" s="664"/>
      <c r="EB7" s="664"/>
      <c r="EC7" s="704"/>
    </row>
    <row r="8" spans="2:143" ht="11.25" customHeight="1" x14ac:dyDescent="0.2">
      <c r="B8" s="658" t="s">
        <v>237</v>
      </c>
      <c r="C8" s="659"/>
      <c r="D8" s="659"/>
      <c r="E8" s="659"/>
      <c r="F8" s="659"/>
      <c r="G8" s="659"/>
      <c r="H8" s="659"/>
      <c r="I8" s="659"/>
      <c r="J8" s="659"/>
      <c r="K8" s="659"/>
      <c r="L8" s="659"/>
      <c r="M8" s="659"/>
      <c r="N8" s="659"/>
      <c r="O8" s="659"/>
      <c r="P8" s="659"/>
      <c r="Q8" s="660"/>
      <c r="R8" s="661">
        <v>7340</v>
      </c>
      <c r="S8" s="664"/>
      <c r="T8" s="664"/>
      <c r="U8" s="664"/>
      <c r="V8" s="664"/>
      <c r="W8" s="664"/>
      <c r="X8" s="664"/>
      <c r="Y8" s="665"/>
      <c r="Z8" s="723">
        <v>0.1</v>
      </c>
      <c r="AA8" s="723"/>
      <c r="AB8" s="723"/>
      <c r="AC8" s="723"/>
      <c r="AD8" s="724">
        <v>7340</v>
      </c>
      <c r="AE8" s="724"/>
      <c r="AF8" s="724"/>
      <c r="AG8" s="724"/>
      <c r="AH8" s="724"/>
      <c r="AI8" s="724"/>
      <c r="AJ8" s="724"/>
      <c r="AK8" s="724"/>
      <c r="AL8" s="666">
        <v>0.3</v>
      </c>
      <c r="AM8" s="667"/>
      <c r="AN8" s="667"/>
      <c r="AO8" s="725"/>
      <c r="AP8" s="658" t="s">
        <v>238</v>
      </c>
      <c r="AQ8" s="659"/>
      <c r="AR8" s="659"/>
      <c r="AS8" s="659"/>
      <c r="AT8" s="659"/>
      <c r="AU8" s="659"/>
      <c r="AV8" s="659"/>
      <c r="AW8" s="659"/>
      <c r="AX8" s="659"/>
      <c r="AY8" s="659"/>
      <c r="AZ8" s="659"/>
      <c r="BA8" s="659"/>
      <c r="BB8" s="659"/>
      <c r="BC8" s="659"/>
      <c r="BD8" s="659"/>
      <c r="BE8" s="659"/>
      <c r="BF8" s="660"/>
      <c r="BG8" s="661">
        <v>19997</v>
      </c>
      <c r="BH8" s="664"/>
      <c r="BI8" s="664"/>
      <c r="BJ8" s="664"/>
      <c r="BK8" s="664"/>
      <c r="BL8" s="664"/>
      <c r="BM8" s="664"/>
      <c r="BN8" s="665"/>
      <c r="BO8" s="723">
        <v>1.3</v>
      </c>
      <c r="BP8" s="723"/>
      <c r="BQ8" s="723"/>
      <c r="BR8" s="723"/>
      <c r="BS8" s="669" t="s">
        <v>130</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1219455</v>
      </c>
      <c r="CS8" s="664"/>
      <c r="CT8" s="664"/>
      <c r="CU8" s="664"/>
      <c r="CV8" s="664"/>
      <c r="CW8" s="664"/>
      <c r="CX8" s="664"/>
      <c r="CY8" s="665"/>
      <c r="CZ8" s="723">
        <v>25.7</v>
      </c>
      <c r="DA8" s="723"/>
      <c r="DB8" s="723"/>
      <c r="DC8" s="723"/>
      <c r="DD8" s="669" t="s">
        <v>130</v>
      </c>
      <c r="DE8" s="664"/>
      <c r="DF8" s="664"/>
      <c r="DG8" s="664"/>
      <c r="DH8" s="664"/>
      <c r="DI8" s="664"/>
      <c r="DJ8" s="664"/>
      <c r="DK8" s="664"/>
      <c r="DL8" s="664"/>
      <c r="DM8" s="664"/>
      <c r="DN8" s="664"/>
      <c r="DO8" s="664"/>
      <c r="DP8" s="665"/>
      <c r="DQ8" s="669">
        <v>685644</v>
      </c>
      <c r="DR8" s="664"/>
      <c r="DS8" s="664"/>
      <c r="DT8" s="664"/>
      <c r="DU8" s="664"/>
      <c r="DV8" s="664"/>
      <c r="DW8" s="664"/>
      <c r="DX8" s="664"/>
      <c r="DY8" s="664"/>
      <c r="DZ8" s="664"/>
      <c r="EA8" s="664"/>
      <c r="EB8" s="664"/>
      <c r="EC8" s="704"/>
    </row>
    <row r="9" spans="2:143" ht="11.25" customHeight="1" x14ac:dyDescent="0.2">
      <c r="B9" s="658" t="s">
        <v>240</v>
      </c>
      <c r="C9" s="659"/>
      <c r="D9" s="659"/>
      <c r="E9" s="659"/>
      <c r="F9" s="659"/>
      <c r="G9" s="659"/>
      <c r="H9" s="659"/>
      <c r="I9" s="659"/>
      <c r="J9" s="659"/>
      <c r="K9" s="659"/>
      <c r="L9" s="659"/>
      <c r="M9" s="659"/>
      <c r="N9" s="659"/>
      <c r="O9" s="659"/>
      <c r="P9" s="659"/>
      <c r="Q9" s="660"/>
      <c r="R9" s="661">
        <v>6405</v>
      </c>
      <c r="S9" s="664"/>
      <c r="T9" s="664"/>
      <c r="U9" s="664"/>
      <c r="V9" s="664"/>
      <c r="W9" s="664"/>
      <c r="X9" s="664"/>
      <c r="Y9" s="665"/>
      <c r="Z9" s="723">
        <v>0.1</v>
      </c>
      <c r="AA9" s="723"/>
      <c r="AB9" s="723"/>
      <c r="AC9" s="723"/>
      <c r="AD9" s="724">
        <v>6405</v>
      </c>
      <c r="AE9" s="724"/>
      <c r="AF9" s="724"/>
      <c r="AG9" s="724"/>
      <c r="AH9" s="724"/>
      <c r="AI9" s="724"/>
      <c r="AJ9" s="724"/>
      <c r="AK9" s="724"/>
      <c r="AL9" s="666">
        <v>0.2</v>
      </c>
      <c r="AM9" s="667"/>
      <c r="AN9" s="667"/>
      <c r="AO9" s="725"/>
      <c r="AP9" s="658" t="s">
        <v>241</v>
      </c>
      <c r="AQ9" s="659"/>
      <c r="AR9" s="659"/>
      <c r="AS9" s="659"/>
      <c r="AT9" s="659"/>
      <c r="AU9" s="659"/>
      <c r="AV9" s="659"/>
      <c r="AW9" s="659"/>
      <c r="AX9" s="659"/>
      <c r="AY9" s="659"/>
      <c r="AZ9" s="659"/>
      <c r="BA9" s="659"/>
      <c r="BB9" s="659"/>
      <c r="BC9" s="659"/>
      <c r="BD9" s="659"/>
      <c r="BE9" s="659"/>
      <c r="BF9" s="660"/>
      <c r="BG9" s="661">
        <v>587296</v>
      </c>
      <c r="BH9" s="664"/>
      <c r="BI9" s="664"/>
      <c r="BJ9" s="664"/>
      <c r="BK9" s="664"/>
      <c r="BL9" s="664"/>
      <c r="BM9" s="664"/>
      <c r="BN9" s="665"/>
      <c r="BO9" s="723">
        <v>37.700000000000003</v>
      </c>
      <c r="BP9" s="723"/>
      <c r="BQ9" s="723"/>
      <c r="BR9" s="723"/>
      <c r="BS9" s="669" t="s">
        <v>130</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385532</v>
      </c>
      <c r="CS9" s="664"/>
      <c r="CT9" s="664"/>
      <c r="CU9" s="664"/>
      <c r="CV9" s="664"/>
      <c r="CW9" s="664"/>
      <c r="CX9" s="664"/>
      <c r="CY9" s="665"/>
      <c r="CZ9" s="723">
        <v>8.1</v>
      </c>
      <c r="DA9" s="723"/>
      <c r="DB9" s="723"/>
      <c r="DC9" s="723"/>
      <c r="DD9" s="669">
        <v>97775</v>
      </c>
      <c r="DE9" s="664"/>
      <c r="DF9" s="664"/>
      <c r="DG9" s="664"/>
      <c r="DH9" s="664"/>
      <c r="DI9" s="664"/>
      <c r="DJ9" s="664"/>
      <c r="DK9" s="664"/>
      <c r="DL9" s="664"/>
      <c r="DM9" s="664"/>
      <c r="DN9" s="664"/>
      <c r="DO9" s="664"/>
      <c r="DP9" s="665"/>
      <c r="DQ9" s="669">
        <v>269879</v>
      </c>
      <c r="DR9" s="664"/>
      <c r="DS9" s="664"/>
      <c r="DT9" s="664"/>
      <c r="DU9" s="664"/>
      <c r="DV9" s="664"/>
      <c r="DW9" s="664"/>
      <c r="DX9" s="664"/>
      <c r="DY9" s="664"/>
      <c r="DZ9" s="664"/>
      <c r="EA9" s="664"/>
      <c r="EB9" s="664"/>
      <c r="EC9" s="704"/>
    </row>
    <row r="10" spans="2:143" ht="11.25" customHeight="1" x14ac:dyDescent="0.2">
      <c r="B10" s="658" t="s">
        <v>243</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130</v>
      </c>
      <c r="AA10" s="723"/>
      <c r="AB10" s="723"/>
      <c r="AC10" s="723"/>
      <c r="AD10" s="724" t="s">
        <v>232</v>
      </c>
      <c r="AE10" s="724"/>
      <c r="AF10" s="724"/>
      <c r="AG10" s="724"/>
      <c r="AH10" s="724"/>
      <c r="AI10" s="724"/>
      <c r="AJ10" s="724"/>
      <c r="AK10" s="724"/>
      <c r="AL10" s="666" t="s">
        <v>130</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31482</v>
      </c>
      <c r="BH10" s="664"/>
      <c r="BI10" s="664"/>
      <c r="BJ10" s="664"/>
      <c r="BK10" s="664"/>
      <c r="BL10" s="664"/>
      <c r="BM10" s="664"/>
      <c r="BN10" s="665"/>
      <c r="BO10" s="723">
        <v>2</v>
      </c>
      <c r="BP10" s="723"/>
      <c r="BQ10" s="723"/>
      <c r="BR10" s="723"/>
      <c r="BS10" s="669" t="s">
        <v>232</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7868</v>
      </c>
      <c r="CS10" s="664"/>
      <c r="CT10" s="664"/>
      <c r="CU10" s="664"/>
      <c r="CV10" s="664"/>
      <c r="CW10" s="664"/>
      <c r="CX10" s="664"/>
      <c r="CY10" s="665"/>
      <c r="CZ10" s="723">
        <v>0.2</v>
      </c>
      <c r="DA10" s="723"/>
      <c r="DB10" s="723"/>
      <c r="DC10" s="723"/>
      <c r="DD10" s="669" t="s">
        <v>130</v>
      </c>
      <c r="DE10" s="664"/>
      <c r="DF10" s="664"/>
      <c r="DG10" s="664"/>
      <c r="DH10" s="664"/>
      <c r="DI10" s="664"/>
      <c r="DJ10" s="664"/>
      <c r="DK10" s="664"/>
      <c r="DL10" s="664"/>
      <c r="DM10" s="664"/>
      <c r="DN10" s="664"/>
      <c r="DO10" s="664"/>
      <c r="DP10" s="665"/>
      <c r="DQ10" s="669">
        <v>2868</v>
      </c>
      <c r="DR10" s="664"/>
      <c r="DS10" s="664"/>
      <c r="DT10" s="664"/>
      <c r="DU10" s="664"/>
      <c r="DV10" s="664"/>
      <c r="DW10" s="664"/>
      <c r="DX10" s="664"/>
      <c r="DY10" s="664"/>
      <c r="DZ10" s="664"/>
      <c r="EA10" s="664"/>
      <c r="EB10" s="664"/>
      <c r="EC10" s="704"/>
    </row>
    <row r="11" spans="2:143" ht="11.25" customHeight="1" x14ac:dyDescent="0.2">
      <c r="B11" s="658" t="s">
        <v>246</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232</v>
      </c>
      <c r="AA11" s="723"/>
      <c r="AB11" s="723"/>
      <c r="AC11" s="723"/>
      <c r="AD11" s="724" t="s">
        <v>232</v>
      </c>
      <c r="AE11" s="724"/>
      <c r="AF11" s="724"/>
      <c r="AG11" s="724"/>
      <c r="AH11" s="724"/>
      <c r="AI11" s="724"/>
      <c r="AJ11" s="724"/>
      <c r="AK11" s="724"/>
      <c r="AL11" s="666" t="s">
        <v>130</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66436</v>
      </c>
      <c r="BH11" s="664"/>
      <c r="BI11" s="664"/>
      <c r="BJ11" s="664"/>
      <c r="BK11" s="664"/>
      <c r="BL11" s="664"/>
      <c r="BM11" s="664"/>
      <c r="BN11" s="665"/>
      <c r="BO11" s="723">
        <v>4.3</v>
      </c>
      <c r="BP11" s="723"/>
      <c r="BQ11" s="723"/>
      <c r="BR11" s="723"/>
      <c r="BS11" s="669" t="s">
        <v>232</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108601</v>
      </c>
      <c r="CS11" s="664"/>
      <c r="CT11" s="664"/>
      <c r="CU11" s="664"/>
      <c r="CV11" s="664"/>
      <c r="CW11" s="664"/>
      <c r="CX11" s="664"/>
      <c r="CY11" s="665"/>
      <c r="CZ11" s="723">
        <v>2.2999999999999998</v>
      </c>
      <c r="DA11" s="723"/>
      <c r="DB11" s="723"/>
      <c r="DC11" s="723"/>
      <c r="DD11" s="669">
        <v>10510</v>
      </c>
      <c r="DE11" s="664"/>
      <c r="DF11" s="664"/>
      <c r="DG11" s="664"/>
      <c r="DH11" s="664"/>
      <c r="DI11" s="664"/>
      <c r="DJ11" s="664"/>
      <c r="DK11" s="664"/>
      <c r="DL11" s="664"/>
      <c r="DM11" s="664"/>
      <c r="DN11" s="664"/>
      <c r="DO11" s="664"/>
      <c r="DP11" s="665"/>
      <c r="DQ11" s="669">
        <v>80292</v>
      </c>
      <c r="DR11" s="664"/>
      <c r="DS11" s="664"/>
      <c r="DT11" s="664"/>
      <c r="DU11" s="664"/>
      <c r="DV11" s="664"/>
      <c r="DW11" s="664"/>
      <c r="DX11" s="664"/>
      <c r="DY11" s="664"/>
      <c r="DZ11" s="664"/>
      <c r="EA11" s="664"/>
      <c r="EB11" s="664"/>
      <c r="EC11" s="704"/>
    </row>
    <row r="12" spans="2:143" ht="11.25" customHeight="1" x14ac:dyDescent="0.2">
      <c r="B12" s="658" t="s">
        <v>249</v>
      </c>
      <c r="C12" s="659"/>
      <c r="D12" s="659"/>
      <c r="E12" s="659"/>
      <c r="F12" s="659"/>
      <c r="G12" s="659"/>
      <c r="H12" s="659"/>
      <c r="I12" s="659"/>
      <c r="J12" s="659"/>
      <c r="K12" s="659"/>
      <c r="L12" s="659"/>
      <c r="M12" s="659"/>
      <c r="N12" s="659"/>
      <c r="O12" s="659"/>
      <c r="P12" s="659"/>
      <c r="Q12" s="660"/>
      <c r="R12" s="661">
        <v>191867</v>
      </c>
      <c r="S12" s="664"/>
      <c r="T12" s="664"/>
      <c r="U12" s="664"/>
      <c r="V12" s="664"/>
      <c r="W12" s="664"/>
      <c r="X12" s="664"/>
      <c r="Y12" s="665"/>
      <c r="Z12" s="723">
        <v>3.9</v>
      </c>
      <c r="AA12" s="723"/>
      <c r="AB12" s="723"/>
      <c r="AC12" s="723"/>
      <c r="AD12" s="724">
        <v>191867</v>
      </c>
      <c r="AE12" s="724"/>
      <c r="AF12" s="724"/>
      <c r="AG12" s="724"/>
      <c r="AH12" s="724"/>
      <c r="AI12" s="724"/>
      <c r="AJ12" s="724"/>
      <c r="AK12" s="724"/>
      <c r="AL12" s="666">
        <v>7.2</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776553</v>
      </c>
      <c r="BH12" s="664"/>
      <c r="BI12" s="664"/>
      <c r="BJ12" s="664"/>
      <c r="BK12" s="664"/>
      <c r="BL12" s="664"/>
      <c r="BM12" s="664"/>
      <c r="BN12" s="665"/>
      <c r="BO12" s="723">
        <v>49.8</v>
      </c>
      <c r="BP12" s="723"/>
      <c r="BQ12" s="723"/>
      <c r="BR12" s="723"/>
      <c r="BS12" s="669" t="s">
        <v>130</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93254</v>
      </c>
      <c r="CS12" s="664"/>
      <c r="CT12" s="664"/>
      <c r="CU12" s="664"/>
      <c r="CV12" s="664"/>
      <c r="CW12" s="664"/>
      <c r="CX12" s="664"/>
      <c r="CY12" s="665"/>
      <c r="CZ12" s="723">
        <v>2</v>
      </c>
      <c r="DA12" s="723"/>
      <c r="DB12" s="723"/>
      <c r="DC12" s="723"/>
      <c r="DD12" s="669">
        <v>2081</v>
      </c>
      <c r="DE12" s="664"/>
      <c r="DF12" s="664"/>
      <c r="DG12" s="664"/>
      <c r="DH12" s="664"/>
      <c r="DI12" s="664"/>
      <c r="DJ12" s="664"/>
      <c r="DK12" s="664"/>
      <c r="DL12" s="664"/>
      <c r="DM12" s="664"/>
      <c r="DN12" s="664"/>
      <c r="DO12" s="664"/>
      <c r="DP12" s="665"/>
      <c r="DQ12" s="669">
        <v>64897</v>
      </c>
      <c r="DR12" s="664"/>
      <c r="DS12" s="664"/>
      <c r="DT12" s="664"/>
      <c r="DU12" s="664"/>
      <c r="DV12" s="664"/>
      <c r="DW12" s="664"/>
      <c r="DX12" s="664"/>
      <c r="DY12" s="664"/>
      <c r="DZ12" s="664"/>
      <c r="EA12" s="664"/>
      <c r="EB12" s="664"/>
      <c r="EC12" s="704"/>
    </row>
    <row r="13" spans="2:143" ht="11.25" customHeight="1" x14ac:dyDescent="0.2">
      <c r="B13" s="658" t="s">
        <v>252</v>
      </c>
      <c r="C13" s="659"/>
      <c r="D13" s="659"/>
      <c r="E13" s="659"/>
      <c r="F13" s="659"/>
      <c r="G13" s="659"/>
      <c r="H13" s="659"/>
      <c r="I13" s="659"/>
      <c r="J13" s="659"/>
      <c r="K13" s="659"/>
      <c r="L13" s="659"/>
      <c r="M13" s="659"/>
      <c r="N13" s="659"/>
      <c r="O13" s="659"/>
      <c r="P13" s="659"/>
      <c r="Q13" s="660"/>
      <c r="R13" s="661">
        <v>50320</v>
      </c>
      <c r="S13" s="664"/>
      <c r="T13" s="664"/>
      <c r="U13" s="664"/>
      <c r="V13" s="664"/>
      <c r="W13" s="664"/>
      <c r="X13" s="664"/>
      <c r="Y13" s="665"/>
      <c r="Z13" s="723">
        <v>1</v>
      </c>
      <c r="AA13" s="723"/>
      <c r="AB13" s="723"/>
      <c r="AC13" s="723"/>
      <c r="AD13" s="724">
        <v>50320</v>
      </c>
      <c r="AE13" s="724"/>
      <c r="AF13" s="724"/>
      <c r="AG13" s="724"/>
      <c r="AH13" s="724"/>
      <c r="AI13" s="724"/>
      <c r="AJ13" s="724"/>
      <c r="AK13" s="724"/>
      <c r="AL13" s="666">
        <v>1.9</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776260</v>
      </c>
      <c r="BH13" s="664"/>
      <c r="BI13" s="664"/>
      <c r="BJ13" s="664"/>
      <c r="BK13" s="664"/>
      <c r="BL13" s="664"/>
      <c r="BM13" s="664"/>
      <c r="BN13" s="665"/>
      <c r="BO13" s="723">
        <v>49.8</v>
      </c>
      <c r="BP13" s="723"/>
      <c r="BQ13" s="723"/>
      <c r="BR13" s="723"/>
      <c r="BS13" s="669" t="s">
        <v>130</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977957</v>
      </c>
      <c r="CS13" s="664"/>
      <c r="CT13" s="664"/>
      <c r="CU13" s="664"/>
      <c r="CV13" s="664"/>
      <c r="CW13" s="664"/>
      <c r="CX13" s="664"/>
      <c r="CY13" s="665"/>
      <c r="CZ13" s="723">
        <v>20.6</v>
      </c>
      <c r="DA13" s="723"/>
      <c r="DB13" s="723"/>
      <c r="DC13" s="723"/>
      <c r="DD13" s="669">
        <v>736057</v>
      </c>
      <c r="DE13" s="664"/>
      <c r="DF13" s="664"/>
      <c r="DG13" s="664"/>
      <c r="DH13" s="664"/>
      <c r="DI13" s="664"/>
      <c r="DJ13" s="664"/>
      <c r="DK13" s="664"/>
      <c r="DL13" s="664"/>
      <c r="DM13" s="664"/>
      <c r="DN13" s="664"/>
      <c r="DO13" s="664"/>
      <c r="DP13" s="665"/>
      <c r="DQ13" s="669">
        <v>267893</v>
      </c>
      <c r="DR13" s="664"/>
      <c r="DS13" s="664"/>
      <c r="DT13" s="664"/>
      <c r="DU13" s="664"/>
      <c r="DV13" s="664"/>
      <c r="DW13" s="664"/>
      <c r="DX13" s="664"/>
      <c r="DY13" s="664"/>
      <c r="DZ13" s="664"/>
      <c r="EA13" s="664"/>
      <c r="EB13" s="664"/>
      <c r="EC13" s="704"/>
    </row>
    <row r="14" spans="2:143" ht="11.25" customHeight="1" x14ac:dyDescent="0.2">
      <c r="B14" s="658" t="s">
        <v>255</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130</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26093</v>
      </c>
      <c r="BH14" s="664"/>
      <c r="BI14" s="664"/>
      <c r="BJ14" s="664"/>
      <c r="BK14" s="664"/>
      <c r="BL14" s="664"/>
      <c r="BM14" s="664"/>
      <c r="BN14" s="665"/>
      <c r="BO14" s="723">
        <v>1.7</v>
      </c>
      <c r="BP14" s="723"/>
      <c r="BQ14" s="723"/>
      <c r="BR14" s="723"/>
      <c r="BS14" s="669" t="s">
        <v>130</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213600</v>
      </c>
      <c r="CS14" s="664"/>
      <c r="CT14" s="664"/>
      <c r="CU14" s="664"/>
      <c r="CV14" s="664"/>
      <c r="CW14" s="664"/>
      <c r="CX14" s="664"/>
      <c r="CY14" s="665"/>
      <c r="CZ14" s="723">
        <v>4.5</v>
      </c>
      <c r="DA14" s="723"/>
      <c r="DB14" s="723"/>
      <c r="DC14" s="723"/>
      <c r="DD14" s="669">
        <v>5479</v>
      </c>
      <c r="DE14" s="664"/>
      <c r="DF14" s="664"/>
      <c r="DG14" s="664"/>
      <c r="DH14" s="664"/>
      <c r="DI14" s="664"/>
      <c r="DJ14" s="664"/>
      <c r="DK14" s="664"/>
      <c r="DL14" s="664"/>
      <c r="DM14" s="664"/>
      <c r="DN14" s="664"/>
      <c r="DO14" s="664"/>
      <c r="DP14" s="665"/>
      <c r="DQ14" s="669">
        <v>205846</v>
      </c>
      <c r="DR14" s="664"/>
      <c r="DS14" s="664"/>
      <c r="DT14" s="664"/>
      <c r="DU14" s="664"/>
      <c r="DV14" s="664"/>
      <c r="DW14" s="664"/>
      <c r="DX14" s="664"/>
      <c r="DY14" s="664"/>
      <c r="DZ14" s="664"/>
      <c r="EA14" s="664"/>
      <c r="EB14" s="664"/>
      <c r="EC14" s="704"/>
    </row>
    <row r="15" spans="2:143" ht="11.25" customHeight="1" x14ac:dyDescent="0.2">
      <c r="B15" s="658" t="s">
        <v>258</v>
      </c>
      <c r="C15" s="659"/>
      <c r="D15" s="659"/>
      <c r="E15" s="659"/>
      <c r="F15" s="659"/>
      <c r="G15" s="659"/>
      <c r="H15" s="659"/>
      <c r="I15" s="659"/>
      <c r="J15" s="659"/>
      <c r="K15" s="659"/>
      <c r="L15" s="659"/>
      <c r="M15" s="659"/>
      <c r="N15" s="659"/>
      <c r="O15" s="659"/>
      <c r="P15" s="659"/>
      <c r="Q15" s="660"/>
      <c r="R15" s="661">
        <v>14120</v>
      </c>
      <c r="S15" s="664"/>
      <c r="T15" s="664"/>
      <c r="U15" s="664"/>
      <c r="V15" s="664"/>
      <c r="W15" s="664"/>
      <c r="X15" s="664"/>
      <c r="Y15" s="665"/>
      <c r="Z15" s="723">
        <v>0.3</v>
      </c>
      <c r="AA15" s="723"/>
      <c r="AB15" s="723"/>
      <c r="AC15" s="723"/>
      <c r="AD15" s="724">
        <v>14120</v>
      </c>
      <c r="AE15" s="724"/>
      <c r="AF15" s="724"/>
      <c r="AG15" s="724"/>
      <c r="AH15" s="724"/>
      <c r="AI15" s="724"/>
      <c r="AJ15" s="724"/>
      <c r="AK15" s="724"/>
      <c r="AL15" s="666">
        <v>0.5</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51420</v>
      </c>
      <c r="BH15" s="664"/>
      <c r="BI15" s="664"/>
      <c r="BJ15" s="664"/>
      <c r="BK15" s="664"/>
      <c r="BL15" s="664"/>
      <c r="BM15" s="664"/>
      <c r="BN15" s="665"/>
      <c r="BO15" s="723">
        <v>3.3</v>
      </c>
      <c r="BP15" s="723"/>
      <c r="BQ15" s="723"/>
      <c r="BR15" s="723"/>
      <c r="BS15" s="669" t="s">
        <v>130</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457464</v>
      </c>
      <c r="CS15" s="664"/>
      <c r="CT15" s="664"/>
      <c r="CU15" s="664"/>
      <c r="CV15" s="664"/>
      <c r="CW15" s="664"/>
      <c r="CX15" s="664"/>
      <c r="CY15" s="665"/>
      <c r="CZ15" s="723">
        <v>9.6</v>
      </c>
      <c r="DA15" s="723"/>
      <c r="DB15" s="723"/>
      <c r="DC15" s="723"/>
      <c r="DD15" s="669">
        <v>24143</v>
      </c>
      <c r="DE15" s="664"/>
      <c r="DF15" s="664"/>
      <c r="DG15" s="664"/>
      <c r="DH15" s="664"/>
      <c r="DI15" s="664"/>
      <c r="DJ15" s="664"/>
      <c r="DK15" s="664"/>
      <c r="DL15" s="664"/>
      <c r="DM15" s="664"/>
      <c r="DN15" s="664"/>
      <c r="DO15" s="664"/>
      <c r="DP15" s="665"/>
      <c r="DQ15" s="669">
        <v>420860</v>
      </c>
      <c r="DR15" s="664"/>
      <c r="DS15" s="664"/>
      <c r="DT15" s="664"/>
      <c r="DU15" s="664"/>
      <c r="DV15" s="664"/>
      <c r="DW15" s="664"/>
      <c r="DX15" s="664"/>
      <c r="DY15" s="664"/>
      <c r="DZ15" s="664"/>
      <c r="EA15" s="664"/>
      <c r="EB15" s="664"/>
      <c r="EC15" s="704"/>
    </row>
    <row r="16" spans="2:143" ht="11.25" customHeight="1" x14ac:dyDescent="0.2">
      <c r="B16" s="658" t="s">
        <v>261</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232</v>
      </c>
      <c r="AA16" s="723"/>
      <c r="AB16" s="723"/>
      <c r="AC16" s="723"/>
      <c r="AD16" s="724" t="s">
        <v>130</v>
      </c>
      <c r="AE16" s="724"/>
      <c r="AF16" s="724"/>
      <c r="AG16" s="724"/>
      <c r="AH16" s="724"/>
      <c r="AI16" s="724"/>
      <c r="AJ16" s="724"/>
      <c r="AK16" s="724"/>
      <c r="AL16" s="666" t="s">
        <v>130</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130</v>
      </c>
      <c r="BP16" s="723"/>
      <c r="BQ16" s="723"/>
      <c r="BR16" s="723"/>
      <c r="BS16" s="669" t="s">
        <v>130</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232</v>
      </c>
      <c r="CS16" s="664"/>
      <c r="CT16" s="664"/>
      <c r="CU16" s="664"/>
      <c r="CV16" s="664"/>
      <c r="CW16" s="664"/>
      <c r="CX16" s="664"/>
      <c r="CY16" s="665"/>
      <c r="CZ16" s="723" t="s">
        <v>130</v>
      </c>
      <c r="DA16" s="723"/>
      <c r="DB16" s="723"/>
      <c r="DC16" s="723"/>
      <c r="DD16" s="669" t="s">
        <v>130</v>
      </c>
      <c r="DE16" s="664"/>
      <c r="DF16" s="664"/>
      <c r="DG16" s="664"/>
      <c r="DH16" s="664"/>
      <c r="DI16" s="664"/>
      <c r="DJ16" s="664"/>
      <c r="DK16" s="664"/>
      <c r="DL16" s="664"/>
      <c r="DM16" s="664"/>
      <c r="DN16" s="664"/>
      <c r="DO16" s="664"/>
      <c r="DP16" s="665"/>
      <c r="DQ16" s="669" t="s">
        <v>232</v>
      </c>
      <c r="DR16" s="664"/>
      <c r="DS16" s="664"/>
      <c r="DT16" s="664"/>
      <c r="DU16" s="664"/>
      <c r="DV16" s="664"/>
      <c r="DW16" s="664"/>
      <c r="DX16" s="664"/>
      <c r="DY16" s="664"/>
      <c r="DZ16" s="664"/>
      <c r="EA16" s="664"/>
      <c r="EB16" s="664"/>
      <c r="EC16" s="704"/>
    </row>
    <row r="17" spans="2:133" ht="11.25" customHeight="1" x14ac:dyDescent="0.2">
      <c r="B17" s="658" t="s">
        <v>264</v>
      </c>
      <c r="C17" s="659"/>
      <c r="D17" s="659"/>
      <c r="E17" s="659"/>
      <c r="F17" s="659"/>
      <c r="G17" s="659"/>
      <c r="H17" s="659"/>
      <c r="I17" s="659"/>
      <c r="J17" s="659"/>
      <c r="K17" s="659"/>
      <c r="L17" s="659"/>
      <c r="M17" s="659"/>
      <c r="N17" s="659"/>
      <c r="O17" s="659"/>
      <c r="P17" s="659"/>
      <c r="Q17" s="660"/>
      <c r="R17" s="661">
        <v>8173</v>
      </c>
      <c r="S17" s="664"/>
      <c r="T17" s="664"/>
      <c r="U17" s="664"/>
      <c r="V17" s="664"/>
      <c r="W17" s="664"/>
      <c r="X17" s="664"/>
      <c r="Y17" s="665"/>
      <c r="Z17" s="723">
        <v>0.2</v>
      </c>
      <c r="AA17" s="723"/>
      <c r="AB17" s="723"/>
      <c r="AC17" s="723"/>
      <c r="AD17" s="724">
        <v>8173</v>
      </c>
      <c r="AE17" s="724"/>
      <c r="AF17" s="724"/>
      <c r="AG17" s="724"/>
      <c r="AH17" s="724"/>
      <c r="AI17" s="724"/>
      <c r="AJ17" s="724"/>
      <c r="AK17" s="724"/>
      <c r="AL17" s="666">
        <v>0.3</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232</v>
      </c>
      <c r="BH17" s="664"/>
      <c r="BI17" s="664"/>
      <c r="BJ17" s="664"/>
      <c r="BK17" s="664"/>
      <c r="BL17" s="664"/>
      <c r="BM17" s="664"/>
      <c r="BN17" s="665"/>
      <c r="BO17" s="723" t="s">
        <v>130</v>
      </c>
      <c r="BP17" s="723"/>
      <c r="BQ17" s="723"/>
      <c r="BR17" s="723"/>
      <c r="BS17" s="669" t="s">
        <v>130</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367570</v>
      </c>
      <c r="CS17" s="664"/>
      <c r="CT17" s="664"/>
      <c r="CU17" s="664"/>
      <c r="CV17" s="664"/>
      <c r="CW17" s="664"/>
      <c r="CX17" s="664"/>
      <c r="CY17" s="665"/>
      <c r="CZ17" s="723">
        <v>7.7</v>
      </c>
      <c r="DA17" s="723"/>
      <c r="DB17" s="723"/>
      <c r="DC17" s="723"/>
      <c r="DD17" s="669" t="s">
        <v>232</v>
      </c>
      <c r="DE17" s="664"/>
      <c r="DF17" s="664"/>
      <c r="DG17" s="664"/>
      <c r="DH17" s="664"/>
      <c r="DI17" s="664"/>
      <c r="DJ17" s="664"/>
      <c r="DK17" s="664"/>
      <c r="DL17" s="664"/>
      <c r="DM17" s="664"/>
      <c r="DN17" s="664"/>
      <c r="DO17" s="664"/>
      <c r="DP17" s="665"/>
      <c r="DQ17" s="669">
        <v>363444</v>
      </c>
      <c r="DR17" s="664"/>
      <c r="DS17" s="664"/>
      <c r="DT17" s="664"/>
      <c r="DU17" s="664"/>
      <c r="DV17" s="664"/>
      <c r="DW17" s="664"/>
      <c r="DX17" s="664"/>
      <c r="DY17" s="664"/>
      <c r="DZ17" s="664"/>
      <c r="EA17" s="664"/>
      <c r="EB17" s="664"/>
      <c r="EC17" s="704"/>
    </row>
    <row r="18" spans="2:133" ht="11.25" customHeight="1" x14ac:dyDescent="0.2">
      <c r="B18" s="658" t="s">
        <v>267</v>
      </c>
      <c r="C18" s="659"/>
      <c r="D18" s="659"/>
      <c r="E18" s="659"/>
      <c r="F18" s="659"/>
      <c r="G18" s="659"/>
      <c r="H18" s="659"/>
      <c r="I18" s="659"/>
      <c r="J18" s="659"/>
      <c r="K18" s="659"/>
      <c r="L18" s="659"/>
      <c r="M18" s="659"/>
      <c r="N18" s="659"/>
      <c r="O18" s="659"/>
      <c r="P18" s="659"/>
      <c r="Q18" s="660"/>
      <c r="R18" s="661">
        <v>843170</v>
      </c>
      <c r="S18" s="664"/>
      <c r="T18" s="664"/>
      <c r="U18" s="664"/>
      <c r="V18" s="664"/>
      <c r="W18" s="664"/>
      <c r="X18" s="664"/>
      <c r="Y18" s="665"/>
      <c r="Z18" s="723">
        <v>17.100000000000001</v>
      </c>
      <c r="AA18" s="723"/>
      <c r="AB18" s="723"/>
      <c r="AC18" s="723"/>
      <c r="AD18" s="724">
        <v>753602</v>
      </c>
      <c r="AE18" s="724"/>
      <c r="AF18" s="724"/>
      <c r="AG18" s="724"/>
      <c r="AH18" s="724"/>
      <c r="AI18" s="724"/>
      <c r="AJ18" s="724"/>
      <c r="AK18" s="724"/>
      <c r="AL18" s="666">
        <v>28.2</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232</v>
      </c>
      <c r="BP18" s="723"/>
      <c r="BQ18" s="723"/>
      <c r="BR18" s="723"/>
      <c r="BS18" s="669" t="s">
        <v>130</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232</v>
      </c>
      <c r="CS18" s="664"/>
      <c r="CT18" s="664"/>
      <c r="CU18" s="664"/>
      <c r="CV18" s="664"/>
      <c r="CW18" s="664"/>
      <c r="CX18" s="664"/>
      <c r="CY18" s="665"/>
      <c r="CZ18" s="723" t="s">
        <v>232</v>
      </c>
      <c r="DA18" s="723"/>
      <c r="DB18" s="723"/>
      <c r="DC18" s="723"/>
      <c r="DD18" s="669" t="s">
        <v>232</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2">
      <c r="B19" s="658" t="s">
        <v>270</v>
      </c>
      <c r="C19" s="659"/>
      <c r="D19" s="659"/>
      <c r="E19" s="659"/>
      <c r="F19" s="659"/>
      <c r="G19" s="659"/>
      <c r="H19" s="659"/>
      <c r="I19" s="659"/>
      <c r="J19" s="659"/>
      <c r="K19" s="659"/>
      <c r="L19" s="659"/>
      <c r="M19" s="659"/>
      <c r="N19" s="659"/>
      <c r="O19" s="659"/>
      <c r="P19" s="659"/>
      <c r="Q19" s="660"/>
      <c r="R19" s="661">
        <v>753602</v>
      </c>
      <c r="S19" s="664"/>
      <c r="T19" s="664"/>
      <c r="U19" s="664"/>
      <c r="V19" s="664"/>
      <c r="W19" s="664"/>
      <c r="X19" s="664"/>
      <c r="Y19" s="665"/>
      <c r="Z19" s="723">
        <v>15.3</v>
      </c>
      <c r="AA19" s="723"/>
      <c r="AB19" s="723"/>
      <c r="AC19" s="723"/>
      <c r="AD19" s="724">
        <v>753602</v>
      </c>
      <c r="AE19" s="724"/>
      <c r="AF19" s="724"/>
      <c r="AG19" s="724"/>
      <c r="AH19" s="724"/>
      <c r="AI19" s="724"/>
      <c r="AJ19" s="724"/>
      <c r="AK19" s="724"/>
      <c r="AL19" s="666">
        <v>28.2</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232</v>
      </c>
      <c r="BH19" s="664"/>
      <c r="BI19" s="664"/>
      <c r="BJ19" s="664"/>
      <c r="BK19" s="664"/>
      <c r="BL19" s="664"/>
      <c r="BM19" s="664"/>
      <c r="BN19" s="665"/>
      <c r="BO19" s="723" t="s">
        <v>232</v>
      </c>
      <c r="BP19" s="723"/>
      <c r="BQ19" s="723"/>
      <c r="BR19" s="723"/>
      <c r="BS19" s="669" t="s">
        <v>130</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130</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x14ac:dyDescent="0.2">
      <c r="B20" s="658" t="s">
        <v>273</v>
      </c>
      <c r="C20" s="659"/>
      <c r="D20" s="659"/>
      <c r="E20" s="659"/>
      <c r="F20" s="659"/>
      <c r="G20" s="659"/>
      <c r="H20" s="659"/>
      <c r="I20" s="659"/>
      <c r="J20" s="659"/>
      <c r="K20" s="659"/>
      <c r="L20" s="659"/>
      <c r="M20" s="659"/>
      <c r="N20" s="659"/>
      <c r="O20" s="659"/>
      <c r="P20" s="659"/>
      <c r="Q20" s="660"/>
      <c r="R20" s="661">
        <v>89504</v>
      </c>
      <c r="S20" s="664"/>
      <c r="T20" s="664"/>
      <c r="U20" s="664"/>
      <c r="V20" s="664"/>
      <c r="W20" s="664"/>
      <c r="X20" s="664"/>
      <c r="Y20" s="665"/>
      <c r="Z20" s="723">
        <v>1.8</v>
      </c>
      <c r="AA20" s="723"/>
      <c r="AB20" s="723"/>
      <c r="AC20" s="723"/>
      <c r="AD20" s="724" t="s">
        <v>130</v>
      </c>
      <c r="AE20" s="724"/>
      <c r="AF20" s="724"/>
      <c r="AG20" s="724"/>
      <c r="AH20" s="724"/>
      <c r="AI20" s="724"/>
      <c r="AJ20" s="724"/>
      <c r="AK20" s="724"/>
      <c r="AL20" s="666" t="s">
        <v>130</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130</v>
      </c>
      <c r="BH20" s="664"/>
      <c r="BI20" s="664"/>
      <c r="BJ20" s="664"/>
      <c r="BK20" s="664"/>
      <c r="BL20" s="664"/>
      <c r="BM20" s="664"/>
      <c r="BN20" s="665"/>
      <c r="BO20" s="723" t="s">
        <v>232</v>
      </c>
      <c r="BP20" s="723"/>
      <c r="BQ20" s="723"/>
      <c r="BR20" s="723"/>
      <c r="BS20" s="669" t="s">
        <v>232</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4742932</v>
      </c>
      <c r="CS20" s="664"/>
      <c r="CT20" s="664"/>
      <c r="CU20" s="664"/>
      <c r="CV20" s="664"/>
      <c r="CW20" s="664"/>
      <c r="CX20" s="664"/>
      <c r="CY20" s="665"/>
      <c r="CZ20" s="723">
        <v>100</v>
      </c>
      <c r="DA20" s="723"/>
      <c r="DB20" s="723"/>
      <c r="DC20" s="723"/>
      <c r="DD20" s="669">
        <v>977378</v>
      </c>
      <c r="DE20" s="664"/>
      <c r="DF20" s="664"/>
      <c r="DG20" s="664"/>
      <c r="DH20" s="664"/>
      <c r="DI20" s="664"/>
      <c r="DJ20" s="664"/>
      <c r="DK20" s="664"/>
      <c r="DL20" s="664"/>
      <c r="DM20" s="664"/>
      <c r="DN20" s="664"/>
      <c r="DO20" s="664"/>
      <c r="DP20" s="665"/>
      <c r="DQ20" s="669">
        <v>3090390</v>
      </c>
      <c r="DR20" s="664"/>
      <c r="DS20" s="664"/>
      <c r="DT20" s="664"/>
      <c r="DU20" s="664"/>
      <c r="DV20" s="664"/>
      <c r="DW20" s="664"/>
      <c r="DX20" s="664"/>
      <c r="DY20" s="664"/>
      <c r="DZ20" s="664"/>
      <c r="EA20" s="664"/>
      <c r="EB20" s="664"/>
      <c r="EC20" s="704"/>
    </row>
    <row r="21" spans="2:133" ht="11.25" customHeight="1" x14ac:dyDescent="0.2">
      <c r="B21" s="658" t="s">
        <v>276</v>
      </c>
      <c r="C21" s="659"/>
      <c r="D21" s="659"/>
      <c r="E21" s="659"/>
      <c r="F21" s="659"/>
      <c r="G21" s="659"/>
      <c r="H21" s="659"/>
      <c r="I21" s="659"/>
      <c r="J21" s="659"/>
      <c r="K21" s="659"/>
      <c r="L21" s="659"/>
      <c r="M21" s="659"/>
      <c r="N21" s="659"/>
      <c r="O21" s="659"/>
      <c r="P21" s="659"/>
      <c r="Q21" s="660"/>
      <c r="R21" s="661">
        <v>64</v>
      </c>
      <c r="S21" s="664"/>
      <c r="T21" s="664"/>
      <c r="U21" s="664"/>
      <c r="V21" s="664"/>
      <c r="W21" s="664"/>
      <c r="X21" s="664"/>
      <c r="Y21" s="665"/>
      <c r="Z21" s="723">
        <v>0</v>
      </c>
      <c r="AA21" s="723"/>
      <c r="AB21" s="723"/>
      <c r="AC21" s="723"/>
      <c r="AD21" s="724" t="s">
        <v>130</v>
      </c>
      <c r="AE21" s="724"/>
      <c r="AF21" s="724"/>
      <c r="AG21" s="724"/>
      <c r="AH21" s="724"/>
      <c r="AI21" s="724"/>
      <c r="AJ21" s="724"/>
      <c r="AK21" s="724"/>
      <c r="AL21" s="666" t="s">
        <v>232</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232</v>
      </c>
      <c r="BH21" s="664"/>
      <c r="BI21" s="664"/>
      <c r="BJ21" s="664"/>
      <c r="BK21" s="664"/>
      <c r="BL21" s="664"/>
      <c r="BM21" s="664"/>
      <c r="BN21" s="665"/>
      <c r="BO21" s="723" t="s">
        <v>232</v>
      </c>
      <c r="BP21" s="723"/>
      <c r="BQ21" s="723"/>
      <c r="BR21" s="723"/>
      <c r="BS21" s="669" t="s">
        <v>232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278</v>
      </c>
      <c r="C22" s="659"/>
      <c r="D22" s="659"/>
      <c r="E22" s="659"/>
      <c r="F22" s="659"/>
      <c r="G22" s="659"/>
      <c r="H22" s="659"/>
      <c r="I22" s="659"/>
      <c r="J22" s="659"/>
      <c r="K22" s="659"/>
      <c r="L22" s="659"/>
      <c r="M22" s="659"/>
      <c r="N22" s="659"/>
      <c r="O22" s="659"/>
      <c r="P22" s="659"/>
      <c r="Q22" s="660"/>
      <c r="R22" s="661">
        <v>2709002</v>
      </c>
      <c r="S22" s="664"/>
      <c r="T22" s="664"/>
      <c r="U22" s="664"/>
      <c r="V22" s="664"/>
      <c r="W22" s="664"/>
      <c r="X22" s="664"/>
      <c r="Y22" s="665"/>
      <c r="Z22" s="723">
        <v>55</v>
      </c>
      <c r="AA22" s="723"/>
      <c r="AB22" s="723"/>
      <c r="AC22" s="723"/>
      <c r="AD22" s="724">
        <v>2619434</v>
      </c>
      <c r="AE22" s="724"/>
      <c r="AF22" s="724"/>
      <c r="AG22" s="724"/>
      <c r="AH22" s="724"/>
      <c r="AI22" s="724"/>
      <c r="AJ22" s="724"/>
      <c r="AK22" s="724"/>
      <c r="AL22" s="666">
        <v>98.2</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130</v>
      </c>
      <c r="BP22" s="723"/>
      <c r="BQ22" s="723"/>
      <c r="BR22" s="723"/>
      <c r="BS22" s="669" t="s">
        <v>130</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281</v>
      </c>
      <c r="C23" s="659"/>
      <c r="D23" s="659"/>
      <c r="E23" s="659"/>
      <c r="F23" s="659"/>
      <c r="G23" s="659"/>
      <c r="H23" s="659"/>
      <c r="I23" s="659"/>
      <c r="J23" s="659"/>
      <c r="K23" s="659"/>
      <c r="L23" s="659"/>
      <c r="M23" s="659"/>
      <c r="N23" s="659"/>
      <c r="O23" s="659"/>
      <c r="P23" s="659"/>
      <c r="Q23" s="660"/>
      <c r="R23" s="661">
        <v>1801</v>
      </c>
      <c r="S23" s="664"/>
      <c r="T23" s="664"/>
      <c r="U23" s="664"/>
      <c r="V23" s="664"/>
      <c r="W23" s="664"/>
      <c r="X23" s="664"/>
      <c r="Y23" s="665"/>
      <c r="Z23" s="723">
        <v>0</v>
      </c>
      <c r="AA23" s="723"/>
      <c r="AB23" s="723"/>
      <c r="AC23" s="723"/>
      <c r="AD23" s="724">
        <v>1801</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232</v>
      </c>
      <c r="BH23" s="664"/>
      <c r="BI23" s="664"/>
      <c r="BJ23" s="664"/>
      <c r="BK23" s="664"/>
      <c r="BL23" s="664"/>
      <c r="BM23" s="664"/>
      <c r="BN23" s="665"/>
      <c r="BO23" s="723" t="s">
        <v>130</v>
      </c>
      <c r="BP23" s="723"/>
      <c r="BQ23" s="723"/>
      <c r="BR23" s="723"/>
      <c r="BS23" s="669" t="s">
        <v>130</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2">
      <c r="B24" s="658" t="s">
        <v>288</v>
      </c>
      <c r="C24" s="659"/>
      <c r="D24" s="659"/>
      <c r="E24" s="659"/>
      <c r="F24" s="659"/>
      <c r="G24" s="659"/>
      <c r="H24" s="659"/>
      <c r="I24" s="659"/>
      <c r="J24" s="659"/>
      <c r="K24" s="659"/>
      <c r="L24" s="659"/>
      <c r="M24" s="659"/>
      <c r="N24" s="659"/>
      <c r="O24" s="659"/>
      <c r="P24" s="659"/>
      <c r="Q24" s="660"/>
      <c r="R24" s="661">
        <v>59156</v>
      </c>
      <c r="S24" s="664"/>
      <c r="T24" s="664"/>
      <c r="U24" s="664"/>
      <c r="V24" s="664"/>
      <c r="W24" s="664"/>
      <c r="X24" s="664"/>
      <c r="Y24" s="665"/>
      <c r="Z24" s="723">
        <v>1.2</v>
      </c>
      <c r="AA24" s="723"/>
      <c r="AB24" s="723"/>
      <c r="AC24" s="723"/>
      <c r="AD24" s="724" t="s">
        <v>130</v>
      </c>
      <c r="AE24" s="724"/>
      <c r="AF24" s="724"/>
      <c r="AG24" s="724"/>
      <c r="AH24" s="724"/>
      <c r="AI24" s="724"/>
      <c r="AJ24" s="724"/>
      <c r="AK24" s="724"/>
      <c r="AL24" s="666" t="s">
        <v>232</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232</v>
      </c>
      <c r="BP24" s="723"/>
      <c r="BQ24" s="723"/>
      <c r="BR24" s="723"/>
      <c r="BS24" s="669" t="s">
        <v>232</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1891281</v>
      </c>
      <c r="CS24" s="727"/>
      <c r="CT24" s="727"/>
      <c r="CU24" s="727"/>
      <c r="CV24" s="727"/>
      <c r="CW24" s="727"/>
      <c r="CX24" s="727"/>
      <c r="CY24" s="773"/>
      <c r="CZ24" s="774">
        <v>39.9</v>
      </c>
      <c r="DA24" s="743"/>
      <c r="DB24" s="743"/>
      <c r="DC24" s="777"/>
      <c r="DD24" s="772">
        <v>1397766</v>
      </c>
      <c r="DE24" s="727"/>
      <c r="DF24" s="727"/>
      <c r="DG24" s="727"/>
      <c r="DH24" s="727"/>
      <c r="DI24" s="727"/>
      <c r="DJ24" s="727"/>
      <c r="DK24" s="773"/>
      <c r="DL24" s="772">
        <v>1391822</v>
      </c>
      <c r="DM24" s="727"/>
      <c r="DN24" s="727"/>
      <c r="DO24" s="727"/>
      <c r="DP24" s="727"/>
      <c r="DQ24" s="727"/>
      <c r="DR24" s="727"/>
      <c r="DS24" s="727"/>
      <c r="DT24" s="727"/>
      <c r="DU24" s="727"/>
      <c r="DV24" s="773"/>
      <c r="DW24" s="774">
        <v>48.7</v>
      </c>
      <c r="DX24" s="743"/>
      <c r="DY24" s="743"/>
      <c r="DZ24" s="743"/>
      <c r="EA24" s="743"/>
      <c r="EB24" s="743"/>
      <c r="EC24" s="775"/>
    </row>
    <row r="25" spans="2:133" ht="11.25" customHeight="1" x14ac:dyDescent="0.2">
      <c r="B25" s="658" t="s">
        <v>291</v>
      </c>
      <c r="C25" s="659"/>
      <c r="D25" s="659"/>
      <c r="E25" s="659"/>
      <c r="F25" s="659"/>
      <c r="G25" s="659"/>
      <c r="H25" s="659"/>
      <c r="I25" s="659"/>
      <c r="J25" s="659"/>
      <c r="K25" s="659"/>
      <c r="L25" s="659"/>
      <c r="M25" s="659"/>
      <c r="N25" s="659"/>
      <c r="O25" s="659"/>
      <c r="P25" s="659"/>
      <c r="Q25" s="660"/>
      <c r="R25" s="661">
        <v>57840</v>
      </c>
      <c r="S25" s="664"/>
      <c r="T25" s="664"/>
      <c r="U25" s="664"/>
      <c r="V25" s="664"/>
      <c r="W25" s="664"/>
      <c r="X25" s="664"/>
      <c r="Y25" s="665"/>
      <c r="Z25" s="723">
        <v>1.2</v>
      </c>
      <c r="AA25" s="723"/>
      <c r="AB25" s="723"/>
      <c r="AC25" s="723"/>
      <c r="AD25" s="724">
        <v>1056</v>
      </c>
      <c r="AE25" s="724"/>
      <c r="AF25" s="724"/>
      <c r="AG25" s="724"/>
      <c r="AH25" s="724"/>
      <c r="AI25" s="724"/>
      <c r="AJ25" s="724"/>
      <c r="AK25" s="724"/>
      <c r="AL25" s="666">
        <v>0</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130</v>
      </c>
      <c r="BP25" s="723"/>
      <c r="BQ25" s="723"/>
      <c r="BR25" s="723"/>
      <c r="BS25" s="669" t="s">
        <v>232</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906699</v>
      </c>
      <c r="CS25" s="662"/>
      <c r="CT25" s="662"/>
      <c r="CU25" s="662"/>
      <c r="CV25" s="662"/>
      <c r="CW25" s="662"/>
      <c r="CX25" s="662"/>
      <c r="CY25" s="663"/>
      <c r="CZ25" s="666">
        <v>19.100000000000001</v>
      </c>
      <c r="DA25" s="695"/>
      <c r="DB25" s="695"/>
      <c r="DC25" s="696"/>
      <c r="DD25" s="669">
        <v>853173</v>
      </c>
      <c r="DE25" s="662"/>
      <c r="DF25" s="662"/>
      <c r="DG25" s="662"/>
      <c r="DH25" s="662"/>
      <c r="DI25" s="662"/>
      <c r="DJ25" s="662"/>
      <c r="DK25" s="663"/>
      <c r="DL25" s="669">
        <v>847707</v>
      </c>
      <c r="DM25" s="662"/>
      <c r="DN25" s="662"/>
      <c r="DO25" s="662"/>
      <c r="DP25" s="662"/>
      <c r="DQ25" s="662"/>
      <c r="DR25" s="662"/>
      <c r="DS25" s="662"/>
      <c r="DT25" s="662"/>
      <c r="DU25" s="662"/>
      <c r="DV25" s="663"/>
      <c r="DW25" s="666">
        <v>29.7</v>
      </c>
      <c r="DX25" s="695"/>
      <c r="DY25" s="695"/>
      <c r="DZ25" s="695"/>
      <c r="EA25" s="695"/>
      <c r="EB25" s="695"/>
      <c r="EC25" s="697"/>
    </row>
    <row r="26" spans="2:133" ht="11.25" customHeight="1" x14ac:dyDescent="0.2">
      <c r="B26" s="658" t="s">
        <v>294</v>
      </c>
      <c r="C26" s="659"/>
      <c r="D26" s="659"/>
      <c r="E26" s="659"/>
      <c r="F26" s="659"/>
      <c r="G26" s="659"/>
      <c r="H26" s="659"/>
      <c r="I26" s="659"/>
      <c r="J26" s="659"/>
      <c r="K26" s="659"/>
      <c r="L26" s="659"/>
      <c r="M26" s="659"/>
      <c r="N26" s="659"/>
      <c r="O26" s="659"/>
      <c r="P26" s="659"/>
      <c r="Q26" s="660"/>
      <c r="R26" s="661">
        <v>8340</v>
      </c>
      <c r="S26" s="664"/>
      <c r="T26" s="664"/>
      <c r="U26" s="664"/>
      <c r="V26" s="664"/>
      <c r="W26" s="664"/>
      <c r="X26" s="664"/>
      <c r="Y26" s="665"/>
      <c r="Z26" s="723">
        <v>0.2</v>
      </c>
      <c r="AA26" s="723"/>
      <c r="AB26" s="723"/>
      <c r="AC26" s="723"/>
      <c r="AD26" s="724" t="s">
        <v>130</v>
      </c>
      <c r="AE26" s="724"/>
      <c r="AF26" s="724"/>
      <c r="AG26" s="724"/>
      <c r="AH26" s="724"/>
      <c r="AI26" s="724"/>
      <c r="AJ26" s="724"/>
      <c r="AK26" s="724"/>
      <c r="AL26" s="666" t="s">
        <v>130</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232</v>
      </c>
      <c r="BH26" s="664"/>
      <c r="BI26" s="664"/>
      <c r="BJ26" s="664"/>
      <c r="BK26" s="664"/>
      <c r="BL26" s="664"/>
      <c r="BM26" s="664"/>
      <c r="BN26" s="665"/>
      <c r="BO26" s="723" t="s">
        <v>130</v>
      </c>
      <c r="BP26" s="723"/>
      <c r="BQ26" s="723"/>
      <c r="BR26" s="723"/>
      <c r="BS26" s="669" t="s">
        <v>130</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541197</v>
      </c>
      <c r="CS26" s="664"/>
      <c r="CT26" s="664"/>
      <c r="CU26" s="664"/>
      <c r="CV26" s="664"/>
      <c r="CW26" s="664"/>
      <c r="CX26" s="664"/>
      <c r="CY26" s="665"/>
      <c r="CZ26" s="666">
        <v>11.4</v>
      </c>
      <c r="DA26" s="695"/>
      <c r="DB26" s="695"/>
      <c r="DC26" s="696"/>
      <c r="DD26" s="669">
        <v>490869</v>
      </c>
      <c r="DE26" s="664"/>
      <c r="DF26" s="664"/>
      <c r="DG26" s="664"/>
      <c r="DH26" s="664"/>
      <c r="DI26" s="664"/>
      <c r="DJ26" s="664"/>
      <c r="DK26" s="665"/>
      <c r="DL26" s="669" t="s">
        <v>232</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2">
      <c r="B27" s="658" t="s">
        <v>297</v>
      </c>
      <c r="C27" s="659"/>
      <c r="D27" s="659"/>
      <c r="E27" s="659"/>
      <c r="F27" s="659"/>
      <c r="G27" s="659"/>
      <c r="H27" s="659"/>
      <c r="I27" s="659"/>
      <c r="J27" s="659"/>
      <c r="K27" s="659"/>
      <c r="L27" s="659"/>
      <c r="M27" s="659"/>
      <c r="N27" s="659"/>
      <c r="O27" s="659"/>
      <c r="P27" s="659"/>
      <c r="Q27" s="660"/>
      <c r="R27" s="661">
        <v>678121</v>
      </c>
      <c r="S27" s="664"/>
      <c r="T27" s="664"/>
      <c r="U27" s="664"/>
      <c r="V27" s="664"/>
      <c r="W27" s="664"/>
      <c r="X27" s="664"/>
      <c r="Y27" s="665"/>
      <c r="Z27" s="723">
        <v>13.8</v>
      </c>
      <c r="AA27" s="723"/>
      <c r="AB27" s="723"/>
      <c r="AC27" s="723"/>
      <c r="AD27" s="724" t="s">
        <v>130</v>
      </c>
      <c r="AE27" s="724"/>
      <c r="AF27" s="724"/>
      <c r="AG27" s="724"/>
      <c r="AH27" s="724"/>
      <c r="AI27" s="724"/>
      <c r="AJ27" s="724"/>
      <c r="AK27" s="724"/>
      <c r="AL27" s="666" t="s">
        <v>232</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1559277</v>
      </c>
      <c r="BH27" s="664"/>
      <c r="BI27" s="664"/>
      <c r="BJ27" s="664"/>
      <c r="BK27" s="664"/>
      <c r="BL27" s="664"/>
      <c r="BM27" s="664"/>
      <c r="BN27" s="665"/>
      <c r="BO27" s="723">
        <v>100</v>
      </c>
      <c r="BP27" s="723"/>
      <c r="BQ27" s="723"/>
      <c r="BR27" s="723"/>
      <c r="BS27" s="669" t="s">
        <v>232</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617012</v>
      </c>
      <c r="CS27" s="662"/>
      <c r="CT27" s="662"/>
      <c r="CU27" s="662"/>
      <c r="CV27" s="662"/>
      <c r="CW27" s="662"/>
      <c r="CX27" s="662"/>
      <c r="CY27" s="663"/>
      <c r="CZ27" s="666">
        <v>13</v>
      </c>
      <c r="DA27" s="695"/>
      <c r="DB27" s="695"/>
      <c r="DC27" s="696"/>
      <c r="DD27" s="669">
        <v>181149</v>
      </c>
      <c r="DE27" s="662"/>
      <c r="DF27" s="662"/>
      <c r="DG27" s="662"/>
      <c r="DH27" s="662"/>
      <c r="DI27" s="662"/>
      <c r="DJ27" s="662"/>
      <c r="DK27" s="663"/>
      <c r="DL27" s="669">
        <v>180671</v>
      </c>
      <c r="DM27" s="662"/>
      <c r="DN27" s="662"/>
      <c r="DO27" s="662"/>
      <c r="DP27" s="662"/>
      <c r="DQ27" s="662"/>
      <c r="DR27" s="662"/>
      <c r="DS27" s="662"/>
      <c r="DT27" s="662"/>
      <c r="DU27" s="662"/>
      <c r="DV27" s="663"/>
      <c r="DW27" s="666">
        <v>6.3</v>
      </c>
      <c r="DX27" s="695"/>
      <c r="DY27" s="695"/>
      <c r="DZ27" s="695"/>
      <c r="EA27" s="695"/>
      <c r="EB27" s="695"/>
      <c r="EC27" s="697"/>
    </row>
    <row r="28" spans="2:133" ht="11.25" customHeight="1" x14ac:dyDescent="0.2">
      <c r="B28" s="766" t="s">
        <v>300</v>
      </c>
      <c r="C28" s="767"/>
      <c r="D28" s="767"/>
      <c r="E28" s="767"/>
      <c r="F28" s="767"/>
      <c r="G28" s="767"/>
      <c r="H28" s="767"/>
      <c r="I28" s="767"/>
      <c r="J28" s="767"/>
      <c r="K28" s="767"/>
      <c r="L28" s="767"/>
      <c r="M28" s="767"/>
      <c r="N28" s="767"/>
      <c r="O28" s="767"/>
      <c r="P28" s="767"/>
      <c r="Q28" s="768"/>
      <c r="R28" s="661" t="s">
        <v>232</v>
      </c>
      <c r="S28" s="664"/>
      <c r="T28" s="664"/>
      <c r="U28" s="664"/>
      <c r="V28" s="664"/>
      <c r="W28" s="664"/>
      <c r="X28" s="664"/>
      <c r="Y28" s="665"/>
      <c r="Z28" s="723" t="s">
        <v>130</v>
      </c>
      <c r="AA28" s="723"/>
      <c r="AB28" s="723"/>
      <c r="AC28" s="723"/>
      <c r="AD28" s="724" t="s">
        <v>232</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367570</v>
      </c>
      <c r="CS28" s="664"/>
      <c r="CT28" s="664"/>
      <c r="CU28" s="664"/>
      <c r="CV28" s="664"/>
      <c r="CW28" s="664"/>
      <c r="CX28" s="664"/>
      <c r="CY28" s="665"/>
      <c r="CZ28" s="666">
        <v>7.7</v>
      </c>
      <c r="DA28" s="695"/>
      <c r="DB28" s="695"/>
      <c r="DC28" s="696"/>
      <c r="DD28" s="669">
        <v>363444</v>
      </c>
      <c r="DE28" s="664"/>
      <c r="DF28" s="664"/>
      <c r="DG28" s="664"/>
      <c r="DH28" s="664"/>
      <c r="DI28" s="664"/>
      <c r="DJ28" s="664"/>
      <c r="DK28" s="665"/>
      <c r="DL28" s="669">
        <v>363444</v>
      </c>
      <c r="DM28" s="664"/>
      <c r="DN28" s="664"/>
      <c r="DO28" s="664"/>
      <c r="DP28" s="664"/>
      <c r="DQ28" s="664"/>
      <c r="DR28" s="664"/>
      <c r="DS28" s="664"/>
      <c r="DT28" s="664"/>
      <c r="DU28" s="664"/>
      <c r="DV28" s="665"/>
      <c r="DW28" s="666">
        <v>12.7</v>
      </c>
      <c r="DX28" s="695"/>
      <c r="DY28" s="695"/>
      <c r="DZ28" s="695"/>
      <c r="EA28" s="695"/>
      <c r="EB28" s="695"/>
      <c r="EC28" s="697"/>
    </row>
    <row r="29" spans="2:133" ht="11.25" customHeight="1" x14ac:dyDescent="0.2">
      <c r="B29" s="658" t="s">
        <v>302</v>
      </c>
      <c r="C29" s="659"/>
      <c r="D29" s="659"/>
      <c r="E29" s="659"/>
      <c r="F29" s="659"/>
      <c r="G29" s="659"/>
      <c r="H29" s="659"/>
      <c r="I29" s="659"/>
      <c r="J29" s="659"/>
      <c r="K29" s="659"/>
      <c r="L29" s="659"/>
      <c r="M29" s="659"/>
      <c r="N29" s="659"/>
      <c r="O29" s="659"/>
      <c r="P29" s="659"/>
      <c r="Q29" s="660"/>
      <c r="R29" s="661">
        <v>292448</v>
      </c>
      <c r="S29" s="664"/>
      <c r="T29" s="664"/>
      <c r="U29" s="664"/>
      <c r="V29" s="664"/>
      <c r="W29" s="664"/>
      <c r="X29" s="664"/>
      <c r="Y29" s="665"/>
      <c r="Z29" s="723">
        <v>5.9</v>
      </c>
      <c r="AA29" s="723"/>
      <c r="AB29" s="723"/>
      <c r="AC29" s="723"/>
      <c r="AD29" s="724" t="s">
        <v>232</v>
      </c>
      <c r="AE29" s="724"/>
      <c r="AF29" s="724"/>
      <c r="AG29" s="724"/>
      <c r="AH29" s="724"/>
      <c r="AI29" s="724"/>
      <c r="AJ29" s="724"/>
      <c r="AK29" s="724"/>
      <c r="AL29" s="666" t="s">
        <v>232</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367570</v>
      </c>
      <c r="CS29" s="662"/>
      <c r="CT29" s="662"/>
      <c r="CU29" s="662"/>
      <c r="CV29" s="662"/>
      <c r="CW29" s="662"/>
      <c r="CX29" s="662"/>
      <c r="CY29" s="663"/>
      <c r="CZ29" s="666">
        <v>7.7</v>
      </c>
      <c r="DA29" s="695"/>
      <c r="DB29" s="695"/>
      <c r="DC29" s="696"/>
      <c r="DD29" s="669">
        <v>363444</v>
      </c>
      <c r="DE29" s="662"/>
      <c r="DF29" s="662"/>
      <c r="DG29" s="662"/>
      <c r="DH29" s="662"/>
      <c r="DI29" s="662"/>
      <c r="DJ29" s="662"/>
      <c r="DK29" s="663"/>
      <c r="DL29" s="669">
        <v>363444</v>
      </c>
      <c r="DM29" s="662"/>
      <c r="DN29" s="662"/>
      <c r="DO29" s="662"/>
      <c r="DP29" s="662"/>
      <c r="DQ29" s="662"/>
      <c r="DR29" s="662"/>
      <c r="DS29" s="662"/>
      <c r="DT29" s="662"/>
      <c r="DU29" s="662"/>
      <c r="DV29" s="663"/>
      <c r="DW29" s="666">
        <v>12.7</v>
      </c>
      <c r="DX29" s="695"/>
      <c r="DY29" s="695"/>
      <c r="DZ29" s="695"/>
      <c r="EA29" s="695"/>
      <c r="EB29" s="695"/>
      <c r="EC29" s="697"/>
    </row>
    <row r="30" spans="2:133" ht="11.25" customHeight="1" x14ac:dyDescent="0.2">
      <c r="B30" s="658" t="s">
        <v>306</v>
      </c>
      <c r="C30" s="659"/>
      <c r="D30" s="659"/>
      <c r="E30" s="659"/>
      <c r="F30" s="659"/>
      <c r="G30" s="659"/>
      <c r="H30" s="659"/>
      <c r="I30" s="659"/>
      <c r="J30" s="659"/>
      <c r="K30" s="659"/>
      <c r="L30" s="659"/>
      <c r="M30" s="659"/>
      <c r="N30" s="659"/>
      <c r="O30" s="659"/>
      <c r="P30" s="659"/>
      <c r="Q30" s="660"/>
      <c r="R30" s="661">
        <v>41301</v>
      </c>
      <c r="S30" s="664"/>
      <c r="T30" s="664"/>
      <c r="U30" s="664"/>
      <c r="V30" s="664"/>
      <c r="W30" s="664"/>
      <c r="X30" s="664"/>
      <c r="Y30" s="665"/>
      <c r="Z30" s="723">
        <v>0.8</v>
      </c>
      <c r="AA30" s="723"/>
      <c r="AB30" s="723"/>
      <c r="AC30" s="723"/>
      <c r="AD30" s="724">
        <v>39414</v>
      </c>
      <c r="AE30" s="724"/>
      <c r="AF30" s="724"/>
      <c r="AG30" s="724"/>
      <c r="AH30" s="724"/>
      <c r="AI30" s="724"/>
      <c r="AJ30" s="724"/>
      <c r="AK30" s="724"/>
      <c r="AL30" s="666">
        <v>1.5</v>
      </c>
      <c r="AM30" s="667"/>
      <c r="AN30" s="667"/>
      <c r="AO30" s="725"/>
      <c r="AP30" s="751" t="s">
        <v>307</v>
      </c>
      <c r="AQ30" s="752"/>
      <c r="AR30" s="752"/>
      <c r="AS30" s="752"/>
      <c r="AT30" s="757" t="s">
        <v>308</v>
      </c>
      <c r="AU30" s="230"/>
      <c r="AV30" s="230"/>
      <c r="AW30" s="230"/>
      <c r="AX30" s="760" t="s">
        <v>188</v>
      </c>
      <c r="AY30" s="761"/>
      <c r="AZ30" s="761"/>
      <c r="BA30" s="761"/>
      <c r="BB30" s="761"/>
      <c r="BC30" s="761"/>
      <c r="BD30" s="761"/>
      <c r="BE30" s="761"/>
      <c r="BF30" s="762"/>
      <c r="BG30" s="741">
        <v>99</v>
      </c>
      <c r="BH30" s="742"/>
      <c r="BI30" s="742"/>
      <c r="BJ30" s="742"/>
      <c r="BK30" s="742"/>
      <c r="BL30" s="742"/>
      <c r="BM30" s="743">
        <v>95.1</v>
      </c>
      <c r="BN30" s="742"/>
      <c r="BO30" s="742"/>
      <c r="BP30" s="742"/>
      <c r="BQ30" s="744"/>
      <c r="BR30" s="741">
        <v>99.1</v>
      </c>
      <c r="BS30" s="742"/>
      <c r="BT30" s="742"/>
      <c r="BU30" s="742"/>
      <c r="BV30" s="742"/>
      <c r="BW30" s="742"/>
      <c r="BX30" s="743">
        <v>95.4</v>
      </c>
      <c r="BY30" s="742"/>
      <c r="BZ30" s="742"/>
      <c r="CA30" s="742"/>
      <c r="CB30" s="744"/>
      <c r="CD30" s="747"/>
      <c r="CE30" s="748"/>
      <c r="CF30" s="705" t="s">
        <v>309</v>
      </c>
      <c r="CG30" s="702"/>
      <c r="CH30" s="702"/>
      <c r="CI30" s="702"/>
      <c r="CJ30" s="702"/>
      <c r="CK30" s="702"/>
      <c r="CL30" s="702"/>
      <c r="CM30" s="702"/>
      <c r="CN30" s="702"/>
      <c r="CO30" s="702"/>
      <c r="CP30" s="702"/>
      <c r="CQ30" s="703"/>
      <c r="CR30" s="661">
        <v>338977</v>
      </c>
      <c r="CS30" s="664"/>
      <c r="CT30" s="664"/>
      <c r="CU30" s="664"/>
      <c r="CV30" s="664"/>
      <c r="CW30" s="664"/>
      <c r="CX30" s="664"/>
      <c r="CY30" s="665"/>
      <c r="CZ30" s="666">
        <v>7.1</v>
      </c>
      <c r="DA30" s="695"/>
      <c r="DB30" s="695"/>
      <c r="DC30" s="696"/>
      <c r="DD30" s="669">
        <v>334882</v>
      </c>
      <c r="DE30" s="664"/>
      <c r="DF30" s="664"/>
      <c r="DG30" s="664"/>
      <c r="DH30" s="664"/>
      <c r="DI30" s="664"/>
      <c r="DJ30" s="664"/>
      <c r="DK30" s="665"/>
      <c r="DL30" s="669">
        <v>334882</v>
      </c>
      <c r="DM30" s="664"/>
      <c r="DN30" s="664"/>
      <c r="DO30" s="664"/>
      <c r="DP30" s="664"/>
      <c r="DQ30" s="664"/>
      <c r="DR30" s="664"/>
      <c r="DS30" s="664"/>
      <c r="DT30" s="664"/>
      <c r="DU30" s="664"/>
      <c r="DV30" s="665"/>
      <c r="DW30" s="666">
        <v>11.7</v>
      </c>
      <c r="DX30" s="695"/>
      <c r="DY30" s="695"/>
      <c r="DZ30" s="695"/>
      <c r="EA30" s="695"/>
      <c r="EB30" s="695"/>
      <c r="EC30" s="697"/>
    </row>
    <row r="31" spans="2:133" ht="11.25" customHeight="1" x14ac:dyDescent="0.2">
      <c r="B31" s="658" t="s">
        <v>310</v>
      </c>
      <c r="C31" s="659"/>
      <c r="D31" s="659"/>
      <c r="E31" s="659"/>
      <c r="F31" s="659"/>
      <c r="G31" s="659"/>
      <c r="H31" s="659"/>
      <c r="I31" s="659"/>
      <c r="J31" s="659"/>
      <c r="K31" s="659"/>
      <c r="L31" s="659"/>
      <c r="M31" s="659"/>
      <c r="N31" s="659"/>
      <c r="O31" s="659"/>
      <c r="P31" s="659"/>
      <c r="Q31" s="660"/>
      <c r="R31" s="661">
        <v>99964</v>
      </c>
      <c r="S31" s="664"/>
      <c r="T31" s="664"/>
      <c r="U31" s="664"/>
      <c r="V31" s="664"/>
      <c r="W31" s="664"/>
      <c r="X31" s="664"/>
      <c r="Y31" s="665"/>
      <c r="Z31" s="723">
        <v>2</v>
      </c>
      <c r="AA31" s="723"/>
      <c r="AB31" s="723"/>
      <c r="AC31" s="723"/>
      <c r="AD31" s="724" t="s">
        <v>130</v>
      </c>
      <c r="AE31" s="724"/>
      <c r="AF31" s="724"/>
      <c r="AG31" s="724"/>
      <c r="AH31" s="724"/>
      <c r="AI31" s="724"/>
      <c r="AJ31" s="724"/>
      <c r="AK31" s="724"/>
      <c r="AL31" s="666" t="s">
        <v>130</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v>
      </c>
      <c r="BH31" s="662"/>
      <c r="BI31" s="662"/>
      <c r="BJ31" s="662"/>
      <c r="BK31" s="662"/>
      <c r="BL31" s="662"/>
      <c r="BM31" s="667">
        <v>96.9</v>
      </c>
      <c r="BN31" s="740"/>
      <c r="BO31" s="740"/>
      <c r="BP31" s="740"/>
      <c r="BQ31" s="701"/>
      <c r="BR31" s="739">
        <v>99.1</v>
      </c>
      <c r="BS31" s="662"/>
      <c r="BT31" s="662"/>
      <c r="BU31" s="662"/>
      <c r="BV31" s="662"/>
      <c r="BW31" s="662"/>
      <c r="BX31" s="667">
        <v>97.2</v>
      </c>
      <c r="BY31" s="740"/>
      <c r="BZ31" s="740"/>
      <c r="CA31" s="740"/>
      <c r="CB31" s="701"/>
      <c r="CD31" s="747"/>
      <c r="CE31" s="748"/>
      <c r="CF31" s="705" t="s">
        <v>313</v>
      </c>
      <c r="CG31" s="702"/>
      <c r="CH31" s="702"/>
      <c r="CI31" s="702"/>
      <c r="CJ31" s="702"/>
      <c r="CK31" s="702"/>
      <c r="CL31" s="702"/>
      <c r="CM31" s="702"/>
      <c r="CN31" s="702"/>
      <c r="CO31" s="702"/>
      <c r="CP31" s="702"/>
      <c r="CQ31" s="703"/>
      <c r="CR31" s="661">
        <v>28593</v>
      </c>
      <c r="CS31" s="662"/>
      <c r="CT31" s="662"/>
      <c r="CU31" s="662"/>
      <c r="CV31" s="662"/>
      <c r="CW31" s="662"/>
      <c r="CX31" s="662"/>
      <c r="CY31" s="663"/>
      <c r="CZ31" s="666">
        <v>0.6</v>
      </c>
      <c r="DA31" s="695"/>
      <c r="DB31" s="695"/>
      <c r="DC31" s="696"/>
      <c r="DD31" s="669">
        <v>28562</v>
      </c>
      <c r="DE31" s="662"/>
      <c r="DF31" s="662"/>
      <c r="DG31" s="662"/>
      <c r="DH31" s="662"/>
      <c r="DI31" s="662"/>
      <c r="DJ31" s="662"/>
      <c r="DK31" s="663"/>
      <c r="DL31" s="669">
        <v>28562</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2">
      <c r="B32" s="658" t="s">
        <v>314</v>
      </c>
      <c r="C32" s="659"/>
      <c r="D32" s="659"/>
      <c r="E32" s="659"/>
      <c r="F32" s="659"/>
      <c r="G32" s="659"/>
      <c r="H32" s="659"/>
      <c r="I32" s="659"/>
      <c r="J32" s="659"/>
      <c r="K32" s="659"/>
      <c r="L32" s="659"/>
      <c r="M32" s="659"/>
      <c r="N32" s="659"/>
      <c r="O32" s="659"/>
      <c r="P32" s="659"/>
      <c r="Q32" s="660"/>
      <c r="R32" s="661">
        <v>13922</v>
      </c>
      <c r="S32" s="664"/>
      <c r="T32" s="664"/>
      <c r="U32" s="664"/>
      <c r="V32" s="664"/>
      <c r="W32" s="664"/>
      <c r="X32" s="664"/>
      <c r="Y32" s="665"/>
      <c r="Z32" s="723">
        <v>0.3</v>
      </c>
      <c r="AA32" s="723"/>
      <c r="AB32" s="723"/>
      <c r="AC32" s="723"/>
      <c r="AD32" s="724" t="s">
        <v>232</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v>
      </c>
      <c r="BH32" s="677"/>
      <c r="BI32" s="677"/>
      <c r="BJ32" s="677"/>
      <c r="BK32" s="677"/>
      <c r="BL32" s="677"/>
      <c r="BM32" s="721">
        <v>93.2</v>
      </c>
      <c r="BN32" s="677"/>
      <c r="BO32" s="677"/>
      <c r="BP32" s="677"/>
      <c r="BQ32" s="714"/>
      <c r="BR32" s="738">
        <v>99</v>
      </c>
      <c r="BS32" s="677"/>
      <c r="BT32" s="677"/>
      <c r="BU32" s="677"/>
      <c r="BV32" s="677"/>
      <c r="BW32" s="677"/>
      <c r="BX32" s="721">
        <v>93.5</v>
      </c>
      <c r="BY32" s="677"/>
      <c r="BZ32" s="677"/>
      <c r="CA32" s="677"/>
      <c r="CB32" s="714"/>
      <c r="CD32" s="749"/>
      <c r="CE32" s="750"/>
      <c r="CF32" s="705" t="s">
        <v>316</v>
      </c>
      <c r="CG32" s="702"/>
      <c r="CH32" s="702"/>
      <c r="CI32" s="702"/>
      <c r="CJ32" s="702"/>
      <c r="CK32" s="702"/>
      <c r="CL32" s="702"/>
      <c r="CM32" s="702"/>
      <c r="CN32" s="702"/>
      <c r="CO32" s="702"/>
      <c r="CP32" s="702"/>
      <c r="CQ32" s="703"/>
      <c r="CR32" s="661" t="s">
        <v>232</v>
      </c>
      <c r="CS32" s="664"/>
      <c r="CT32" s="664"/>
      <c r="CU32" s="664"/>
      <c r="CV32" s="664"/>
      <c r="CW32" s="664"/>
      <c r="CX32" s="664"/>
      <c r="CY32" s="665"/>
      <c r="CZ32" s="666" t="s">
        <v>130</v>
      </c>
      <c r="DA32" s="695"/>
      <c r="DB32" s="695"/>
      <c r="DC32" s="696"/>
      <c r="DD32" s="669" t="s">
        <v>232</v>
      </c>
      <c r="DE32" s="664"/>
      <c r="DF32" s="664"/>
      <c r="DG32" s="664"/>
      <c r="DH32" s="664"/>
      <c r="DI32" s="664"/>
      <c r="DJ32" s="664"/>
      <c r="DK32" s="665"/>
      <c r="DL32" s="669" t="s">
        <v>232</v>
      </c>
      <c r="DM32" s="664"/>
      <c r="DN32" s="664"/>
      <c r="DO32" s="664"/>
      <c r="DP32" s="664"/>
      <c r="DQ32" s="664"/>
      <c r="DR32" s="664"/>
      <c r="DS32" s="664"/>
      <c r="DT32" s="664"/>
      <c r="DU32" s="664"/>
      <c r="DV32" s="665"/>
      <c r="DW32" s="666" t="s">
        <v>232</v>
      </c>
      <c r="DX32" s="695"/>
      <c r="DY32" s="695"/>
      <c r="DZ32" s="695"/>
      <c r="EA32" s="695"/>
      <c r="EB32" s="695"/>
      <c r="EC32" s="697"/>
    </row>
    <row r="33" spans="2:133" ht="11.25" customHeight="1" x14ac:dyDescent="0.2">
      <c r="B33" s="658" t="s">
        <v>317</v>
      </c>
      <c r="C33" s="659"/>
      <c r="D33" s="659"/>
      <c r="E33" s="659"/>
      <c r="F33" s="659"/>
      <c r="G33" s="659"/>
      <c r="H33" s="659"/>
      <c r="I33" s="659"/>
      <c r="J33" s="659"/>
      <c r="K33" s="659"/>
      <c r="L33" s="659"/>
      <c r="M33" s="659"/>
      <c r="N33" s="659"/>
      <c r="O33" s="659"/>
      <c r="P33" s="659"/>
      <c r="Q33" s="660"/>
      <c r="R33" s="661">
        <v>206173</v>
      </c>
      <c r="S33" s="664"/>
      <c r="T33" s="664"/>
      <c r="U33" s="664"/>
      <c r="V33" s="664"/>
      <c r="W33" s="664"/>
      <c r="X33" s="664"/>
      <c r="Y33" s="665"/>
      <c r="Z33" s="723">
        <v>4.2</v>
      </c>
      <c r="AA33" s="723"/>
      <c r="AB33" s="723"/>
      <c r="AC33" s="723"/>
      <c r="AD33" s="724" t="s">
        <v>232</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1874273</v>
      </c>
      <c r="CS33" s="662"/>
      <c r="CT33" s="662"/>
      <c r="CU33" s="662"/>
      <c r="CV33" s="662"/>
      <c r="CW33" s="662"/>
      <c r="CX33" s="662"/>
      <c r="CY33" s="663"/>
      <c r="CZ33" s="666">
        <v>39.5</v>
      </c>
      <c r="DA33" s="695"/>
      <c r="DB33" s="695"/>
      <c r="DC33" s="696"/>
      <c r="DD33" s="669">
        <v>1596406</v>
      </c>
      <c r="DE33" s="662"/>
      <c r="DF33" s="662"/>
      <c r="DG33" s="662"/>
      <c r="DH33" s="662"/>
      <c r="DI33" s="662"/>
      <c r="DJ33" s="662"/>
      <c r="DK33" s="663"/>
      <c r="DL33" s="669">
        <v>1245025</v>
      </c>
      <c r="DM33" s="662"/>
      <c r="DN33" s="662"/>
      <c r="DO33" s="662"/>
      <c r="DP33" s="662"/>
      <c r="DQ33" s="662"/>
      <c r="DR33" s="662"/>
      <c r="DS33" s="662"/>
      <c r="DT33" s="662"/>
      <c r="DU33" s="662"/>
      <c r="DV33" s="663"/>
      <c r="DW33" s="666">
        <v>43.6</v>
      </c>
      <c r="DX33" s="695"/>
      <c r="DY33" s="695"/>
      <c r="DZ33" s="695"/>
      <c r="EA33" s="695"/>
      <c r="EB33" s="695"/>
      <c r="EC33" s="697"/>
    </row>
    <row r="34" spans="2:133" ht="11.25" customHeight="1" x14ac:dyDescent="0.2">
      <c r="B34" s="658" t="s">
        <v>319</v>
      </c>
      <c r="C34" s="659"/>
      <c r="D34" s="659"/>
      <c r="E34" s="659"/>
      <c r="F34" s="659"/>
      <c r="G34" s="659"/>
      <c r="H34" s="659"/>
      <c r="I34" s="659"/>
      <c r="J34" s="659"/>
      <c r="K34" s="659"/>
      <c r="L34" s="659"/>
      <c r="M34" s="659"/>
      <c r="N34" s="659"/>
      <c r="O34" s="659"/>
      <c r="P34" s="659"/>
      <c r="Q34" s="660"/>
      <c r="R34" s="661">
        <v>83532</v>
      </c>
      <c r="S34" s="664"/>
      <c r="T34" s="664"/>
      <c r="U34" s="664"/>
      <c r="V34" s="664"/>
      <c r="W34" s="664"/>
      <c r="X34" s="664"/>
      <c r="Y34" s="665"/>
      <c r="Z34" s="723">
        <v>1.7</v>
      </c>
      <c r="AA34" s="723"/>
      <c r="AB34" s="723"/>
      <c r="AC34" s="723"/>
      <c r="AD34" s="724">
        <v>6428</v>
      </c>
      <c r="AE34" s="724"/>
      <c r="AF34" s="724"/>
      <c r="AG34" s="724"/>
      <c r="AH34" s="724"/>
      <c r="AI34" s="724"/>
      <c r="AJ34" s="724"/>
      <c r="AK34" s="724"/>
      <c r="AL34" s="666">
        <v>0.2</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770542</v>
      </c>
      <c r="CS34" s="664"/>
      <c r="CT34" s="664"/>
      <c r="CU34" s="664"/>
      <c r="CV34" s="664"/>
      <c r="CW34" s="664"/>
      <c r="CX34" s="664"/>
      <c r="CY34" s="665"/>
      <c r="CZ34" s="666">
        <v>16.2</v>
      </c>
      <c r="DA34" s="695"/>
      <c r="DB34" s="695"/>
      <c r="DC34" s="696"/>
      <c r="DD34" s="669">
        <v>595026</v>
      </c>
      <c r="DE34" s="664"/>
      <c r="DF34" s="664"/>
      <c r="DG34" s="664"/>
      <c r="DH34" s="664"/>
      <c r="DI34" s="664"/>
      <c r="DJ34" s="664"/>
      <c r="DK34" s="665"/>
      <c r="DL34" s="669">
        <v>383063</v>
      </c>
      <c r="DM34" s="664"/>
      <c r="DN34" s="664"/>
      <c r="DO34" s="664"/>
      <c r="DP34" s="664"/>
      <c r="DQ34" s="664"/>
      <c r="DR34" s="664"/>
      <c r="DS34" s="664"/>
      <c r="DT34" s="664"/>
      <c r="DU34" s="664"/>
      <c r="DV34" s="665"/>
      <c r="DW34" s="666">
        <v>13.4</v>
      </c>
      <c r="DX34" s="695"/>
      <c r="DY34" s="695"/>
      <c r="DZ34" s="695"/>
      <c r="EA34" s="695"/>
      <c r="EB34" s="695"/>
      <c r="EC34" s="697"/>
    </row>
    <row r="35" spans="2:133" ht="11.25" customHeight="1" x14ac:dyDescent="0.2">
      <c r="B35" s="658" t="s">
        <v>323</v>
      </c>
      <c r="C35" s="659"/>
      <c r="D35" s="659"/>
      <c r="E35" s="659"/>
      <c r="F35" s="659"/>
      <c r="G35" s="659"/>
      <c r="H35" s="659"/>
      <c r="I35" s="659"/>
      <c r="J35" s="659"/>
      <c r="K35" s="659"/>
      <c r="L35" s="659"/>
      <c r="M35" s="659"/>
      <c r="N35" s="659"/>
      <c r="O35" s="659"/>
      <c r="P35" s="659"/>
      <c r="Q35" s="660"/>
      <c r="R35" s="661">
        <v>678300</v>
      </c>
      <c r="S35" s="664"/>
      <c r="T35" s="664"/>
      <c r="U35" s="664"/>
      <c r="V35" s="664"/>
      <c r="W35" s="664"/>
      <c r="X35" s="664"/>
      <c r="Y35" s="665"/>
      <c r="Z35" s="723">
        <v>13.8</v>
      </c>
      <c r="AA35" s="723"/>
      <c r="AB35" s="723"/>
      <c r="AC35" s="723"/>
      <c r="AD35" s="724" t="s">
        <v>130</v>
      </c>
      <c r="AE35" s="724"/>
      <c r="AF35" s="724"/>
      <c r="AG35" s="724"/>
      <c r="AH35" s="724"/>
      <c r="AI35" s="724"/>
      <c r="AJ35" s="724"/>
      <c r="AK35" s="724"/>
      <c r="AL35" s="666" t="s">
        <v>130</v>
      </c>
      <c r="AM35" s="667"/>
      <c r="AN35" s="667"/>
      <c r="AO35" s="725"/>
      <c r="AP35" s="234"/>
      <c r="AQ35" s="729" t="s">
        <v>324</v>
      </c>
      <c r="AR35" s="730"/>
      <c r="AS35" s="730"/>
      <c r="AT35" s="730"/>
      <c r="AU35" s="730"/>
      <c r="AV35" s="730"/>
      <c r="AW35" s="730"/>
      <c r="AX35" s="730"/>
      <c r="AY35" s="731"/>
      <c r="AZ35" s="726">
        <v>561474</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39209</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13578</v>
      </c>
      <c r="CS35" s="662"/>
      <c r="CT35" s="662"/>
      <c r="CU35" s="662"/>
      <c r="CV35" s="662"/>
      <c r="CW35" s="662"/>
      <c r="CX35" s="662"/>
      <c r="CY35" s="663"/>
      <c r="CZ35" s="666">
        <v>0.3</v>
      </c>
      <c r="DA35" s="695"/>
      <c r="DB35" s="695"/>
      <c r="DC35" s="696"/>
      <c r="DD35" s="669">
        <v>13184</v>
      </c>
      <c r="DE35" s="662"/>
      <c r="DF35" s="662"/>
      <c r="DG35" s="662"/>
      <c r="DH35" s="662"/>
      <c r="DI35" s="662"/>
      <c r="DJ35" s="662"/>
      <c r="DK35" s="663"/>
      <c r="DL35" s="669">
        <v>13093</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2">
      <c r="B36" s="658" t="s">
        <v>327</v>
      </c>
      <c r="C36" s="659"/>
      <c r="D36" s="659"/>
      <c r="E36" s="659"/>
      <c r="F36" s="659"/>
      <c r="G36" s="659"/>
      <c r="H36" s="659"/>
      <c r="I36" s="659"/>
      <c r="J36" s="659"/>
      <c r="K36" s="659"/>
      <c r="L36" s="659"/>
      <c r="M36" s="659"/>
      <c r="N36" s="659"/>
      <c r="O36" s="659"/>
      <c r="P36" s="659"/>
      <c r="Q36" s="660"/>
      <c r="R36" s="661" t="s">
        <v>232</v>
      </c>
      <c r="S36" s="664"/>
      <c r="T36" s="664"/>
      <c r="U36" s="664"/>
      <c r="V36" s="664"/>
      <c r="W36" s="664"/>
      <c r="X36" s="664"/>
      <c r="Y36" s="665"/>
      <c r="Z36" s="723" t="s">
        <v>130</v>
      </c>
      <c r="AA36" s="723"/>
      <c r="AB36" s="723"/>
      <c r="AC36" s="723"/>
      <c r="AD36" s="724" t="s">
        <v>130</v>
      </c>
      <c r="AE36" s="724"/>
      <c r="AF36" s="724"/>
      <c r="AG36" s="724"/>
      <c r="AH36" s="724"/>
      <c r="AI36" s="724"/>
      <c r="AJ36" s="724"/>
      <c r="AK36" s="724"/>
      <c r="AL36" s="666" t="s">
        <v>232</v>
      </c>
      <c r="AM36" s="667"/>
      <c r="AN36" s="667"/>
      <c r="AO36" s="725"/>
      <c r="AQ36" s="698" t="s">
        <v>328</v>
      </c>
      <c r="AR36" s="699"/>
      <c r="AS36" s="699"/>
      <c r="AT36" s="699"/>
      <c r="AU36" s="699"/>
      <c r="AV36" s="699"/>
      <c r="AW36" s="699"/>
      <c r="AX36" s="699"/>
      <c r="AY36" s="700"/>
      <c r="AZ36" s="661">
        <v>129200</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26762</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483149</v>
      </c>
      <c r="CS36" s="664"/>
      <c r="CT36" s="664"/>
      <c r="CU36" s="664"/>
      <c r="CV36" s="664"/>
      <c r="CW36" s="664"/>
      <c r="CX36" s="664"/>
      <c r="CY36" s="665"/>
      <c r="CZ36" s="666">
        <v>10.199999999999999</v>
      </c>
      <c r="DA36" s="695"/>
      <c r="DB36" s="695"/>
      <c r="DC36" s="696"/>
      <c r="DD36" s="669">
        <v>459916</v>
      </c>
      <c r="DE36" s="664"/>
      <c r="DF36" s="664"/>
      <c r="DG36" s="664"/>
      <c r="DH36" s="664"/>
      <c r="DI36" s="664"/>
      <c r="DJ36" s="664"/>
      <c r="DK36" s="665"/>
      <c r="DL36" s="669">
        <v>422733</v>
      </c>
      <c r="DM36" s="664"/>
      <c r="DN36" s="664"/>
      <c r="DO36" s="664"/>
      <c r="DP36" s="664"/>
      <c r="DQ36" s="664"/>
      <c r="DR36" s="664"/>
      <c r="DS36" s="664"/>
      <c r="DT36" s="664"/>
      <c r="DU36" s="664"/>
      <c r="DV36" s="665"/>
      <c r="DW36" s="666">
        <v>14.8</v>
      </c>
      <c r="DX36" s="695"/>
      <c r="DY36" s="695"/>
      <c r="DZ36" s="695"/>
      <c r="EA36" s="695"/>
      <c r="EB36" s="695"/>
      <c r="EC36" s="697"/>
    </row>
    <row r="37" spans="2:133" ht="11.25" customHeight="1" x14ac:dyDescent="0.2">
      <c r="B37" s="658" t="s">
        <v>331</v>
      </c>
      <c r="C37" s="659"/>
      <c r="D37" s="659"/>
      <c r="E37" s="659"/>
      <c r="F37" s="659"/>
      <c r="G37" s="659"/>
      <c r="H37" s="659"/>
      <c r="I37" s="659"/>
      <c r="J37" s="659"/>
      <c r="K37" s="659"/>
      <c r="L37" s="659"/>
      <c r="M37" s="659"/>
      <c r="N37" s="659"/>
      <c r="O37" s="659"/>
      <c r="P37" s="659"/>
      <c r="Q37" s="660"/>
      <c r="R37" s="661">
        <v>189500</v>
      </c>
      <c r="S37" s="664"/>
      <c r="T37" s="664"/>
      <c r="U37" s="664"/>
      <c r="V37" s="664"/>
      <c r="W37" s="664"/>
      <c r="X37" s="664"/>
      <c r="Y37" s="665"/>
      <c r="Z37" s="723">
        <v>3.8</v>
      </c>
      <c r="AA37" s="723"/>
      <c r="AB37" s="723"/>
      <c r="AC37" s="723"/>
      <c r="AD37" s="724" t="s">
        <v>232</v>
      </c>
      <c r="AE37" s="724"/>
      <c r="AF37" s="724"/>
      <c r="AG37" s="724"/>
      <c r="AH37" s="724"/>
      <c r="AI37" s="724"/>
      <c r="AJ37" s="724"/>
      <c r="AK37" s="724"/>
      <c r="AL37" s="666" t="s">
        <v>232</v>
      </c>
      <c r="AM37" s="667"/>
      <c r="AN37" s="667"/>
      <c r="AO37" s="725"/>
      <c r="AQ37" s="698" t="s">
        <v>332</v>
      </c>
      <c r="AR37" s="699"/>
      <c r="AS37" s="699"/>
      <c r="AT37" s="699"/>
      <c r="AU37" s="699"/>
      <c r="AV37" s="699"/>
      <c r="AW37" s="699"/>
      <c r="AX37" s="699"/>
      <c r="AY37" s="700"/>
      <c r="AZ37" s="661">
        <v>17000</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1664</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123104</v>
      </c>
      <c r="CS37" s="662"/>
      <c r="CT37" s="662"/>
      <c r="CU37" s="662"/>
      <c r="CV37" s="662"/>
      <c r="CW37" s="662"/>
      <c r="CX37" s="662"/>
      <c r="CY37" s="663"/>
      <c r="CZ37" s="666">
        <v>2.6</v>
      </c>
      <c r="DA37" s="695"/>
      <c r="DB37" s="695"/>
      <c r="DC37" s="696"/>
      <c r="DD37" s="669">
        <v>117902</v>
      </c>
      <c r="DE37" s="662"/>
      <c r="DF37" s="662"/>
      <c r="DG37" s="662"/>
      <c r="DH37" s="662"/>
      <c r="DI37" s="662"/>
      <c r="DJ37" s="662"/>
      <c r="DK37" s="663"/>
      <c r="DL37" s="669">
        <v>117829</v>
      </c>
      <c r="DM37" s="662"/>
      <c r="DN37" s="662"/>
      <c r="DO37" s="662"/>
      <c r="DP37" s="662"/>
      <c r="DQ37" s="662"/>
      <c r="DR37" s="662"/>
      <c r="DS37" s="662"/>
      <c r="DT37" s="662"/>
      <c r="DU37" s="662"/>
      <c r="DV37" s="663"/>
      <c r="DW37" s="666">
        <v>4.0999999999999996</v>
      </c>
      <c r="DX37" s="695"/>
      <c r="DY37" s="695"/>
      <c r="DZ37" s="695"/>
      <c r="EA37" s="695"/>
      <c r="EB37" s="695"/>
      <c r="EC37" s="697"/>
    </row>
    <row r="38" spans="2:133" ht="11.25" customHeight="1" x14ac:dyDescent="0.2">
      <c r="B38" s="673" t="s">
        <v>335</v>
      </c>
      <c r="C38" s="674"/>
      <c r="D38" s="674"/>
      <c r="E38" s="674"/>
      <c r="F38" s="674"/>
      <c r="G38" s="674"/>
      <c r="H38" s="674"/>
      <c r="I38" s="674"/>
      <c r="J38" s="674"/>
      <c r="K38" s="674"/>
      <c r="L38" s="674"/>
      <c r="M38" s="674"/>
      <c r="N38" s="674"/>
      <c r="O38" s="674"/>
      <c r="P38" s="674"/>
      <c r="Q38" s="675"/>
      <c r="R38" s="676">
        <v>4929900</v>
      </c>
      <c r="S38" s="713"/>
      <c r="T38" s="713"/>
      <c r="U38" s="713"/>
      <c r="V38" s="713"/>
      <c r="W38" s="713"/>
      <c r="X38" s="713"/>
      <c r="Y38" s="718"/>
      <c r="Z38" s="719">
        <v>100</v>
      </c>
      <c r="AA38" s="719"/>
      <c r="AB38" s="719"/>
      <c r="AC38" s="719"/>
      <c r="AD38" s="720">
        <v>2668133</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130</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2563</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561474</v>
      </c>
      <c r="CS38" s="664"/>
      <c r="CT38" s="664"/>
      <c r="CU38" s="664"/>
      <c r="CV38" s="664"/>
      <c r="CW38" s="664"/>
      <c r="CX38" s="664"/>
      <c r="CY38" s="665"/>
      <c r="CZ38" s="666">
        <v>11.8</v>
      </c>
      <c r="DA38" s="695"/>
      <c r="DB38" s="695"/>
      <c r="DC38" s="696"/>
      <c r="DD38" s="669">
        <v>498280</v>
      </c>
      <c r="DE38" s="664"/>
      <c r="DF38" s="664"/>
      <c r="DG38" s="664"/>
      <c r="DH38" s="664"/>
      <c r="DI38" s="664"/>
      <c r="DJ38" s="664"/>
      <c r="DK38" s="665"/>
      <c r="DL38" s="669">
        <v>426136</v>
      </c>
      <c r="DM38" s="664"/>
      <c r="DN38" s="664"/>
      <c r="DO38" s="664"/>
      <c r="DP38" s="664"/>
      <c r="DQ38" s="664"/>
      <c r="DR38" s="664"/>
      <c r="DS38" s="664"/>
      <c r="DT38" s="664"/>
      <c r="DU38" s="664"/>
      <c r="DV38" s="665"/>
      <c r="DW38" s="666">
        <v>14.9</v>
      </c>
      <c r="DX38" s="695"/>
      <c r="DY38" s="695"/>
      <c r="DZ38" s="695"/>
      <c r="EA38" s="695"/>
      <c r="EB38" s="695"/>
      <c r="EC38" s="697"/>
    </row>
    <row r="39" spans="2:133" ht="11.25" customHeight="1" x14ac:dyDescent="0.2">
      <c r="AQ39" s="698" t="s">
        <v>339</v>
      </c>
      <c r="AR39" s="699"/>
      <c r="AS39" s="699"/>
      <c r="AT39" s="699"/>
      <c r="AU39" s="699"/>
      <c r="AV39" s="699"/>
      <c r="AW39" s="699"/>
      <c r="AX39" s="699"/>
      <c r="AY39" s="700"/>
      <c r="AZ39" s="661" t="s">
        <v>130</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107</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40530</v>
      </c>
      <c r="CS39" s="662"/>
      <c r="CT39" s="662"/>
      <c r="CU39" s="662"/>
      <c r="CV39" s="662"/>
      <c r="CW39" s="662"/>
      <c r="CX39" s="662"/>
      <c r="CY39" s="663"/>
      <c r="CZ39" s="666">
        <v>0.9</v>
      </c>
      <c r="DA39" s="695"/>
      <c r="DB39" s="695"/>
      <c r="DC39" s="696"/>
      <c r="DD39" s="669">
        <v>30000</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x14ac:dyDescent="0.2">
      <c r="AQ40" s="698" t="s">
        <v>343</v>
      </c>
      <c r="AR40" s="699"/>
      <c r="AS40" s="699"/>
      <c r="AT40" s="699"/>
      <c r="AU40" s="699"/>
      <c r="AV40" s="699"/>
      <c r="AW40" s="699"/>
      <c r="AX40" s="699"/>
      <c r="AY40" s="700"/>
      <c r="AZ40" s="661">
        <v>96380</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130</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5000</v>
      </c>
      <c r="CS40" s="664"/>
      <c r="CT40" s="664"/>
      <c r="CU40" s="664"/>
      <c r="CV40" s="664"/>
      <c r="CW40" s="664"/>
      <c r="CX40" s="664"/>
      <c r="CY40" s="665"/>
      <c r="CZ40" s="666">
        <v>0.1</v>
      </c>
      <c r="DA40" s="695"/>
      <c r="DB40" s="695"/>
      <c r="DC40" s="696"/>
      <c r="DD40" s="669" t="s">
        <v>130</v>
      </c>
      <c r="DE40" s="664"/>
      <c r="DF40" s="664"/>
      <c r="DG40" s="664"/>
      <c r="DH40" s="664"/>
      <c r="DI40" s="664"/>
      <c r="DJ40" s="664"/>
      <c r="DK40" s="665"/>
      <c r="DL40" s="669" t="s">
        <v>130</v>
      </c>
      <c r="DM40" s="664"/>
      <c r="DN40" s="664"/>
      <c r="DO40" s="664"/>
      <c r="DP40" s="664"/>
      <c r="DQ40" s="664"/>
      <c r="DR40" s="664"/>
      <c r="DS40" s="664"/>
      <c r="DT40" s="664"/>
      <c r="DU40" s="664"/>
      <c r="DV40" s="665"/>
      <c r="DW40" s="666" t="s">
        <v>232</v>
      </c>
      <c r="DX40" s="695"/>
      <c r="DY40" s="695"/>
      <c r="DZ40" s="695"/>
      <c r="EA40" s="695"/>
      <c r="EB40" s="695"/>
      <c r="EC40" s="697"/>
    </row>
    <row r="41" spans="2:133" ht="11.25" customHeight="1" x14ac:dyDescent="0.2">
      <c r="AQ41" s="710" t="s">
        <v>346</v>
      </c>
      <c r="AR41" s="711"/>
      <c r="AS41" s="711"/>
      <c r="AT41" s="711"/>
      <c r="AU41" s="711"/>
      <c r="AV41" s="711"/>
      <c r="AW41" s="711"/>
      <c r="AX41" s="711"/>
      <c r="AY41" s="712"/>
      <c r="AZ41" s="676">
        <v>318894</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376</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130</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977378</v>
      </c>
      <c r="CS42" s="664"/>
      <c r="CT42" s="664"/>
      <c r="CU42" s="664"/>
      <c r="CV42" s="664"/>
      <c r="CW42" s="664"/>
      <c r="CX42" s="664"/>
      <c r="CY42" s="665"/>
      <c r="CZ42" s="666">
        <v>20.6</v>
      </c>
      <c r="DA42" s="667"/>
      <c r="DB42" s="667"/>
      <c r="DC42" s="668"/>
      <c r="DD42" s="669">
        <v>96218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34032</v>
      </c>
      <c r="CS43" s="662"/>
      <c r="CT43" s="662"/>
      <c r="CU43" s="662"/>
      <c r="CV43" s="662"/>
      <c r="CW43" s="662"/>
      <c r="CX43" s="662"/>
      <c r="CY43" s="663"/>
      <c r="CZ43" s="666">
        <v>0.7</v>
      </c>
      <c r="DA43" s="695"/>
      <c r="DB43" s="695"/>
      <c r="DC43" s="696"/>
      <c r="DD43" s="669">
        <v>34032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353</v>
      </c>
      <c r="CD44" s="689" t="s">
        <v>305</v>
      </c>
      <c r="CE44" s="690"/>
      <c r="CF44" s="658" t="s">
        <v>354</v>
      </c>
      <c r="CG44" s="659"/>
      <c r="CH44" s="659"/>
      <c r="CI44" s="659"/>
      <c r="CJ44" s="659"/>
      <c r="CK44" s="659"/>
      <c r="CL44" s="659"/>
      <c r="CM44" s="659"/>
      <c r="CN44" s="659"/>
      <c r="CO44" s="659"/>
      <c r="CP44" s="659"/>
      <c r="CQ44" s="660"/>
      <c r="CR44" s="661">
        <v>977378</v>
      </c>
      <c r="CS44" s="664"/>
      <c r="CT44" s="664"/>
      <c r="CU44" s="664"/>
      <c r="CV44" s="664"/>
      <c r="CW44" s="664"/>
      <c r="CX44" s="664"/>
      <c r="CY44" s="665"/>
      <c r="CZ44" s="666">
        <v>20.6</v>
      </c>
      <c r="DA44" s="667"/>
      <c r="DB44" s="667"/>
      <c r="DC44" s="668"/>
      <c r="DD44" s="669">
        <v>96218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355</v>
      </c>
      <c r="CG45" s="659"/>
      <c r="CH45" s="659"/>
      <c r="CI45" s="659"/>
      <c r="CJ45" s="659"/>
      <c r="CK45" s="659"/>
      <c r="CL45" s="659"/>
      <c r="CM45" s="659"/>
      <c r="CN45" s="659"/>
      <c r="CO45" s="659"/>
      <c r="CP45" s="659"/>
      <c r="CQ45" s="660"/>
      <c r="CR45" s="661">
        <v>826423</v>
      </c>
      <c r="CS45" s="662"/>
      <c r="CT45" s="662"/>
      <c r="CU45" s="662"/>
      <c r="CV45" s="662"/>
      <c r="CW45" s="662"/>
      <c r="CX45" s="662"/>
      <c r="CY45" s="663"/>
      <c r="CZ45" s="666">
        <v>17.399999999999999</v>
      </c>
      <c r="DA45" s="695"/>
      <c r="DB45" s="695"/>
      <c r="DC45" s="696"/>
      <c r="DD45" s="669">
        <v>54374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356</v>
      </c>
      <c r="CG46" s="659"/>
      <c r="CH46" s="659"/>
      <c r="CI46" s="659"/>
      <c r="CJ46" s="659"/>
      <c r="CK46" s="659"/>
      <c r="CL46" s="659"/>
      <c r="CM46" s="659"/>
      <c r="CN46" s="659"/>
      <c r="CO46" s="659"/>
      <c r="CP46" s="659"/>
      <c r="CQ46" s="660"/>
      <c r="CR46" s="661">
        <v>150955</v>
      </c>
      <c r="CS46" s="664"/>
      <c r="CT46" s="664"/>
      <c r="CU46" s="664"/>
      <c r="CV46" s="664"/>
      <c r="CW46" s="664"/>
      <c r="CX46" s="664"/>
      <c r="CY46" s="665"/>
      <c r="CZ46" s="666">
        <v>3.2</v>
      </c>
      <c r="DA46" s="667"/>
      <c r="DB46" s="667"/>
      <c r="DC46" s="668"/>
      <c r="DD46" s="669">
        <v>41844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357</v>
      </c>
      <c r="CG47" s="659"/>
      <c r="CH47" s="659"/>
      <c r="CI47" s="659"/>
      <c r="CJ47" s="659"/>
      <c r="CK47" s="659"/>
      <c r="CL47" s="659"/>
      <c r="CM47" s="659"/>
      <c r="CN47" s="659"/>
      <c r="CO47" s="659"/>
      <c r="CP47" s="659"/>
      <c r="CQ47" s="660"/>
      <c r="CR47" s="661" t="s">
        <v>130</v>
      </c>
      <c r="CS47" s="662"/>
      <c r="CT47" s="662"/>
      <c r="CU47" s="662"/>
      <c r="CV47" s="662"/>
      <c r="CW47" s="662"/>
      <c r="CX47" s="662"/>
      <c r="CY47" s="663"/>
      <c r="CZ47" s="666" t="s">
        <v>130</v>
      </c>
      <c r="DA47" s="695"/>
      <c r="DB47" s="695"/>
      <c r="DC47" s="696"/>
      <c r="DD47" s="669" t="s">
        <v>232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358</v>
      </c>
      <c r="CG48" s="659"/>
      <c r="CH48" s="659"/>
      <c r="CI48" s="659"/>
      <c r="CJ48" s="659"/>
      <c r="CK48" s="659"/>
      <c r="CL48" s="659"/>
      <c r="CM48" s="659"/>
      <c r="CN48" s="659"/>
      <c r="CO48" s="659"/>
      <c r="CP48" s="659"/>
      <c r="CQ48" s="660"/>
      <c r="CR48" s="661" t="s">
        <v>130</v>
      </c>
      <c r="CS48" s="664"/>
      <c r="CT48" s="664"/>
      <c r="CU48" s="664"/>
      <c r="CV48" s="664"/>
      <c r="CW48" s="664"/>
      <c r="CX48" s="664"/>
      <c r="CY48" s="665"/>
      <c r="CZ48" s="666" t="s">
        <v>130</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359</v>
      </c>
      <c r="CE49" s="674"/>
      <c r="CF49" s="674"/>
      <c r="CG49" s="674"/>
      <c r="CH49" s="674"/>
      <c r="CI49" s="674"/>
      <c r="CJ49" s="674"/>
      <c r="CK49" s="674"/>
      <c r="CL49" s="674"/>
      <c r="CM49" s="674"/>
      <c r="CN49" s="674"/>
      <c r="CO49" s="674"/>
      <c r="CP49" s="674"/>
      <c r="CQ49" s="675"/>
      <c r="CR49" s="676">
        <v>4742932</v>
      </c>
      <c r="CS49" s="677"/>
      <c r="CT49" s="677"/>
      <c r="CU49" s="677"/>
      <c r="CV49" s="677"/>
      <c r="CW49" s="677"/>
      <c r="CX49" s="677"/>
      <c r="CY49" s="678"/>
      <c r="CZ49" s="679">
        <v>100</v>
      </c>
      <c r="DA49" s="680"/>
      <c r="DB49" s="680"/>
      <c r="DC49" s="681"/>
      <c r="DD49" s="682">
        <v>3090390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3WaAuQTnNoir+1kR1vGN8VsceJMp73RBEz6BwW0kgsakBiAFH4X0GwGBY+OeZOtWQ12wNMMHUhlG+s9SEZnyqg==" saltValue="8Ny4DcvdcTC/JCU5Aonp3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382</v>
      </c>
      <c r="C7" s="1140"/>
      <c r="D7" s="1140"/>
      <c r="E7" s="1140"/>
      <c r="F7" s="1140"/>
      <c r="G7" s="1140"/>
      <c r="H7" s="1140"/>
      <c r="I7" s="1140"/>
      <c r="J7" s="1140"/>
      <c r="K7" s="1140"/>
      <c r="L7" s="1140"/>
      <c r="M7" s="1140"/>
      <c r="N7" s="1140"/>
      <c r="O7" s="1140"/>
      <c r="P7" s="1141"/>
      <c r="Q7" s="1193">
        <v>4924</v>
      </c>
      <c r="R7" s="1194"/>
      <c r="S7" s="1194"/>
      <c r="T7" s="1194"/>
      <c r="U7" s="1194"/>
      <c r="V7" s="1194">
        <v>4774</v>
      </c>
      <c r="W7" s="1194"/>
      <c r="X7" s="1194"/>
      <c r="Y7" s="1194"/>
      <c r="Z7" s="1194"/>
      <c r="AA7" s="1194">
        <v>180</v>
      </c>
      <c r="AB7" s="1194"/>
      <c r="AC7" s="1194"/>
      <c r="AD7" s="1194"/>
      <c r="AE7" s="1195"/>
      <c r="AF7" s="1196">
        <v>149</v>
      </c>
      <c r="AG7" s="1197"/>
      <c r="AH7" s="1197"/>
      <c r="AI7" s="1197"/>
      <c r="AJ7" s="1198"/>
      <c r="AK7" s="1180">
        <v>9</v>
      </c>
      <c r="AL7" s="1181"/>
      <c r="AM7" s="1181"/>
      <c r="AN7" s="1181"/>
      <c r="AO7" s="1181"/>
      <c r="AP7" s="1181">
        <v>4159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579</v>
      </c>
      <c r="BT7" s="1185"/>
      <c r="BU7" s="1185"/>
      <c r="BV7" s="1185"/>
      <c r="BW7" s="1185"/>
      <c r="BX7" s="1185"/>
      <c r="BY7" s="1185"/>
      <c r="BZ7" s="1185"/>
      <c r="CA7" s="1185"/>
      <c r="CB7" s="1185"/>
      <c r="CC7" s="1185"/>
      <c r="CD7" s="1185"/>
      <c r="CE7" s="1185"/>
      <c r="CF7" s="1185"/>
      <c r="CG7" s="1186"/>
      <c r="CH7" s="1177">
        <v>0</v>
      </c>
      <c r="CI7" s="1178"/>
      <c r="CJ7" s="1178"/>
      <c r="CK7" s="1178"/>
      <c r="CL7" s="1179"/>
      <c r="CM7" s="1177">
        <v>6</v>
      </c>
      <c r="CN7" s="1178"/>
      <c r="CO7" s="1178"/>
      <c r="CP7" s="1178"/>
      <c r="CQ7" s="1179"/>
      <c r="CR7" s="1177">
        <v>3</v>
      </c>
      <c r="CS7" s="1178"/>
      <c r="CT7" s="1178"/>
      <c r="CU7" s="1178"/>
      <c r="CV7" s="1179"/>
      <c r="CW7" s="1177" t="s">
        <v>585</v>
      </c>
      <c r="CX7" s="1178"/>
      <c r="CY7" s="1178"/>
      <c r="CZ7" s="1178"/>
      <c r="DA7" s="1179"/>
      <c r="DB7" s="1177" t="s">
        <v>585</v>
      </c>
      <c r="DC7" s="1178"/>
      <c r="DD7" s="1178"/>
      <c r="DE7" s="1178"/>
      <c r="DF7" s="1179"/>
      <c r="DG7" s="1177" t="s">
        <v>585</v>
      </c>
      <c r="DH7" s="1178"/>
      <c r="DI7" s="1178"/>
      <c r="DJ7" s="1178"/>
      <c r="DK7" s="1179"/>
      <c r="DL7" s="1177" t="s">
        <v>585</v>
      </c>
      <c r="DM7" s="1178"/>
      <c r="DN7" s="1178"/>
      <c r="DO7" s="1178"/>
      <c r="DP7" s="1179"/>
      <c r="DQ7" s="1177" t="s">
        <v>585</v>
      </c>
      <c r="DR7" s="1178"/>
      <c r="DS7" s="1178"/>
      <c r="DT7" s="1178"/>
      <c r="DU7" s="1179"/>
      <c r="DV7" s="1204"/>
      <c r="DW7" s="1205"/>
      <c r="DX7" s="1205"/>
      <c r="DY7" s="1205"/>
      <c r="DZ7" s="1206"/>
      <c r="EA7" s="254"/>
    </row>
    <row r="8" spans="1:131" s="255" customFormat="1" ht="26.25" customHeight="1" x14ac:dyDescent="0.2">
      <c r="A8" s="261">
        <v>2</v>
      </c>
      <c r="B8" s="1126" t="s">
        <v>383</v>
      </c>
      <c r="C8" s="1127"/>
      <c r="D8" s="1127"/>
      <c r="E8" s="1127"/>
      <c r="F8" s="1127"/>
      <c r="G8" s="1127"/>
      <c r="H8" s="1127"/>
      <c r="I8" s="1127"/>
      <c r="J8" s="1127"/>
      <c r="K8" s="1127"/>
      <c r="L8" s="1127"/>
      <c r="M8" s="1127"/>
      <c r="N8" s="1127"/>
      <c r="O8" s="1127"/>
      <c r="P8" s="1128"/>
      <c r="Q8" s="1132">
        <v>22</v>
      </c>
      <c r="R8" s="1133"/>
      <c r="S8" s="1133"/>
      <c r="T8" s="1133"/>
      <c r="U8" s="1133"/>
      <c r="V8" s="1133">
        <v>22</v>
      </c>
      <c r="W8" s="1133"/>
      <c r="X8" s="1133"/>
      <c r="Y8" s="1133"/>
      <c r="Z8" s="1133"/>
      <c r="AA8" s="1133">
        <v>0</v>
      </c>
      <c r="AB8" s="1133"/>
      <c r="AC8" s="1133"/>
      <c r="AD8" s="1133"/>
      <c r="AE8" s="1134"/>
      <c r="AF8" s="1108">
        <v>0</v>
      </c>
      <c r="AG8" s="1109"/>
      <c r="AH8" s="1109"/>
      <c r="AI8" s="1109"/>
      <c r="AJ8" s="1110"/>
      <c r="AK8" s="1175">
        <v>22</v>
      </c>
      <c r="AL8" s="1176"/>
      <c r="AM8" s="1176"/>
      <c r="AN8" s="1176"/>
      <c r="AO8" s="1176"/>
      <c r="AP8" s="1176">
        <v>126</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385</v>
      </c>
      <c r="B23" s="1033" t="s">
        <v>386</v>
      </c>
      <c r="C23" s="1034"/>
      <c r="D23" s="1034"/>
      <c r="E23" s="1034"/>
      <c r="F23" s="1034"/>
      <c r="G23" s="1034"/>
      <c r="H23" s="1034"/>
      <c r="I23" s="1034"/>
      <c r="J23" s="1034"/>
      <c r="K23" s="1034"/>
      <c r="L23" s="1034"/>
      <c r="M23" s="1034"/>
      <c r="N23" s="1034"/>
      <c r="O23" s="1034"/>
      <c r="P23" s="1035"/>
      <c r="Q23" s="1157">
        <v>4924</v>
      </c>
      <c r="R23" s="1158"/>
      <c r="S23" s="1158"/>
      <c r="T23" s="1158"/>
      <c r="U23" s="1158"/>
      <c r="V23" s="1158">
        <v>4774</v>
      </c>
      <c r="W23" s="1158"/>
      <c r="X23" s="1158"/>
      <c r="Y23" s="1158"/>
      <c r="Z23" s="1158"/>
      <c r="AA23" s="1158">
        <v>180</v>
      </c>
      <c r="AB23" s="1158"/>
      <c r="AC23" s="1158"/>
      <c r="AD23" s="1158"/>
      <c r="AE23" s="1159"/>
      <c r="AF23" s="1160">
        <v>149</v>
      </c>
      <c r="AG23" s="1158"/>
      <c r="AH23" s="1158"/>
      <c r="AI23" s="1158"/>
      <c r="AJ23" s="1161"/>
      <c r="AK23" s="1162"/>
      <c r="AL23" s="1163"/>
      <c r="AM23" s="1163"/>
      <c r="AN23" s="1163"/>
      <c r="AO23" s="1163"/>
      <c r="AP23" s="1158">
        <v>4285</v>
      </c>
      <c r="AQ23" s="1158"/>
      <c r="AR23" s="1158"/>
      <c r="AS23" s="1158"/>
      <c r="AT23" s="1158"/>
      <c r="AU23" s="1164"/>
      <c r="AV23" s="1164"/>
      <c r="AW23" s="1164"/>
      <c r="AX23" s="1164"/>
      <c r="AY23" s="1165"/>
      <c r="AZ23" s="1154" t="s">
        <v>569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365</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397</v>
      </c>
      <c r="C28" s="1140"/>
      <c r="D28" s="1140"/>
      <c r="E28" s="1140"/>
      <c r="F28" s="1140"/>
      <c r="G28" s="1140"/>
      <c r="H28" s="1140"/>
      <c r="I28" s="1140"/>
      <c r="J28" s="1140"/>
      <c r="K28" s="1140"/>
      <c r="L28" s="1140"/>
      <c r="M28" s="1140"/>
      <c r="N28" s="1140"/>
      <c r="O28" s="1140"/>
      <c r="P28" s="1141"/>
      <c r="Q28" s="1142">
        <v>1448</v>
      </c>
      <c r="R28" s="1143"/>
      <c r="S28" s="1143"/>
      <c r="T28" s="1143"/>
      <c r="U28" s="1143"/>
      <c r="V28" s="1143">
        <v>1409</v>
      </c>
      <c r="W28" s="1143"/>
      <c r="X28" s="1143"/>
      <c r="Y28" s="1143"/>
      <c r="Z28" s="1143"/>
      <c r="AA28" s="1143">
        <v>39</v>
      </c>
      <c r="AB28" s="1143"/>
      <c r="AC28" s="1143"/>
      <c r="AD28" s="1143"/>
      <c r="AE28" s="1144"/>
      <c r="AF28" s="1145">
        <v>39</v>
      </c>
      <c r="AG28" s="1143"/>
      <c r="AH28" s="1143"/>
      <c r="AI28" s="1143"/>
      <c r="AJ28" s="1146"/>
      <c r="AK28" s="1147">
        <v>104</v>
      </c>
      <c r="AL28" s="1135"/>
      <c r="AM28" s="1135"/>
      <c r="AN28" s="1135"/>
      <c r="AO28" s="1135"/>
      <c r="AP28" s="1135" t="s">
        <v>569</v>
      </c>
      <c r="AQ28" s="1135"/>
      <c r="AR28" s="1135"/>
      <c r="AS28" s="1135"/>
      <c r="AT28" s="1135"/>
      <c r="AU28" s="1135" t="s">
        <v>569</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398</v>
      </c>
      <c r="C29" s="1127"/>
      <c r="D29" s="1127"/>
      <c r="E29" s="1127"/>
      <c r="F29" s="1127"/>
      <c r="G29" s="1127"/>
      <c r="H29" s="1127"/>
      <c r="I29" s="1127"/>
      <c r="J29" s="1127"/>
      <c r="K29" s="1127"/>
      <c r="L29" s="1127"/>
      <c r="M29" s="1127"/>
      <c r="N29" s="1127"/>
      <c r="O29" s="1127"/>
      <c r="P29" s="1128"/>
      <c r="Q29" s="1132">
        <v>74</v>
      </c>
      <c r="R29" s="1133"/>
      <c r="S29" s="1133"/>
      <c r="T29" s="1133"/>
      <c r="U29" s="1133"/>
      <c r="V29" s="1133">
        <v>61</v>
      </c>
      <c r="W29" s="1133"/>
      <c r="X29" s="1133"/>
      <c r="Y29" s="1133"/>
      <c r="Z29" s="1133"/>
      <c r="AA29" s="1133">
        <v>13</v>
      </c>
      <c r="AB29" s="1133"/>
      <c r="AC29" s="1133"/>
      <c r="AD29" s="1133"/>
      <c r="AE29" s="1134"/>
      <c r="AF29" s="1108">
        <v>13</v>
      </c>
      <c r="AG29" s="1109"/>
      <c r="AH29" s="1109"/>
      <c r="AI29" s="1109"/>
      <c r="AJ29" s="1110"/>
      <c r="AK29" s="1069">
        <v>2</v>
      </c>
      <c r="AL29" s="1060"/>
      <c r="AM29" s="1060"/>
      <c r="AN29" s="1060"/>
      <c r="AO29" s="1060"/>
      <c r="AP29" s="1060" t="s">
        <v>569</v>
      </c>
      <c r="AQ29" s="1060"/>
      <c r="AR29" s="1060"/>
      <c r="AS29" s="1060"/>
      <c r="AT29" s="1060"/>
      <c r="AU29" s="1060" t="s">
        <v>569</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399</v>
      </c>
      <c r="C30" s="1127"/>
      <c r="D30" s="1127"/>
      <c r="E30" s="1127"/>
      <c r="F30" s="1127"/>
      <c r="G30" s="1127"/>
      <c r="H30" s="1127"/>
      <c r="I30" s="1127"/>
      <c r="J30" s="1127"/>
      <c r="K30" s="1127"/>
      <c r="L30" s="1127"/>
      <c r="M30" s="1127"/>
      <c r="N30" s="1127"/>
      <c r="O30" s="1127"/>
      <c r="P30" s="1128"/>
      <c r="Q30" s="1132">
        <v>1083</v>
      </c>
      <c r="R30" s="1133"/>
      <c r="S30" s="1133"/>
      <c r="T30" s="1133"/>
      <c r="U30" s="1133"/>
      <c r="V30" s="1133">
        <v>994</v>
      </c>
      <c r="W30" s="1133"/>
      <c r="X30" s="1133"/>
      <c r="Y30" s="1133"/>
      <c r="Z30" s="1133"/>
      <c r="AA30" s="1133">
        <v>90</v>
      </c>
      <c r="AB30" s="1133"/>
      <c r="AC30" s="1133"/>
      <c r="AD30" s="1133"/>
      <c r="AE30" s="1134"/>
      <c r="AF30" s="1108">
        <v>90</v>
      </c>
      <c r="AG30" s="1109"/>
      <c r="AH30" s="1109"/>
      <c r="AI30" s="1109"/>
      <c r="AJ30" s="1110"/>
      <c r="AK30" s="1069">
        <v>167</v>
      </c>
      <c r="AL30" s="1060"/>
      <c r="AM30" s="1060"/>
      <c r="AN30" s="1060"/>
      <c r="AO30" s="1060"/>
      <c r="AP30" s="1060" t="s">
        <v>569</v>
      </c>
      <c r="AQ30" s="1060"/>
      <c r="AR30" s="1060"/>
      <c r="AS30" s="1060"/>
      <c r="AT30" s="1060"/>
      <c r="AU30" s="1060" t="s">
        <v>569</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400</v>
      </c>
      <c r="C31" s="1127"/>
      <c r="D31" s="1127"/>
      <c r="E31" s="1127"/>
      <c r="F31" s="1127"/>
      <c r="G31" s="1127"/>
      <c r="H31" s="1127"/>
      <c r="I31" s="1127"/>
      <c r="J31" s="1127"/>
      <c r="K31" s="1127"/>
      <c r="L31" s="1127"/>
      <c r="M31" s="1127"/>
      <c r="N31" s="1127"/>
      <c r="O31" s="1127"/>
      <c r="P31" s="1128"/>
      <c r="Q31" s="1132">
        <v>183</v>
      </c>
      <c r="R31" s="1133"/>
      <c r="S31" s="1133"/>
      <c r="T31" s="1133"/>
      <c r="U31" s="1133"/>
      <c r="V31" s="1133">
        <v>171</v>
      </c>
      <c r="W31" s="1133"/>
      <c r="X31" s="1133"/>
      <c r="Y31" s="1133"/>
      <c r="Z31" s="1133"/>
      <c r="AA31" s="1133">
        <v>12</v>
      </c>
      <c r="AB31" s="1133"/>
      <c r="AC31" s="1133"/>
      <c r="AD31" s="1133"/>
      <c r="AE31" s="1134"/>
      <c r="AF31" s="1108">
        <v>12</v>
      </c>
      <c r="AG31" s="1109"/>
      <c r="AH31" s="1109"/>
      <c r="AI31" s="1109"/>
      <c r="AJ31" s="1110"/>
      <c r="AK31" s="1069">
        <v>25</v>
      </c>
      <c r="AL31" s="1060"/>
      <c r="AM31" s="1060"/>
      <c r="AN31" s="1060"/>
      <c r="AO31" s="1060"/>
      <c r="AP31" s="1060" t="s">
        <v>569</v>
      </c>
      <c r="AQ31" s="1060"/>
      <c r="AR31" s="1060"/>
      <c r="AS31" s="1060"/>
      <c r="AT31" s="1060"/>
      <c r="AU31" s="1060" t="s">
        <v>569</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401</v>
      </c>
      <c r="C32" s="1127"/>
      <c r="D32" s="1127"/>
      <c r="E32" s="1127"/>
      <c r="F32" s="1127"/>
      <c r="G32" s="1127"/>
      <c r="H32" s="1127"/>
      <c r="I32" s="1127"/>
      <c r="J32" s="1127"/>
      <c r="K32" s="1127"/>
      <c r="L32" s="1127"/>
      <c r="M32" s="1127"/>
      <c r="N32" s="1127"/>
      <c r="O32" s="1127"/>
      <c r="P32" s="1128"/>
      <c r="Q32" s="1132">
        <v>134</v>
      </c>
      <c r="R32" s="1133"/>
      <c r="S32" s="1133"/>
      <c r="T32" s="1133"/>
      <c r="U32" s="1133"/>
      <c r="V32" s="1133">
        <v>111</v>
      </c>
      <c r="W32" s="1133"/>
      <c r="X32" s="1133"/>
      <c r="Y32" s="1133"/>
      <c r="Z32" s="1133"/>
      <c r="AA32" s="1133">
        <v>23</v>
      </c>
      <c r="AB32" s="1133"/>
      <c r="AC32" s="1133"/>
      <c r="AD32" s="1133"/>
      <c r="AE32" s="1134"/>
      <c r="AF32" s="1108">
        <v>422</v>
      </c>
      <c r="AG32" s="1109"/>
      <c r="AH32" s="1109"/>
      <c r="AI32" s="1109"/>
      <c r="AJ32" s="1110"/>
      <c r="AK32" s="1069">
        <v>1</v>
      </c>
      <c r="AL32" s="1060"/>
      <c r="AM32" s="1060"/>
      <c r="AN32" s="1060"/>
      <c r="AO32" s="1060"/>
      <c r="AP32" s="1060">
        <v>202</v>
      </c>
      <c r="AQ32" s="1060"/>
      <c r="AR32" s="1060"/>
      <c r="AS32" s="1060"/>
      <c r="AT32" s="1060"/>
      <c r="AU32" s="1060">
        <v>3</v>
      </c>
      <c r="AV32" s="1060"/>
      <c r="AW32" s="1060"/>
      <c r="AX32" s="1060"/>
      <c r="AY32" s="1060"/>
      <c r="AZ32" s="1131" t="s">
        <v>569</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403</v>
      </c>
      <c r="C33" s="1127"/>
      <c r="D33" s="1127"/>
      <c r="E33" s="1127"/>
      <c r="F33" s="1127"/>
      <c r="G33" s="1127"/>
      <c r="H33" s="1127"/>
      <c r="I33" s="1127"/>
      <c r="J33" s="1127"/>
      <c r="K33" s="1127"/>
      <c r="L33" s="1127"/>
      <c r="M33" s="1127"/>
      <c r="N33" s="1127"/>
      <c r="O33" s="1127"/>
      <c r="P33" s="1128"/>
      <c r="Q33" s="1132">
        <v>49</v>
      </c>
      <c r="R33" s="1133"/>
      <c r="S33" s="1133"/>
      <c r="T33" s="1133"/>
      <c r="U33" s="1133"/>
      <c r="V33" s="1133">
        <v>44</v>
      </c>
      <c r="W33" s="1133"/>
      <c r="X33" s="1133"/>
      <c r="Y33" s="1133"/>
      <c r="Z33" s="1133"/>
      <c r="AA33" s="1133">
        <v>5</v>
      </c>
      <c r="AB33" s="1133"/>
      <c r="AC33" s="1133"/>
      <c r="AD33" s="1133"/>
      <c r="AE33" s="1134"/>
      <c r="AF33" s="1108">
        <v>5</v>
      </c>
      <c r="AG33" s="1109"/>
      <c r="AH33" s="1109"/>
      <c r="AI33" s="1109"/>
      <c r="AJ33" s="1110"/>
      <c r="AK33" s="1069">
        <v>17</v>
      </c>
      <c r="AL33" s="1060"/>
      <c r="AM33" s="1060"/>
      <c r="AN33" s="1060"/>
      <c r="AO33" s="1060"/>
      <c r="AP33" s="1060">
        <v>212</v>
      </c>
      <c r="AQ33" s="1060"/>
      <c r="AR33" s="1060"/>
      <c r="AS33" s="1060"/>
      <c r="AT33" s="1060"/>
      <c r="AU33" s="1060">
        <v>142</v>
      </c>
      <c r="AV33" s="1060"/>
      <c r="AW33" s="1060"/>
      <c r="AX33" s="1060"/>
      <c r="AY33" s="1060"/>
      <c r="AZ33" s="1131" t="s">
        <v>569</v>
      </c>
      <c r="BA33" s="1131"/>
      <c r="BB33" s="1131"/>
      <c r="BC33" s="1131"/>
      <c r="BD33" s="1131"/>
      <c r="BE33" s="1121" t="s">
        <v>404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405</v>
      </c>
      <c r="C34" s="1127"/>
      <c r="D34" s="1127"/>
      <c r="E34" s="1127"/>
      <c r="F34" s="1127"/>
      <c r="G34" s="1127"/>
      <c r="H34" s="1127"/>
      <c r="I34" s="1127"/>
      <c r="J34" s="1127"/>
      <c r="K34" s="1127"/>
      <c r="L34" s="1127"/>
      <c r="M34" s="1127"/>
      <c r="N34" s="1127"/>
      <c r="O34" s="1127"/>
      <c r="P34" s="1128"/>
      <c r="Q34" s="1132">
        <v>318</v>
      </c>
      <c r="R34" s="1133"/>
      <c r="S34" s="1133"/>
      <c r="T34" s="1133"/>
      <c r="U34" s="1133"/>
      <c r="V34" s="1133">
        <v>303</v>
      </c>
      <c r="W34" s="1133"/>
      <c r="X34" s="1133"/>
      <c r="Y34" s="1133"/>
      <c r="Z34" s="1133"/>
      <c r="AA34" s="1133">
        <v>15</v>
      </c>
      <c r="AB34" s="1133"/>
      <c r="AC34" s="1133"/>
      <c r="AD34" s="1133"/>
      <c r="AE34" s="1134"/>
      <c r="AF34" s="1108">
        <v>15</v>
      </c>
      <c r="AG34" s="1109"/>
      <c r="AH34" s="1109"/>
      <c r="AI34" s="1109"/>
      <c r="AJ34" s="1110"/>
      <c r="AK34" s="1069">
        <v>129</v>
      </c>
      <c r="AL34" s="1060"/>
      <c r="AM34" s="1060"/>
      <c r="AN34" s="1060"/>
      <c r="AO34" s="1060"/>
      <c r="AP34" s="1060">
        <v>1410</v>
      </c>
      <c r="AQ34" s="1060"/>
      <c r="AR34" s="1060"/>
      <c r="AS34" s="1060"/>
      <c r="AT34" s="1060"/>
      <c r="AU34" s="1060">
        <v>856</v>
      </c>
      <c r="AV34" s="1060"/>
      <c r="AW34" s="1060"/>
      <c r="AX34" s="1060"/>
      <c r="AY34" s="1060"/>
      <c r="AZ34" s="1131" t="s">
        <v>569</v>
      </c>
      <c r="BA34" s="1131"/>
      <c r="BB34" s="1131"/>
      <c r="BC34" s="1131"/>
      <c r="BD34" s="1131"/>
      <c r="BE34" s="1121" t="s">
        <v>404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385</v>
      </c>
      <c r="B63" s="1033" t="s">
        <v>407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595</v>
      </c>
      <c r="AG63" s="1048"/>
      <c r="AH63" s="1048"/>
      <c r="AI63" s="1048"/>
      <c r="AJ63" s="1119"/>
      <c r="AK63" s="1120"/>
      <c r="AL63" s="1052"/>
      <c r="AM63" s="1052"/>
      <c r="AN63" s="1052"/>
      <c r="AO63" s="1052"/>
      <c r="AP63" s="1048">
        <v>1825</v>
      </c>
      <c r="AQ63" s="1048"/>
      <c r="AR63" s="1048"/>
      <c r="AS63" s="1048"/>
      <c r="AT63" s="1048"/>
      <c r="AU63" s="1048">
        <v>1002</v>
      </c>
      <c r="AV63" s="1048"/>
      <c r="AW63" s="1048"/>
      <c r="AX63" s="1048"/>
      <c r="AY63" s="1048"/>
      <c r="AZ63" s="1114"/>
      <c r="BA63" s="1114"/>
      <c r="BB63" s="1114"/>
      <c r="BC63" s="1114"/>
      <c r="BD63" s="1114"/>
      <c r="BE63" s="1049"/>
      <c r="BF63" s="1049"/>
      <c r="BG63" s="1049"/>
      <c r="BH63" s="1049"/>
      <c r="BI63" s="1050"/>
      <c r="BJ63" s="1115" t="s">
        <v>569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390</v>
      </c>
      <c r="W66" s="1091"/>
      <c r="X66" s="1091"/>
      <c r="Y66" s="1091"/>
      <c r="Z66" s="1092"/>
      <c r="AA66" s="1090" t="s">
        <v>391</v>
      </c>
      <c r="AB66" s="1091"/>
      <c r="AC66" s="1091"/>
      <c r="AD66" s="1091"/>
      <c r="AE66" s="1092"/>
      <c r="AF66" s="1096" t="s">
        <v>392</v>
      </c>
      <c r="AG66" s="1097"/>
      <c r="AH66" s="1097"/>
      <c r="AI66" s="1097"/>
      <c r="AJ66" s="1098"/>
      <c r="AK66" s="1090" t="s">
        <v>393</v>
      </c>
      <c r="AL66" s="1085"/>
      <c r="AM66" s="1085"/>
      <c r="AN66" s="1085"/>
      <c r="AO66" s="1086"/>
      <c r="AP66" s="1090" t="s">
        <v>394</v>
      </c>
      <c r="AQ66" s="1091"/>
      <c r="AR66" s="1091"/>
      <c r="AS66" s="1091"/>
      <c r="AT66" s="1092"/>
      <c r="AU66" s="1090" t="s">
        <v>411</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570</v>
      </c>
      <c r="C68" s="1075"/>
      <c r="D68" s="1075"/>
      <c r="E68" s="1075"/>
      <c r="F68" s="1075"/>
      <c r="G68" s="1075"/>
      <c r="H68" s="1075"/>
      <c r="I68" s="1075"/>
      <c r="J68" s="1075"/>
      <c r="K68" s="1075"/>
      <c r="L68" s="1075"/>
      <c r="M68" s="1075"/>
      <c r="N68" s="1075"/>
      <c r="O68" s="1075"/>
      <c r="P68" s="1076"/>
      <c r="Q68" s="1077">
        <v>38</v>
      </c>
      <c r="R68" s="1071"/>
      <c r="S68" s="1071"/>
      <c r="T68" s="1071"/>
      <c r="U68" s="1071"/>
      <c r="V68" s="1071">
        <v>9</v>
      </c>
      <c r="W68" s="1071"/>
      <c r="X68" s="1071"/>
      <c r="Y68" s="1071"/>
      <c r="Z68" s="1071"/>
      <c r="AA68" s="1071">
        <v>30</v>
      </c>
      <c r="AB68" s="1071"/>
      <c r="AC68" s="1071"/>
      <c r="AD68" s="1071"/>
      <c r="AE68" s="1071"/>
      <c r="AF68" s="1071">
        <v>30</v>
      </c>
      <c r="AG68" s="1071"/>
      <c r="AH68" s="1071"/>
      <c r="AI68" s="1071"/>
      <c r="AJ68" s="1071"/>
      <c r="AK68" s="1071" t="s">
        <v>569</v>
      </c>
      <c r="AL68" s="1071"/>
      <c r="AM68" s="1071"/>
      <c r="AN68" s="1071"/>
      <c r="AO68" s="1071"/>
      <c r="AP68" s="1071" t="s">
        <v>569</v>
      </c>
      <c r="AQ68" s="1071"/>
      <c r="AR68" s="1071"/>
      <c r="AS68" s="1071"/>
      <c r="AT68" s="1071"/>
      <c r="AU68" s="1071" t="s">
        <v>569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571</v>
      </c>
      <c r="C69" s="1064"/>
      <c r="D69" s="1064"/>
      <c r="E69" s="1064"/>
      <c r="F69" s="1064"/>
      <c r="G69" s="1064"/>
      <c r="H69" s="1064"/>
      <c r="I69" s="1064"/>
      <c r="J69" s="1064"/>
      <c r="K69" s="1064"/>
      <c r="L69" s="1064"/>
      <c r="M69" s="1064"/>
      <c r="N69" s="1064"/>
      <c r="O69" s="1064"/>
      <c r="P69" s="1065"/>
      <c r="Q69" s="1066">
        <v>16</v>
      </c>
      <c r="R69" s="1060"/>
      <c r="S69" s="1060"/>
      <c r="T69" s="1060"/>
      <c r="U69" s="1060"/>
      <c r="V69" s="1060">
        <v>12</v>
      </c>
      <c r="W69" s="1060"/>
      <c r="X69" s="1060"/>
      <c r="Y69" s="1060"/>
      <c r="Z69" s="1060"/>
      <c r="AA69" s="1060">
        <v>4</v>
      </c>
      <c r="AB69" s="1060"/>
      <c r="AC69" s="1060"/>
      <c r="AD69" s="1060"/>
      <c r="AE69" s="1060"/>
      <c r="AF69" s="1060">
        <v>4</v>
      </c>
      <c r="AG69" s="1060"/>
      <c r="AH69" s="1060"/>
      <c r="AI69" s="1060"/>
      <c r="AJ69" s="1060"/>
      <c r="AK69" s="1060" t="s">
        <v>569</v>
      </c>
      <c r="AL69" s="1060"/>
      <c r="AM69" s="1060"/>
      <c r="AN69" s="1060"/>
      <c r="AO69" s="1060"/>
      <c r="AP69" s="1060" t="s">
        <v>569</v>
      </c>
      <c r="AQ69" s="1060"/>
      <c r="AR69" s="1060"/>
      <c r="AS69" s="1060"/>
      <c r="AT69" s="1060"/>
      <c r="AU69" s="1060" t="s">
        <v>569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572</v>
      </c>
      <c r="C70" s="1064"/>
      <c r="D70" s="1064"/>
      <c r="E70" s="1064"/>
      <c r="F70" s="1064"/>
      <c r="G70" s="1064"/>
      <c r="H70" s="1064"/>
      <c r="I70" s="1064"/>
      <c r="J70" s="1064"/>
      <c r="K70" s="1064"/>
      <c r="L70" s="1064"/>
      <c r="M70" s="1064"/>
      <c r="N70" s="1064"/>
      <c r="O70" s="1064"/>
      <c r="P70" s="1065"/>
      <c r="Q70" s="1066">
        <v>229</v>
      </c>
      <c r="R70" s="1060"/>
      <c r="S70" s="1060"/>
      <c r="T70" s="1060"/>
      <c r="U70" s="1060"/>
      <c r="V70" s="1060">
        <v>209</v>
      </c>
      <c r="W70" s="1060"/>
      <c r="X70" s="1060"/>
      <c r="Y70" s="1060"/>
      <c r="Z70" s="1060"/>
      <c r="AA70" s="1060">
        <v>20</v>
      </c>
      <c r="AB70" s="1060"/>
      <c r="AC70" s="1060"/>
      <c r="AD70" s="1060"/>
      <c r="AE70" s="1060"/>
      <c r="AF70" s="1060">
        <v>20</v>
      </c>
      <c r="AG70" s="1060"/>
      <c r="AH70" s="1060"/>
      <c r="AI70" s="1060"/>
      <c r="AJ70" s="1060"/>
      <c r="AK70" s="1060" t="s">
        <v>569</v>
      </c>
      <c r="AL70" s="1060"/>
      <c r="AM70" s="1060"/>
      <c r="AN70" s="1060"/>
      <c r="AO70" s="1060"/>
      <c r="AP70" s="1060" t="s">
        <v>569</v>
      </c>
      <c r="AQ70" s="1060"/>
      <c r="AR70" s="1060"/>
      <c r="AS70" s="1060"/>
      <c r="AT70" s="1060"/>
      <c r="AU70" s="1060" t="s">
        <v>569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573</v>
      </c>
      <c r="C71" s="1064"/>
      <c r="D71" s="1064"/>
      <c r="E71" s="1064"/>
      <c r="F71" s="1064"/>
      <c r="G71" s="1064"/>
      <c r="H71" s="1064"/>
      <c r="I71" s="1064"/>
      <c r="J71" s="1064"/>
      <c r="K71" s="1064"/>
      <c r="L71" s="1064"/>
      <c r="M71" s="1064"/>
      <c r="N71" s="1064"/>
      <c r="O71" s="1064"/>
      <c r="P71" s="1065"/>
      <c r="Q71" s="1066">
        <v>404</v>
      </c>
      <c r="R71" s="1060"/>
      <c r="S71" s="1060"/>
      <c r="T71" s="1060"/>
      <c r="U71" s="1060"/>
      <c r="V71" s="1060">
        <v>361</v>
      </c>
      <c r="W71" s="1060"/>
      <c r="X71" s="1060"/>
      <c r="Y71" s="1060"/>
      <c r="Z71" s="1060"/>
      <c r="AA71" s="1060">
        <v>43</v>
      </c>
      <c r="AB71" s="1060"/>
      <c r="AC71" s="1060"/>
      <c r="AD71" s="1060"/>
      <c r="AE71" s="1060"/>
      <c r="AF71" s="1060">
        <v>43</v>
      </c>
      <c r="AG71" s="1060"/>
      <c r="AH71" s="1060"/>
      <c r="AI71" s="1060"/>
      <c r="AJ71" s="1060"/>
      <c r="AK71" s="1060">
        <v>20</v>
      </c>
      <c r="AL71" s="1060"/>
      <c r="AM71" s="1060"/>
      <c r="AN71" s="1060"/>
      <c r="AO71" s="1060"/>
      <c r="AP71" s="1060" t="s">
        <v>569</v>
      </c>
      <c r="AQ71" s="1060"/>
      <c r="AR71" s="1060"/>
      <c r="AS71" s="1060"/>
      <c r="AT71" s="1060"/>
      <c r="AU71" s="1060" t="s">
        <v>569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574</v>
      </c>
      <c r="C72" s="1064"/>
      <c r="D72" s="1064"/>
      <c r="E72" s="1064"/>
      <c r="F72" s="1064"/>
      <c r="G72" s="1064"/>
      <c r="H72" s="1064"/>
      <c r="I72" s="1064"/>
      <c r="J72" s="1064"/>
      <c r="K72" s="1064"/>
      <c r="L72" s="1064"/>
      <c r="M72" s="1064"/>
      <c r="N72" s="1064"/>
      <c r="O72" s="1064"/>
      <c r="P72" s="1065"/>
      <c r="Q72" s="1066">
        <v>23</v>
      </c>
      <c r="R72" s="1060"/>
      <c r="S72" s="1060"/>
      <c r="T72" s="1060"/>
      <c r="U72" s="1060"/>
      <c r="V72" s="1060">
        <v>3</v>
      </c>
      <c r="W72" s="1060"/>
      <c r="X72" s="1060"/>
      <c r="Y72" s="1060"/>
      <c r="Z72" s="1060"/>
      <c r="AA72" s="1060">
        <v>20</v>
      </c>
      <c r="AB72" s="1060"/>
      <c r="AC72" s="1060"/>
      <c r="AD72" s="1060"/>
      <c r="AE72" s="1060"/>
      <c r="AF72" s="1060">
        <v>20</v>
      </c>
      <c r="AG72" s="1060"/>
      <c r="AH72" s="1060"/>
      <c r="AI72" s="1060"/>
      <c r="AJ72" s="1060"/>
      <c r="AK72" s="1060" t="s">
        <v>569</v>
      </c>
      <c r="AL72" s="1060"/>
      <c r="AM72" s="1060"/>
      <c r="AN72" s="1060"/>
      <c r="AO72" s="1060"/>
      <c r="AP72" s="1060" t="s">
        <v>569</v>
      </c>
      <c r="AQ72" s="1060"/>
      <c r="AR72" s="1060"/>
      <c r="AS72" s="1060"/>
      <c r="AT72" s="1060"/>
      <c r="AU72" s="1060" t="s">
        <v>569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575</v>
      </c>
      <c r="C73" s="1064"/>
      <c r="D73" s="1064"/>
      <c r="E73" s="1064"/>
      <c r="F73" s="1064"/>
      <c r="G73" s="1064"/>
      <c r="H73" s="1064"/>
      <c r="I73" s="1064"/>
      <c r="J73" s="1064"/>
      <c r="K73" s="1064"/>
      <c r="L73" s="1064"/>
      <c r="M73" s="1064"/>
      <c r="N73" s="1064"/>
      <c r="O73" s="1064"/>
      <c r="P73" s="1065"/>
      <c r="Q73" s="1066">
        <v>3683</v>
      </c>
      <c r="R73" s="1060"/>
      <c r="S73" s="1060"/>
      <c r="T73" s="1060"/>
      <c r="U73" s="1060"/>
      <c r="V73" s="1060">
        <v>3610</v>
      </c>
      <c r="W73" s="1060"/>
      <c r="X73" s="1060"/>
      <c r="Y73" s="1060"/>
      <c r="Z73" s="1060"/>
      <c r="AA73" s="1060">
        <v>73</v>
      </c>
      <c r="AB73" s="1060"/>
      <c r="AC73" s="1060"/>
      <c r="AD73" s="1060"/>
      <c r="AE73" s="1060"/>
      <c r="AF73" s="1060">
        <v>73</v>
      </c>
      <c r="AG73" s="1060"/>
      <c r="AH73" s="1060"/>
      <c r="AI73" s="1060"/>
      <c r="AJ73" s="1060"/>
      <c r="AK73" s="1060" t="s">
        <v>569</v>
      </c>
      <c r="AL73" s="1060"/>
      <c r="AM73" s="1060"/>
      <c r="AN73" s="1060"/>
      <c r="AO73" s="1060"/>
      <c r="AP73" s="1060" t="s">
        <v>569</v>
      </c>
      <c r="AQ73" s="1060"/>
      <c r="AR73" s="1060"/>
      <c r="AS73" s="1060"/>
      <c r="AT73" s="1060"/>
      <c r="AU73" s="1060" t="s">
        <v>569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576</v>
      </c>
      <c r="C74" s="1064"/>
      <c r="D74" s="1064"/>
      <c r="E74" s="1064"/>
      <c r="F74" s="1064"/>
      <c r="G74" s="1064"/>
      <c r="H74" s="1064"/>
      <c r="I74" s="1064"/>
      <c r="J74" s="1064"/>
      <c r="K74" s="1064"/>
      <c r="L74" s="1064"/>
      <c r="M74" s="1064"/>
      <c r="N74" s="1064"/>
      <c r="O74" s="1064"/>
      <c r="P74" s="1065"/>
      <c r="Q74" s="1066">
        <v>4857</v>
      </c>
      <c r="R74" s="1060"/>
      <c r="S74" s="1060"/>
      <c r="T74" s="1060"/>
      <c r="U74" s="1060"/>
      <c r="V74" s="1060">
        <v>3573</v>
      </c>
      <c r="W74" s="1060"/>
      <c r="X74" s="1060"/>
      <c r="Y74" s="1060"/>
      <c r="Z74" s="1060"/>
      <c r="AA74" s="1060">
        <v>1284</v>
      </c>
      <c r="AB74" s="1060"/>
      <c r="AC74" s="1060"/>
      <c r="AD74" s="1060"/>
      <c r="AE74" s="1060"/>
      <c r="AF74" s="1060">
        <v>1284</v>
      </c>
      <c r="AG74" s="1060"/>
      <c r="AH74" s="1060"/>
      <c r="AI74" s="1060"/>
      <c r="AJ74" s="1060"/>
      <c r="AK74" s="1060">
        <v>636</v>
      </c>
      <c r="AL74" s="1060"/>
      <c r="AM74" s="1060"/>
      <c r="AN74" s="1060"/>
      <c r="AO74" s="1060"/>
      <c r="AP74" s="1060" t="s">
        <v>569</v>
      </c>
      <c r="AQ74" s="1060"/>
      <c r="AR74" s="1060"/>
      <c r="AS74" s="1060"/>
      <c r="AT74" s="1060"/>
      <c r="AU74" s="1060" t="s">
        <v>569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577</v>
      </c>
      <c r="C75" s="1064"/>
      <c r="D75" s="1064"/>
      <c r="E75" s="1064"/>
      <c r="F75" s="1064"/>
      <c r="G75" s="1064"/>
      <c r="H75" s="1064"/>
      <c r="I75" s="1064"/>
      <c r="J75" s="1064"/>
      <c r="K75" s="1064"/>
      <c r="L75" s="1064"/>
      <c r="M75" s="1064"/>
      <c r="N75" s="1064"/>
      <c r="O75" s="1064"/>
      <c r="P75" s="1065"/>
      <c r="Q75" s="1067">
        <v>904813</v>
      </c>
      <c r="R75" s="1068"/>
      <c r="S75" s="1068"/>
      <c r="T75" s="1068"/>
      <c r="U75" s="1069"/>
      <c r="V75" s="1070">
        <v>891291</v>
      </c>
      <c r="W75" s="1068"/>
      <c r="X75" s="1068"/>
      <c r="Y75" s="1068"/>
      <c r="Z75" s="1069"/>
      <c r="AA75" s="1070">
        <v>13521</v>
      </c>
      <c r="AB75" s="1068"/>
      <c r="AC75" s="1068"/>
      <c r="AD75" s="1068"/>
      <c r="AE75" s="1069"/>
      <c r="AF75" s="1070">
        <v>13521</v>
      </c>
      <c r="AG75" s="1068"/>
      <c r="AH75" s="1068"/>
      <c r="AI75" s="1068"/>
      <c r="AJ75" s="1069"/>
      <c r="AK75" s="1070">
        <v>6476</v>
      </c>
      <c r="AL75" s="1068"/>
      <c r="AM75" s="1068"/>
      <c r="AN75" s="1068"/>
      <c r="AO75" s="1069"/>
      <c r="AP75" s="1070" t="s">
        <v>569</v>
      </c>
      <c r="AQ75" s="1068"/>
      <c r="AR75" s="1068"/>
      <c r="AS75" s="1068"/>
      <c r="AT75" s="1069"/>
      <c r="AU75" s="1070" t="s">
        <v>569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578</v>
      </c>
      <c r="C76" s="1064"/>
      <c r="D76" s="1064"/>
      <c r="E76" s="1064"/>
      <c r="F76" s="1064"/>
      <c r="G76" s="1064"/>
      <c r="H76" s="1064"/>
      <c r="I76" s="1064"/>
      <c r="J76" s="1064"/>
      <c r="K76" s="1064"/>
      <c r="L76" s="1064"/>
      <c r="M76" s="1064"/>
      <c r="N76" s="1064"/>
      <c r="O76" s="1064"/>
      <c r="P76" s="1065"/>
      <c r="Q76" s="1067">
        <v>771</v>
      </c>
      <c r="R76" s="1068"/>
      <c r="S76" s="1068"/>
      <c r="T76" s="1068"/>
      <c r="U76" s="1069"/>
      <c r="V76" s="1070">
        <v>719</v>
      </c>
      <c r="W76" s="1068"/>
      <c r="X76" s="1068"/>
      <c r="Y76" s="1068"/>
      <c r="Z76" s="1069"/>
      <c r="AA76" s="1070">
        <v>52</v>
      </c>
      <c r="AB76" s="1068"/>
      <c r="AC76" s="1068"/>
      <c r="AD76" s="1068"/>
      <c r="AE76" s="1069"/>
      <c r="AF76" s="1070">
        <v>52</v>
      </c>
      <c r="AG76" s="1068"/>
      <c r="AH76" s="1068"/>
      <c r="AI76" s="1068"/>
      <c r="AJ76" s="1069"/>
      <c r="AK76" s="1070">
        <v>12</v>
      </c>
      <c r="AL76" s="1068"/>
      <c r="AM76" s="1068"/>
      <c r="AN76" s="1068"/>
      <c r="AO76" s="1069"/>
      <c r="AP76" s="1070" t="s">
        <v>569</v>
      </c>
      <c r="AQ76" s="1068"/>
      <c r="AR76" s="1068"/>
      <c r="AS76" s="1068"/>
      <c r="AT76" s="1069"/>
      <c r="AU76" s="1070" t="s">
        <v>569</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385</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15048</v>
      </c>
      <c r="AG88" s="1048"/>
      <c r="AH88" s="1048"/>
      <c r="AI88" s="1048"/>
      <c r="AJ88" s="1048"/>
      <c r="AK88" s="1052"/>
      <c r="AL88" s="1052"/>
      <c r="AM88" s="1052"/>
      <c r="AN88" s="1052"/>
      <c r="AO88" s="1052"/>
      <c r="AP88" s="1048" t="s">
        <v>569</v>
      </c>
      <c r="AQ88" s="1048"/>
      <c r="AR88" s="1048"/>
      <c r="AS88" s="1048"/>
      <c r="AT88" s="1048"/>
      <c r="AU88" s="1048" t="s">
        <v>569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CR7</f>
        <v>3</v>
      </c>
      <c r="CS102" s="1040"/>
      <c r="CT102" s="1040"/>
      <c r="CU102" s="1040"/>
      <c r="CV102" s="1041"/>
      <c r="CW102" s="1039" t="str">
        <f t="shared" ref="CW102" si="0">CW7</f>
        <v>-</v>
      </c>
      <c r="CX102" s="1040"/>
      <c r="CY102" s="1040"/>
      <c r="CZ102" s="1040"/>
      <c r="DA102" s="1041"/>
      <c r="DB102" s="1039" t="str">
        <f t="shared" ref="DB102" si="1">DB7</f>
        <v>-</v>
      </c>
      <c r="DC102" s="1040"/>
      <c r="DD102" s="1040"/>
      <c r="DE102" s="1040"/>
      <c r="DF102" s="1041"/>
      <c r="DG102" s="1039" t="str">
        <f t="shared" ref="DG102" si="2">DG7</f>
        <v>-</v>
      </c>
      <c r="DH102" s="1040"/>
      <c r="DI102" s="1040"/>
      <c r="DJ102" s="1040"/>
      <c r="DK102" s="1041"/>
      <c r="DL102" s="1039" t="str">
        <f t="shared" ref="DL102" si="3">DL7</f>
        <v>-</v>
      </c>
      <c r="DM102" s="1040"/>
      <c r="DN102" s="1040"/>
      <c r="DO102" s="1040"/>
      <c r="DP102" s="1041"/>
      <c r="DQ102" s="1039" t="str">
        <f t="shared" ref="DQ102" si="4">DQ7</f>
        <v>-</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304</v>
      </c>
      <c r="AG109" s="983"/>
      <c r="AH109" s="983"/>
      <c r="AI109" s="983"/>
      <c r="AJ109" s="984"/>
      <c r="AK109" s="985" t="s">
        <v>303</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304</v>
      </c>
      <c r="BW109" s="983"/>
      <c r="BX109" s="983"/>
      <c r="BY109" s="983"/>
      <c r="BZ109" s="984"/>
      <c r="CA109" s="985" t="s">
        <v>303</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304</v>
      </c>
      <c r="DM109" s="983"/>
      <c r="DN109" s="983"/>
      <c r="DO109" s="983"/>
      <c r="DP109" s="984"/>
      <c r="DQ109" s="985" t="s">
        <v>303</v>
      </c>
      <c r="DR109" s="983"/>
      <c r="DS109" s="983"/>
      <c r="DT109" s="983"/>
      <c r="DU109" s="984"/>
      <c r="DV109" s="985" t="s">
        <v>422</v>
      </c>
      <c r="DW109" s="983"/>
      <c r="DX109" s="983"/>
      <c r="DY109" s="983"/>
      <c r="DZ109" s="1014"/>
    </row>
    <row r="110" spans="1:131" s="246" customFormat="1" ht="26.25" customHeight="1" x14ac:dyDescent="0.2">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348665</v>
      </c>
      <c r="AB110" s="976"/>
      <c r="AC110" s="976"/>
      <c r="AD110" s="976"/>
      <c r="AE110" s="977"/>
      <c r="AF110" s="978">
        <v>350427</v>
      </c>
      <c r="AG110" s="976"/>
      <c r="AH110" s="976"/>
      <c r="AI110" s="976"/>
      <c r="AJ110" s="977"/>
      <c r="AK110" s="978">
        <v>367570</v>
      </c>
      <c r="AL110" s="976"/>
      <c r="AM110" s="976"/>
      <c r="AN110" s="976"/>
      <c r="AO110" s="977"/>
      <c r="AP110" s="979">
        <v>14.4</v>
      </c>
      <c r="AQ110" s="980"/>
      <c r="AR110" s="980"/>
      <c r="AS110" s="980"/>
      <c r="AT110" s="981"/>
      <c r="AU110" s="1015" t="s">
        <v>73</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3958068</v>
      </c>
      <c r="BR110" s="923"/>
      <c r="BS110" s="923"/>
      <c r="BT110" s="923"/>
      <c r="BU110" s="923"/>
      <c r="BV110" s="923">
        <v>3946036</v>
      </c>
      <c r="BW110" s="923"/>
      <c r="BX110" s="923"/>
      <c r="BY110" s="923"/>
      <c r="BZ110" s="923"/>
      <c r="CA110" s="923">
        <v>4285359</v>
      </c>
      <c r="CB110" s="923"/>
      <c r="CC110" s="923"/>
      <c r="CD110" s="923"/>
      <c r="CE110" s="923"/>
      <c r="CF110" s="947">
        <v>167.7</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428</v>
      </c>
      <c r="DH110" s="923"/>
      <c r="DI110" s="923"/>
      <c r="DJ110" s="923"/>
      <c r="DK110" s="923"/>
      <c r="DL110" s="923" t="s">
        <v>130</v>
      </c>
      <c r="DM110" s="923"/>
      <c r="DN110" s="923"/>
      <c r="DO110" s="923"/>
      <c r="DP110" s="923"/>
      <c r="DQ110" s="923">
        <v>143633</v>
      </c>
      <c r="DR110" s="923"/>
      <c r="DS110" s="923"/>
      <c r="DT110" s="923"/>
      <c r="DU110" s="923"/>
      <c r="DV110" s="924">
        <v>5.6</v>
      </c>
      <c r="DW110" s="924"/>
      <c r="DX110" s="924"/>
      <c r="DY110" s="924"/>
      <c r="DZ110" s="925"/>
    </row>
    <row r="111" spans="1:131" s="246" customFormat="1" ht="26.25" customHeight="1" x14ac:dyDescent="0.2">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130</v>
      </c>
      <c r="AG111" s="1004"/>
      <c r="AH111" s="1004"/>
      <c r="AI111" s="1004"/>
      <c r="AJ111" s="1005"/>
      <c r="AK111" s="1006" t="s">
        <v>130</v>
      </c>
      <c r="AL111" s="1004"/>
      <c r="AM111" s="1004"/>
      <c r="AN111" s="1004"/>
      <c r="AO111" s="1005"/>
      <c r="AP111" s="1007" t="s">
        <v>428</v>
      </c>
      <c r="AQ111" s="1008"/>
      <c r="AR111" s="1008"/>
      <c r="AS111" s="1008"/>
      <c r="AT111" s="1009"/>
      <c r="AU111" s="1017"/>
      <c r="AV111" s="1018"/>
      <c r="AW111" s="1018"/>
      <c r="AX111" s="1018"/>
      <c r="AY111" s="1018"/>
      <c r="AZ111" s="893" t="s">
        <v>430</v>
      </c>
      <c r="BA111" s="828"/>
      <c r="BB111" s="828"/>
      <c r="BC111" s="828"/>
      <c r="BD111" s="828"/>
      <c r="BE111" s="828"/>
      <c r="BF111" s="828"/>
      <c r="BG111" s="828"/>
      <c r="BH111" s="828"/>
      <c r="BI111" s="828"/>
      <c r="BJ111" s="828"/>
      <c r="BK111" s="828"/>
      <c r="BL111" s="828"/>
      <c r="BM111" s="828"/>
      <c r="BN111" s="828"/>
      <c r="BO111" s="828"/>
      <c r="BP111" s="829"/>
      <c r="BQ111" s="894" t="s">
        <v>428</v>
      </c>
      <c r="BR111" s="895"/>
      <c r="BS111" s="895"/>
      <c r="BT111" s="895"/>
      <c r="BU111" s="895"/>
      <c r="BV111" s="895" t="s">
        <v>130</v>
      </c>
      <c r="BW111" s="895"/>
      <c r="BX111" s="895"/>
      <c r="BY111" s="895"/>
      <c r="BZ111" s="895"/>
      <c r="CA111" s="895">
        <v>143633</v>
      </c>
      <c r="CB111" s="895"/>
      <c r="CC111" s="895"/>
      <c r="CD111" s="895"/>
      <c r="CE111" s="895"/>
      <c r="CF111" s="956">
        <v>5.6</v>
      </c>
      <c r="CG111" s="957"/>
      <c r="CH111" s="957"/>
      <c r="CI111" s="957"/>
      <c r="CJ111" s="957"/>
      <c r="CK111" s="1012"/>
      <c r="CL111" s="899"/>
      <c r="CM111" s="902" t="s">
        <v>431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428</v>
      </c>
      <c r="DH111" s="895"/>
      <c r="DI111" s="895"/>
      <c r="DJ111" s="895"/>
      <c r="DK111" s="895"/>
      <c r="DL111" s="895" t="s">
        <v>130</v>
      </c>
      <c r="DM111" s="895"/>
      <c r="DN111" s="895"/>
      <c r="DO111" s="895"/>
      <c r="DP111" s="895"/>
      <c r="DQ111" s="895" t="s">
        <v>428</v>
      </c>
      <c r="DR111" s="895"/>
      <c r="DS111" s="895"/>
      <c r="DT111" s="895"/>
      <c r="DU111" s="895"/>
      <c r="DV111" s="872" t="s">
        <v>428</v>
      </c>
      <c r="DW111" s="872"/>
      <c r="DX111" s="872"/>
      <c r="DY111" s="872"/>
      <c r="DZ111" s="873"/>
    </row>
    <row r="112" spans="1:131" s="246" customFormat="1" ht="26.25" customHeight="1" x14ac:dyDescent="0.2">
      <c r="A112" s="997" t="s">
        <v>432</v>
      </c>
      <c r="B112" s="998"/>
      <c r="C112" s="828" t="s">
        <v>433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428</v>
      </c>
      <c r="AB112" s="858"/>
      <c r="AC112" s="858"/>
      <c r="AD112" s="858"/>
      <c r="AE112" s="859"/>
      <c r="AF112" s="860" t="s">
        <v>130</v>
      </c>
      <c r="AG112" s="858"/>
      <c r="AH112" s="858"/>
      <c r="AI112" s="858"/>
      <c r="AJ112" s="859"/>
      <c r="AK112" s="860" t="s">
        <v>130</v>
      </c>
      <c r="AL112" s="858"/>
      <c r="AM112" s="858"/>
      <c r="AN112" s="858"/>
      <c r="AO112" s="859"/>
      <c r="AP112" s="905" t="s">
        <v>130</v>
      </c>
      <c r="AQ112" s="906"/>
      <c r="AR112" s="906"/>
      <c r="AS112" s="906"/>
      <c r="AT112" s="907"/>
      <c r="AU112" s="1017"/>
      <c r="AV112" s="1018"/>
      <c r="AW112" s="1018"/>
      <c r="AX112" s="1018"/>
      <c r="AY112" s="1018"/>
      <c r="AZ112" s="893" t="s">
        <v>434</v>
      </c>
      <c r="BA112" s="828"/>
      <c r="BB112" s="828"/>
      <c r="BC112" s="828"/>
      <c r="BD112" s="828"/>
      <c r="BE112" s="828"/>
      <c r="BF112" s="828"/>
      <c r="BG112" s="828"/>
      <c r="BH112" s="828"/>
      <c r="BI112" s="828"/>
      <c r="BJ112" s="828"/>
      <c r="BK112" s="828"/>
      <c r="BL112" s="828"/>
      <c r="BM112" s="828"/>
      <c r="BN112" s="828"/>
      <c r="BO112" s="828"/>
      <c r="BP112" s="829"/>
      <c r="BQ112" s="894">
        <v>1312498</v>
      </c>
      <c r="BR112" s="895"/>
      <c r="BS112" s="895"/>
      <c r="BT112" s="895"/>
      <c r="BU112" s="895"/>
      <c r="BV112" s="895">
        <v>1117683</v>
      </c>
      <c r="BW112" s="895"/>
      <c r="BX112" s="895"/>
      <c r="BY112" s="895"/>
      <c r="BZ112" s="895"/>
      <c r="CA112" s="895">
        <v>1001618</v>
      </c>
      <c r="CB112" s="895"/>
      <c r="CC112" s="895"/>
      <c r="CD112" s="895"/>
      <c r="CE112" s="895"/>
      <c r="CF112" s="956">
        <v>39.200000000000003</v>
      </c>
      <c r="CG112" s="957"/>
      <c r="CH112" s="957"/>
      <c r="CI112" s="957"/>
      <c r="CJ112" s="957"/>
      <c r="CK112" s="1012"/>
      <c r="CL112" s="899"/>
      <c r="CM112" s="902" t="s">
        <v>435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130</v>
      </c>
      <c r="DH112" s="895"/>
      <c r="DI112" s="895"/>
      <c r="DJ112" s="895"/>
      <c r="DK112" s="895"/>
      <c r="DL112" s="895" t="s">
        <v>130</v>
      </c>
      <c r="DM112" s="895"/>
      <c r="DN112" s="895"/>
      <c r="DO112" s="895"/>
      <c r="DP112" s="895"/>
      <c r="DQ112" s="895" t="s">
        <v>130</v>
      </c>
      <c r="DR112" s="895"/>
      <c r="DS112" s="895"/>
      <c r="DT112" s="895"/>
      <c r="DU112" s="895"/>
      <c r="DV112" s="872" t="s">
        <v>428</v>
      </c>
      <c r="DW112" s="872"/>
      <c r="DX112" s="872"/>
      <c r="DY112" s="872"/>
      <c r="DZ112" s="873"/>
    </row>
    <row r="113" spans="1:130" s="246" customFormat="1" ht="26.25" customHeight="1" x14ac:dyDescent="0.2">
      <c r="A113" s="999"/>
      <c r="B113" s="1000"/>
      <c r="C113" s="828" t="s">
        <v>436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152702</v>
      </c>
      <c r="AB113" s="1004"/>
      <c r="AC113" s="1004"/>
      <c r="AD113" s="1004"/>
      <c r="AE113" s="1005"/>
      <c r="AF113" s="1006">
        <v>140465</v>
      </c>
      <c r="AG113" s="1004"/>
      <c r="AH113" s="1004"/>
      <c r="AI113" s="1004"/>
      <c r="AJ113" s="1005"/>
      <c r="AK113" s="1006">
        <v>119880</v>
      </c>
      <c r="AL113" s="1004"/>
      <c r="AM113" s="1004"/>
      <c r="AN113" s="1004"/>
      <c r="AO113" s="1005"/>
      <c r="AP113" s="1007">
        <v>4.7</v>
      </c>
      <c r="AQ113" s="1008"/>
      <c r="AR113" s="1008"/>
      <c r="AS113" s="1008"/>
      <c r="AT113" s="1009"/>
      <c r="AU113" s="1017"/>
      <c r="AV113" s="1018"/>
      <c r="AW113" s="1018"/>
      <c r="AX113" s="1018"/>
      <c r="AY113" s="1018"/>
      <c r="AZ113" s="893" t="s">
        <v>437</v>
      </c>
      <c r="BA113" s="828"/>
      <c r="BB113" s="828"/>
      <c r="BC113" s="828"/>
      <c r="BD113" s="828"/>
      <c r="BE113" s="828"/>
      <c r="BF113" s="828"/>
      <c r="BG113" s="828"/>
      <c r="BH113" s="828"/>
      <c r="BI113" s="828"/>
      <c r="BJ113" s="828"/>
      <c r="BK113" s="828"/>
      <c r="BL113" s="828"/>
      <c r="BM113" s="828"/>
      <c r="BN113" s="828"/>
      <c r="BO113" s="828"/>
      <c r="BP113" s="829"/>
      <c r="BQ113" s="894" t="s">
        <v>130</v>
      </c>
      <c r="BR113" s="895"/>
      <c r="BS113" s="895"/>
      <c r="BT113" s="895"/>
      <c r="BU113" s="895"/>
      <c r="BV113" s="895" t="s">
        <v>428</v>
      </c>
      <c r="BW113" s="895"/>
      <c r="BX113" s="895"/>
      <c r="BY113" s="895"/>
      <c r="BZ113" s="895"/>
      <c r="CA113" s="895" t="s">
        <v>428</v>
      </c>
      <c r="CB113" s="895"/>
      <c r="CC113" s="895"/>
      <c r="CD113" s="895"/>
      <c r="CE113" s="895"/>
      <c r="CF113" s="956" t="s">
        <v>130</v>
      </c>
      <c r="CG113" s="957"/>
      <c r="CH113" s="957"/>
      <c r="CI113" s="957"/>
      <c r="CJ113" s="957"/>
      <c r="CK113" s="1012"/>
      <c r="CL113" s="899"/>
      <c r="CM113" s="902" t="s">
        <v>438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130</v>
      </c>
      <c r="DH113" s="858"/>
      <c r="DI113" s="858"/>
      <c r="DJ113" s="858"/>
      <c r="DK113" s="859"/>
      <c r="DL113" s="860" t="s">
        <v>130</v>
      </c>
      <c r="DM113" s="858"/>
      <c r="DN113" s="858"/>
      <c r="DO113" s="858"/>
      <c r="DP113" s="859"/>
      <c r="DQ113" s="860" t="s">
        <v>130</v>
      </c>
      <c r="DR113" s="858"/>
      <c r="DS113" s="858"/>
      <c r="DT113" s="858"/>
      <c r="DU113" s="859"/>
      <c r="DV113" s="905" t="s">
        <v>130</v>
      </c>
      <c r="DW113" s="906"/>
      <c r="DX113" s="906"/>
      <c r="DY113" s="906"/>
      <c r="DZ113" s="907"/>
    </row>
    <row r="114" spans="1:130" s="246" customFormat="1" ht="26.25" customHeight="1" x14ac:dyDescent="0.2">
      <c r="A114" s="999"/>
      <c r="B114" s="1000"/>
      <c r="C114" s="828" t="s">
        <v>439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130</v>
      </c>
      <c r="AB114" s="858"/>
      <c r="AC114" s="858"/>
      <c r="AD114" s="858"/>
      <c r="AE114" s="859"/>
      <c r="AF114" s="860" t="s">
        <v>130</v>
      </c>
      <c r="AG114" s="858"/>
      <c r="AH114" s="858"/>
      <c r="AI114" s="858"/>
      <c r="AJ114" s="859"/>
      <c r="AK114" s="860" t="s">
        <v>130</v>
      </c>
      <c r="AL114" s="858"/>
      <c r="AM114" s="858"/>
      <c r="AN114" s="858"/>
      <c r="AO114" s="859"/>
      <c r="AP114" s="905" t="s">
        <v>130</v>
      </c>
      <c r="AQ114" s="906"/>
      <c r="AR114" s="906"/>
      <c r="AS114" s="906"/>
      <c r="AT114" s="907"/>
      <c r="AU114" s="1017"/>
      <c r="AV114" s="1018"/>
      <c r="AW114" s="1018"/>
      <c r="AX114" s="1018"/>
      <c r="AY114" s="1018"/>
      <c r="AZ114" s="893" t="s">
        <v>440</v>
      </c>
      <c r="BA114" s="828"/>
      <c r="BB114" s="828"/>
      <c r="BC114" s="828"/>
      <c r="BD114" s="828"/>
      <c r="BE114" s="828"/>
      <c r="BF114" s="828"/>
      <c r="BG114" s="828"/>
      <c r="BH114" s="828"/>
      <c r="BI114" s="828"/>
      <c r="BJ114" s="828"/>
      <c r="BK114" s="828"/>
      <c r="BL114" s="828"/>
      <c r="BM114" s="828"/>
      <c r="BN114" s="828"/>
      <c r="BO114" s="828"/>
      <c r="BP114" s="829"/>
      <c r="BQ114" s="894">
        <v>1092693</v>
      </c>
      <c r="BR114" s="895"/>
      <c r="BS114" s="895"/>
      <c r="BT114" s="895"/>
      <c r="BU114" s="895"/>
      <c r="BV114" s="895">
        <v>1062005</v>
      </c>
      <c r="BW114" s="895"/>
      <c r="BX114" s="895"/>
      <c r="BY114" s="895"/>
      <c r="BZ114" s="895"/>
      <c r="CA114" s="895">
        <v>1012201</v>
      </c>
      <c r="CB114" s="895"/>
      <c r="CC114" s="895"/>
      <c r="CD114" s="895"/>
      <c r="CE114" s="895"/>
      <c r="CF114" s="956">
        <v>39.6</v>
      </c>
      <c r="CG114" s="957"/>
      <c r="CH114" s="957"/>
      <c r="CI114" s="957"/>
      <c r="CJ114" s="957"/>
      <c r="CK114" s="1012"/>
      <c r="CL114" s="899"/>
      <c r="CM114" s="902" t="s">
        <v>441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428</v>
      </c>
      <c r="DH114" s="858"/>
      <c r="DI114" s="858"/>
      <c r="DJ114" s="858"/>
      <c r="DK114" s="859"/>
      <c r="DL114" s="860" t="s">
        <v>428</v>
      </c>
      <c r="DM114" s="858"/>
      <c r="DN114" s="858"/>
      <c r="DO114" s="858"/>
      <c r="DP114" s="859"/>
      <c r="DQ114" s="860" t="s">
        <v>130</v>
      </c>
      <c r="DR114" s="858"/>
      <c r="DS114" s="858"/>
      <c r="DT114" s="858"/>
      <c r="DU114" s="859"/>
      <c r="DV114" s="905" t="s">
        <v>130</v>
      </c>
      <c r="DW114" s="906"/>
      <c r="DX114" s="906"/>
      <c r="DY114" s="906"/>
      <c r="DZ114" s="907"/>
    </row>
    <row r="115" spans="1:130" s="246" customFormat="1" ht="26.25" customHeight="1" x14ac:dyDescent="0.2">
      <c r="A115" s="999"/>
      <c r="B115" s="1000"/>
      <c r="C115" s="828" t="s">
        <v>442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130</v>
      </c>
      <c r="AB115" s="1004"/>
      <c r="AC115" s="1004"/>
      <c r="AD115" s="1004"/>
      <c r="AE115" s="1005"/>
      <c r="AF115" s="1006" t="s">
        <v>130</v>
      </c>
      <c r="AG115" s="1004"/>
      <c r="AH115" s="1004"/>
      <c r="AI115" s="1004"/>
      <c r="AJ115" s="1005"/>
      <c r="AK115" s="1006">
        <v>988</v>
      </c>
      <c r="AL115" s="1004"/>
      <c r="AM115" s="1004"/>
      <c r="AN115" s="1004"/>
      <c r="AO115" s="1005"/>
      <c r="AP115" s="1007">
        <v>0</v>
      </c>
      <c r="AQ115" s="1008"/>
      <c r="AR115" s="1008"/>
      <c r="AS115" s="1008"/>
      <c r="AT115" s="1009"/>
      <c r="AU115" s="1017"/>
      <c r="AV115" s="1018"/>
      <c r="AW115" s="1018"/>
      <c r="AX115" s="1018"/>
      <c r="AY115" s="1018"/>
      <c r="AZ115" s="893" t="s">
        <v>443</v>
      </c>
      <c r="BA115" s="828"/>
      <c r="BB115" s="828"/>
      <c r="BC115" s="828"/>
      <c r="BD115" s="828"/>
      <c r="BE115" s="828"/>
      <c r="BF115" s="828"/>
      <c r="BG115" s="828"/>
      <c r="BH115" s="828"/>
      <c r="BI115" s="828"/>
      <c r="BJ115" s="828"/>
      <c r="BK115" s="828"/>
      <c r="BL115" s="828"/>
      <c r="BM115" s="828"/>
      <c r="BN115" s="828"/>
      <c r="BO115" s="828"/>
      <c r="BP115" s="829"/>
      <c r="BQ115" s="894" t="s">
        <v>130</v>
      </c>
      <c r="BR115" s="895"/>
      <c r="BS115" s="895"/>
      <c r="BT115" s="895"/>
      <c r="BU115" s="895"/>
      <c r="BV115" s="895" t="s">
        <v>130</v>
      </c>
      <c r="BW115" s="895"/>
      <c r="BX115" s="895"/>
      <c r="BY115" s="895"/>
      <c r="BZ115" s="895"/>
      <c r="CA115" s="895" t="s">
        <v>130</v>
      </c>
      <c r="CB115" s="895"/>
      <c r="CC115" s="895"/>
      <c r="CD115" s="895"/>
      <c r="CE115" s="895"/>
      <c r="CF115" s="956" t="s">
        <v>130</v>
      </c>
      <c r="CG115" s="957"/>
      <c r="CH115" s="957"/>
      <c r="CI115" s="957"/>
      <c r="CJ115" s="957"/>
      <c r="CK115" s="1012"/>
      <c r="CL115" s="899"/>
      <c r="CM115" s="893" t="s">
        <v>444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130</v>
      </c>
      <c r="DH115" s="858"/>
      <c r="DI115" s="858"/>
      <c r="DJ115" s="858"/>
      <c r="DK115" s="859"/>
      <c r="DL115" s="860" t="s">
        <v>428</v>
      </c>
      <c r="DM115" s="858"/>
      <c r="DN115" s="858"/>
      <c r="DO115" s="858"/>
      <c r="DP115" s="859"/>
      <c r="DQ115" s="860" t="s">
        <v>130</v>
      </c>
      <c r="DR115" s="858"/>
      <c r="DS115" s="858"/>
      <c r="DT115" s="858"/>
      <c r="DU115" s="859"/>
      <c r="DV115" s="905" t="s">
        <v>130</v>
      </c>
      <c r="DW115" s="906"/>
      <c r="DX115" s="906"/>
      <c r="DY115" s="906"/>
      <c r="DZ115" s="907"/>
    </row>
    <row r="116" spans="1:130" s="246" customFormat="1" ht="26.25" customHeight="1" x14ac:dyDescent="0.2">
      <c r="A116" s="1001"/>
      <c r="B116" s="1002"/>
      <c r="C116" s="961" t="s">
        <v>445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130</v>
      </c>
      <c r="AB116" s="858"/>
      <c r="AC116" s="858"/>
      <c r="AD116" s="858"/>
      <c r="AE116" s="859"/>
      <c r="AF116" s="860" t="s">
        <v>428</v>
      </c>
      <c r="AG116" s="858"/>
      <c r="AH116" s="858"/>
      <c r="AI116" s="858"/>
      <c r="AJ116" s="859"/>
      <c r="AK116" s="860" t="s">
        <v>130</v>
      </c>
      <c r="AL116" s="858"/>
      <c r="AM116" s="858"/>
      <c r="AN116" s="858"/>
      <c r="AO116" s="859"/>
      <c r="AP116" s="905" t="s">
        <v>130</v>
      </c>
      <c r="AQ116" s="906"/>
      <c r="AR116" s="906"/>
      <c r="AS116" s="906"/>
      <c r="AT116" s="907"/>
      <c r="AU116" s="1017"/>
      <c r="AV116" s="1018"/>
      <c r="AW116" s="1018"/>
      <c r="AX116" s="1018"/>
      <c r="AY116" s="1018"/>
      <c r="AZ116" s="944" t="s">
        <v>446</v>
      </c>
      <c r="BA116" s="945"/>
      <c r="BB116" s="945"/>
      <c r="BC116" s="945"/>
      <c r="BD116" s="945"/>
      <c r="BE116" s="945"/>
      <c r="BF116" s="945"/>
      <c r="BG116" s="945"/>
      <c r="BH116" s="945"/>
      <c r="BI116" s="945"/>
      <c r="BJ116" s="945"/>
      <c r="BK116" s="945"/>
      <c r="BL116" s="945"/>
      <c r="BM116" s="945"/>
      <c r="BN116" s="945"/>
      <c r="BO116" s="945"/>
      <c r="BP116" s="946"/>
      <c r="BQ116" s="894" t="s">
        <v>428</v>
      </c>
      <c r="BR116" s="895"/>
      <c r="BS116" s="895"/>
      <c r="BT116" s="895"/>
      <c r="BU116" s="895"/>
      <c r="BV116" s="895" t="s">
        <v>130</v>
      </c>
      <c r="BW116" s="895"/>
      <c r="BX116" s="895"/>
      <c r="BY116" s="895"/>
      <c r="BZ116" s="895"/>
      <c r="CA116" s="895" t="s">
        <v>130</v>
      </c>
      <c r="CB116" s="895"/>
      <c r="CC116" s="895"/>
      <c r="CD116" s="895"/>
      <c r="CE116" s="895"/>
      <c r="CF116" s="956" t="s">
        <v>130</v>
      </c>
      <c r="CG116" s="957"/>
      <c r="CH116" s="957"/>
      <c r="CI116" s="957"/>
      <c r="CJ116" s="957"/>
      <c r="CK116" s="1012"/>
      <c r="CL116" s="899"/>
      <c r="CM116" s="902" t="s">
        <v>447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130</v>
      </c>
      <c r="DH116" s="858"/>
      <c r="DI116" s="858"/>
      <c r="DJ116" s="858"/>
      <c r="DK116" s="859"/>
      <c r="DL116" s="860" t="s">
        <v>428</v>
      </c>
      <c r="DM116" s="858"/>
      <c r="DN116" s="858"/>
      <c r="DO116" s="858"/>
      <c r="DP116" s="859"/>
      <c r="DQ116" s="860" t="s">
        <v>130</v>
      </c>
      <c r="DR116" s="858"/>
      <c r="DS116" s="858"/>
      <c r="DT116" s="858"/>
      <c r="DU116" s="859"/>
      <c r="DV116" s="905" t="s">
        <v>130</v>
      </c>
      <c r="DW116" s="906"/>
      <c r="DX116" s="906"/>
      <c r="DY116" s="906"/>
      <c r="DZ116" s="907"/>
    </row>
    <row r="117" spans="1:130" s="246" customFormat="1" ht="26.25" customHeight="1" x14ac:dyDescent="0.2">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448</v>
      </c>
      <c r="Z117" s="984"/>
      <c r="AA117" s="989">
        <v>501367</v>
      </c>
      <c r="AB117" s="990"/>
      <c r="AC117" s="990"/>
      <c r="AD117" s="990"/>
      <c r="AE117" s="991"/>
      <c r="AF117" s="992">
        <v>490892</v>
      </c>
      <c r="AG117" s="990"/>
      <c r="AH117" s="990"/>
      <c r="AI117" s="990"/>
      <c r="AJ117" s="991"/>
      <c r="AK117" s="992">
        <v>488438</v>
      </c>
      <c r="AL117" s="990"/>
      <c r="AM117" s="990"/>
      <c r="AN117" s="990"/>
      <c r="AO117" s="991"/>
      <c r="AP117" s="993"/>
      <c r="AQ117" s="994"/>
      <c r="AR117" s="994"/>
      <c r="AS117" s="994"/>
      <c r="AT117" s="995"/>
      <c r="AU117" s="1017"/>
      <c r="AV117" s="1018"/>
      <c r="AW117" s="1018"/>
      <c r="AX117" s="1018"/>
      <c r="AY117" s="1018"/>
      <c r="AZ117" s="944" t="s">
        <v>449</v>
      </c>
      <c r="BA117" s="945"/>
      <c r="BB117" s="945"/>
      <c r="BC117" s="945"/>
      <c r="BD117" s="945"/>
      <c r="BE117" s="945"/>
      <c r="BF117" s="945"/>
      <c r="BG117" s="945"/>
      <c r="BH117" s="945"/>
      <c r="BI117" s="945"/>
      <c r="BJ117" s="945"/>
      <c r="BK117" s="945"/>
      <c r="BL117" s="945"/>
      <c r="BM117" s="945"/>
      <c r="BN117" s="945"/>
      <c r="BO117" s="945"/>
      <c r="BP117" s="946"/>
      <c r="BQ117" s="894" t="s">
        <v>428</v>
      </c>
      <c r="BR117" s="895"/>
      <c r="BS117" s="895"/>
      <c r="BT117" s="895"/>
      <c r="BU117" s="895"/>
      <c r="BV117" s="895" t="s">
        <v>130</v>
      </c>
      <c r="BW117" s="895"/>
      <c r="BX117" s="895"/>
      <c r="BY117" s="895"/>
      <c r="BZ117" s="895"/>
      <c r="CA117" s="895" t="s">
        <v>130</v>
      </c>
      <c r="CB117" s="895"/>
      <c r="CC117" s="895"/>
      <c r="CD117" s="895"/>
      <c r="CE117" s="895"/>
      <c r="CF117" s="956" t="s">
        <v>130</v>
      </c>
      <c r="CG117" s="957"/>
      <c r="CH117" s="957"/>
      <c r="CI117" s="957"/>
      <c r="CJ117" s="957"/>
      <c r="CK117" s="1012"/>
      <c r="CL117" s="899"/>
      <c r="CM117" s="902" t="s">
        <v>450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130</v>
      </c>
      <c r="DM117" s="858"/>
      <c r="DN117" s="858"/>
      <c r="DO117" s="858"/>
      <c r="DP117" s="859"/>
      <c r="DQ117" s="860" t="s">
        <v>130</v>
      </c>
      <c r="DR117" s="858"/>
      <c r="DS117" s="858"/>
      <c r="DT117" s="858"/>
      <c r="DU117" s="859"/>
      <c r="DV117" s="905" t="s">
        <v>130</v>
      </c>
      <c r="DW117" s="906"/>
      <c r="DX117" s="906"/>
      <c r="DY117" s="906"/>
      <c r="DZ117" s="907"/>
    </row>
    <row r="118" spans="1:130" s="246" customFormat="1" ht="26.25" customHeight="1" x14ac:dyDescent="0.2">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304</v>
      </c>
      <c r="AG118" s="983"/>
      <c r="AH118" s="983"/>
      <c r="AI118" s="983"/>
      <c r="AJ118" s="984"/>
      <c r="AK118" s="985" t="s">
        <v>303</v>
      </c>
      <c r="AL118" s="983"/>
      <c r="AM118" s="983"/>
      <c r="AN118" s="983"/>
      <c r="AO118" s="984"/>
      <c r="AP118" s="986" t="s">
        <v>422</v>
      </c>
      <c r="AQ118" s="987"/>
      <c r="AR118" s="987"/>
      <c r="AS118" s="987"/>
      <c r="AT118" s="988"/>
      <c r="AU118" s="1017"/>
      <c r="AV118" s="1018"/>
      <c r="AW118" s="1018"/>
      <c r="AX118" s="1018"/>
      <c r="AY118" s="1018"/>
      <c r="AZ118" s="960" t="s">
        <v>451</v>
      </c>
      <c r="BA118" s="961"/>
      <c r="BB118" s="961"/>
      <c r="BC118" s="961"/>
      <c r="BD118" s="961"/>
      <c r="BE118" s="961"/>
      <c r="BF118" s="961"/>
      <c r="BG118" s="961"/>
      <c r="BH118" s="961"/>
      <c r="BI118" s="961"/>
      <c r="BJ118" s="961"/>
      <c r="BK118" s="961"/>
      <c r="BL118" s="961"/>
      <c r="BM118" s="961"/>
      <c r="BN118" s="961"/>
      <c r="BO118" s="961"/>
      <c r="BP118" s="962"/>
      <c r="BQ118" s="963" t="s">
        <v>130</v>
      </c>
      <c r="BR118" s="926"/>
      <c r="BS118" s="926"/>
      <c r="BT118" s="926"/>
      <c r="BU118" s="926"/>
      <c r="BV118" s="926" t="s">
        <v>130</v>
      </c>
      <c r="BW118" s="926"/>
      <c r="BX118" s="926"/>
      <c r="BY118" s="926"/>
      <c r="BZ118" s="926"/>
      <c r="CA118" s="926" t="s">
        <v>130</v>
      </c>
      <c r="CB118" s="926"/>
      <c r="CC118" s="926"/>
      <c r="CD118" s="926"/>
      <c r="CE118" s="926"/>
      <c r="CF118" s="956" t="s">
        <v>130</v>
      </c>
      <c r="CG118" s="957"/>
      <c r="CH118" s="957"/>
      <c r="CI118" s="957"/>
      <c r="CJ118" s="957"/>
      <c r="CK118" s="1012"/>
      <c r="CL118" s="899"/>
      <c r="CM118" s="902" t="s">
        <v>452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130</v>
      </c>
      <c r="DH118" s="858"/>
      <c r="DI118" s="858"/>
      <c r="DJ118" s="858"/>
      <c r="DK118" s="859"/>
      <c r="DL118" s="860" t="s">
        <v>130</v>
      </c>
      <c r="DM118" s="858"/>
      <c r="DN118" s="858"/>
      <c r="DO118" s="858"/>
      <c r="DP118" s="859"/>
      <c r="DQ118" s="860" t="s">
        <v>130</v>
      </c>
      <c r="DR118" s="858"/>
      <c r="DS118" s="858"/>
      <c r="DT118" s="858"/>
      <c r="DU118" s="859"/>
      <c r="DV118" s="905" t="s">
        <v>130</v>
      </c>
      <c r="DW118" s="906"/>
      <c r="DX118" s="906"/>
      <c r="DY118" s="906"/>
      <c r="DZ118" s="907"/>
    </row>
    <row r="119" spans="1:130" s="246" customFormat="1" ht="26.25" customHeight="1" x14ac:dyDescent="0.2">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130</v>
      </c>
      <c r="AB119" s="976"/>
      <c r="AC119" s="976"/>
      <c r="AD119" s="976"/>
      <c r="AE119" s="977"/>
      <c r="AF119" s="978" t="s">
        <v>130</v>
      </c>
      <c r="AG119" s="976"/>
      <c r="AH119" s="976"/>
      <c r="AI119" s="976"/>
      <c r="AJ119" s="977"/>
      <c r="AK119" s="978">
        <v>988</v>
      </c>
      <c r="AL119" s="976"/>
      <c r="AM119" s="976"/>
      <c r="AN119" s="976"/>
      <c r="AO119" s="977"/>
      <c r="AP119" s="979">
        <v>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453</v>
      </c>
      <c r="BP119" s="959"/>
      <c r="BQ119" s="963">
        <v>6363259</v>
      </c>
      <c r="BR119" s="926"/>
      <c r="BS119" s="926"/>
      <c r="BT119" s="926"/>
      <c r="BU119" s="926"/>
      <c r="BV119" s="926">
        <v>6125724</v>
      </c>
      <c r="BW119" s="926"/>
      <c r="BX119" s="926"/>
      <c r="BY119" s="926"/>
      <c r="BZ119" s="926"/>
      <c r="CA119" s="926">
        <v>6442811</v>
      </c>
      <c r="CB119" s="926"/>
      <c r="CC119" s="926"/>
      <c r="CD119" s="926"/>
      <c r="CE119" s="926"/>
      <c r="CF119" s="824"/>
      <c r="CG119" s="825"/>
      <c r="CH119" s="825"/>
      <c r="CI119" s="825"/>
      <c r="CJ119" s="915"/>
      <c r="CK119" s="1013"/>
      <c r="CL119" s="901"/>
      <c r="CM119" s="919" t="s">
        <v>454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130</v>
      </c>
      <c r="DH119" s="841"/>
      <c r="DI119" s="841"/>
      <c r="DJ119" s="841"/>
      <c r="DK119" s="842"/>
      <c r="DL119" s="843" t="s">
        <v>130</v>
      </c>
      <c r="DM119" s="841"/>
      <c r="DN119" s="841"/>
      <c r="DO119" s="841"/>
      <c r="DP119" s="842"/>
      <c r="DQ119" s="843" t="s">
        <v>130</v>
      </c>
      <c r="DR119" s="841"/>
      <c r="DS119" s="841"/>
      <c r="DT119" s="841"/>
      <c r="DU119" s="842"/>
      <c r="DV119" s="929" t="s">
        <v>130</v>
      </c>
      <c r="DW119" s="930"/>
      <c r="DX119" s="930"/>
      <c r="DY119" s="930"/>
      <c r="DZ119" s="931"/>
    </row>
    <row r="120" spans="1:130" s="246" customFormat="1" ht="26.25" customHeight="1" x14ac:dyDescent="0.2">
      <c r="A120" s="898"/>
      <c r="B120" s="899"/>
      <c r="C120" s="902" t="s">
        <v>431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130</v>
      </c>
      <c r="AB120" s="858"/>
      <c r="AC120" s="858"/>
      <c r="AD120" s="858"/>
      <c r="AE120" s="859"/>
      <c r="AF120" s="860" t="s">
        <v>130</v>
      </c>
      <c r="AG120" s="858"/>
      <c r="AH120" s="858"/>
      <c r="AI120" s="858"/>
      <c r="AJ120" s="859"/>
      <c r="AK120" s="860" t="s">
        <v>130</v>
      </c>
      <c r="AL120" s="858"/>
      <c r="AM120" s="858"/>
      <c r="AN120" s="858"/>
      <c r="AO120" s="859"/>
      <c r="AP120" s="905" t="s">
        <v>130</v>
      </c>
      <c r="AQ120" s="906"/>
      <c r="AR120" s="906"/>
      <c r="AS120" s="906"/>
      <c r="AT120" s="907"/>
      <c r="AU120" s="964" t="s">
        <v>455</v>
      </c>
      <c r="AV120" s="965"/>
      <c r="AW120" s="965"/>
      <c r="AX120" s="965"/>
      <c r="AY120" s="966"/>
      <c r="AZ120" s="941" t="s">
        <v>456</v>
      </c>
      <c r="BA120" s="886"/>
      <c r="BB120" s="886"/>
      <c r="BC120" s="886"/>
      <c r="BD120" s="886"/>
      <c r="BE120" s="886"/>
      <c r="BF120" s="886"/>
      <c r="BG120" s="886"/>
      <c r="BH120" s="886"/>
      <c r="BI120" s="886"/>
      <c r="BJ120" s="886"/>
      <c r="BK120" s="886"/>
      <c r="BL120" s="886"/>
      <c r="BM120" s="886"/>
      <c r="BN120" s="886"/>
      <c r="BO120" s="886"/>
      <c r="BP120" s="887"/>
      <c r="BQ120" s="942">
        <v>681067</v>
      </c>
      <c r="BR120" s="923"/>
      <c r="BS120" s="923"/>
      <c r="BT120" s="923"/>
      <c r="BU120" s="923"/>
      <c r="BV120" s="923">
        <v>741035</v>
      </c>
      <c r="BW120" s="923"/>
      <c r="BX120" s="923"/>
      <c r="BY120" s="923"/>
      <c r="BZ120" s="923"/>
      <c r="CA120" s="923">
        <v>992692</v>
      </c>
      <c r="CB120" s="923"/>
      <c r="CC120" s="923"/>
      <c r="CD120" s="923"/>
      <c r="CE120" s="923"/>
      <c r="CF120" s="947">
        <v>38.799999999999997</v>
      </c>
      <c r="CG120" s="948"/>
      <c r="CH120" s="948"/>
      <c r="CI120" s="948"/>
      <c r="CJ120" s="948"/>
      <c r="CK120" s="949" t="s">
        <v>457</v>
      </c>
      <c r="CL120" s="933"/>
      <c r="CM120" s="933"/>
      <c r="CN120" s="933"/>
      <c r="CO120" s="934"/>
      <c r="CP120" s="953" t="s">
        <v>405</v>
      </c>
      <c r="CQ120" s="954"/>
      <c r="CR120" s="954"/>
      <c r="CS120" s="954"/>
      <c r="CT120" s="954"/>
      <c r="CU120" s="954"/>
      <c r="CV120" s="954"/>
      <c r="CW120" s="954"/>
      <c r="CX120" s="954"/>
      <c r="CY120" s="954"/>
      <c r="CZ120" s="954"/>
      <c r="DA120" s="954"/>
      <c r="DB120" s="954"/>
      <c r="DC120" s="954"/>
      <c r="DD120" s="954"/>
      <c r="DE120" s="954"/>
      <c r="DF120" s="955"/>
      <c r="DG120" s="942">
        <v>1163464</v>
      </c>
      <c r="DH120" s="923"/>
      <c r="DI120" s="923"/>
      <c r="DJ120" s="923"/>
      <c r="DK120" s="923"/>
      <c r="DL120" s="923">
        <v>968422</v>
      </c>
      <c r="DM120" s="923"/>
      <c r="DN120" s="923"/>
      <c r="DO120" s="923"/>
      <c r="DP120" s="923"/>
      <c r="DQ120" s="923">
        <v>856169</v>
      </c>
      <c r="DR120" s="923"/>
      <c r="DS120" s="923"/>
      <c r="DT120" s="923"/>
      <c r="DU120" s="923"/>
      <c r="DV120" s="924">
        <v>33.5</v>
      </c>
      <c r="DW120" s="924"/>
      <c r="DX120" s="924"/>
      <c r="DY120" s="924"/>
      <c r="DZ120" s="925"/>
    </row>
    <row r="121" spans="1:130" s="246" customFormat="1" ht="26.25" customHeight="1" x14ac:dyDescent="0.2">
      <c r="A121" s="898"/>
      <c r="B121" s="899"/>
      <c r="C121" s="944" t="s">
        <v>458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130</v>
      </c>
      <c r="AB121" s="858"/>
      <c r="AC121" s="858"/>
      <c r="AD121" s="858"/>
      <c r="AE121" s="859"/>
      <c r="AF121" s="860" t="s">
        <v>130</v>
      </c>
      <c r="AG121" s="858"/>
      <c r="AH121" s="858"/>
      <c r="AI121" s="858"/>
      <c r="AJ121" s="859"/>
      <c r="AK121" s="860" t="s">
        <v>428</v>
      </c>
      <c r="AL121" s="858"/>
      <c r="AM121" s="858"/>
      <c r="AN121" s="858"/>
      <c r="AO121" s="859"/>
      <c r="AP121" s="905" t="s">
        <v>130</v>
      </c>
      <c r="AQ121" s="906"/>
      <c r="AR121" s="906"/>
      <c r="AS121" s="906"/>
      <c r="AT121" s="907"/>
      <c r="AU121" s="967"/>
      <c r="AV121" s="968"/>
      <c r="AW121" s="968"/>
      <c r="AX121" s="968"/>
      <c r="AY121" s="969"/>
      <c r="AZ121" s="893" t="s">
        <v>459</v>
      </c>
      <c r="BA121" s="828"/>
      <c r="BB121" s="828"/>
      <c r="BC121" s="828"/>
      <c r="BD121" s="828"/>
      <c r="BE121" s="828"/>
      <c r="BF121" s="828"/>
      <c r="BG121" s="828"/>
      <c r="BH121" s="828"/>
      <c r="BI121" s="828"/>
      <c r="BJ121" s="828"/>
      <c r="BK121" s="828"/>
      <c r="BL121" s="828"/>
      <c r="BM121" s="828"/>
      <c r="BN121" s="828"/>
      <c r="BO121" s="828"/>
      <c r="BP121" s="829"/>
      <c r="BQ121" s="894">
        <v>7823</v>
      </c>
      <c r="BR121" s="895"/>
      <c r="BS121" s="895"/>
      <c r="BT121" s="895"/>
      <c r="BU121" s="895"/>
      <c r="BV121" s="895">
        <v>4001</v>
      </c>
      <c r="BW121" s="895"/>
      <c r="BX121" s="895"/>
      <c r="BY121" s="895"/>
      <c r="BZ121" s="895"/>
      <c r="CA121" s="895" t="s">
        <v>130</v>
      </c>
      <c r="CB121" s="895"/>
      <c r="CC121" s="895"/>
      <c r="CD121" s="895"/>
      <c r="CE121" s="895"/>
      <c r="CF121" s="956" t="s">
        <v>130</v>
      </c>
      <c r="CG121" s="957"/>
      <c r="CH121" s="957"/>
      <c r="CI121" s="957"/>
      <c r="CJ121" s="957"/>
      <c r="CK121" s="950"/>
      <c r="CL121" s="936"/>
      <c r="CM121" s="936"/>
      <c r="CN121" s="936"/>
      <c r="CO121" s="937"/>
      <c r="CP121" s="916" t="s">
        <v>460</v>
      </c>
      <c r="CQ121" s="917"/>
      <c r="CR121" s="917"/>
      <c r="CS121" s="917"/>
      <c r="CT121" s="917"/>
      <c r="CU121" s="917"/>
      <c r="CV121" s="917"/>
      <c r="CW121" s="917"/>
      <c r="CX121" s="917"/>
      <c r="CY121" s="917"/>
      <c r="CZ121" s="917"/>
      <c r="DA121" s="917"/>
      <c r="DB121" s="917"/>
      <c r="DC121" s="917"/>
      <c r="DD121" s="917"/>
      <c r="DE121" s="917"/>
      <c r="DF121" s="918"/>
      <c r="DG121" s="894">
        <v>146681</v>
      </c>
      <c r="DH121" s="895"/>
      <c r="DI121" s="895"/>
      <c r="DJ121" s="895"/>
      <c r="DK121" s="895"/>
      <c r="DL121" s="895">
        <v>146446</v>
      </c>
      <c r="DM121" s="895"/>
      <c r="DN121" s="895"/>
      <c r="DO121" s="895"/>
      <c r="DP121" s="895"/>
      <c r="DQ121" s="895">
        <v>142422</v>
      </c>
      <c r="DR121" s="895"/>
      <c r="DS121" s="895"/>
      <c r="DT121" s="895"/>
      <c r="DU121" s="895"/>
      <c r="DV121" s="872">
        <v>5.6</v>
      </c>
      <c r="DW121" s="872"/>
      <c r="DX121" s="872"/>
      <c r="DY121" s="872"/>
      <c r="DZ121" s="873"/>
    </row>
    <row r="122" spans="1:130" s="246" customFormat="1" ht="26.25" customHeight="1" x14ac:dyDescent="0.2">
      <c r="A122" s="898"/>
      <c r="B122" s="899"/>
      <c r="C122" s="902" t="s">
        <v>441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130</v>
      </c>
      <c r="AB122" s="858"/>
      <c r="AC122" s="858"/>
      <c r="AD122" s="858"/>
      <c r="AE122" s="859"/>
      <c r="AF122" s="860" t="s">
        <v>130</v>
      </c>
      <c r="AG122" s="858"/>
      <c r="AH122" s="858"/>
      <c r="AI122" s="858"/>
      <c r="AJ122" s="859"/>
      <c r="AK122" s="860" t="s">
        <v>130</v>
      </c>
      <c r="AL122" s="858"/>
      <c r="AM122" s="858"/>
      <c r="AN122" s="858"/>
      <c r="AO122" s="859"/>
      <c r="AP122" s="905" t="s">
        <v>130</v>
      </c>
      <c r="AQ122" s="906"/>
      <c r="AR122" s="906"/>
      <c r="AS122" s="906"/>
      <c r="AT122" s="907"/>
      <c r="AU122" s="967"/>
      <c r="AV122" s="968"/>
      <c r="AW122" s="968"/>
      <c r="AX122" s="968"/>
      <c r="AY122" s="969"/>
      <c r="AZ122" s="960" t="s">
        <v>461</v>
      </c>
      <c r="BA122" s="961"/>
      <c r="BB122" s="961"/>
      <c r="BC122" s="961"/>
      <c r="BD122" s="961"/>
      <c r="BE122" s="961"/>
      <c r="BF122" s="961"/>
      <c r="BG122" s="961"/>
      <c r="BH122" s="961"/>
      <c r="BI122" s="961"/>
      <c r="BJ122" s="961"/>
      <c r="BK122" s="961"/>
      <c r="BL122" s="961"/>
      <c r="BM122" s="961"/>
      <c r="BN122" s="961"/>
      <c r="BO122" s="961"/>
      <c r="BP122" s="962"/>
      <c r="BQ122" s="963">
        <v>4019802</v>
      </c>
      <c r="BR122" s="926"/>
      <c r="BS122" s="926"/>
      <c r="BT122" s="926"/>
      <c r="BU122" s="926"/>
      <c r="BV122" s="926">
        <v>3970017</v>
      </c>
      <c r="BW122" s="926"/>
      <c r="BX122" s="926"/>
      <c r="BY122" s="926"/>
      <c r="BZ122" s="926"/>
      <c r="CA122" s="926">
        <v>3872899</v>
      </c>
      <c r="CB122" s="926"/>
      <c r="CC122" s="926"/>
      <c r="CD122" s="926"/>
      <c r="CE122" s="926"/>
      <c r="CF122" s="927">
        <v>151.5</v>
      </c>
      <c r="CG122" s="928"/>
      <c r="CH122" s="928"/>
      <c r="CI122" s="928"/>
      <c r="CJ122" s="928"/>
      <c r="CK122" s="950"/>
      <c r="CL122" s="936"/>
      <c r="CM122" s="936"/>
      <c r="CN122" s="936"/>
      <c r="CO122" s="937"/>
      <c r="CP122" s="916" t="s">
        <v>462</v>
      </c>
      <c r="CQ122" s="917"/>
      <c r="CR122" s="917"/>
      <c r="CS122" s="917"/>
      <c r="CT122" s="917"/>
      <c r="CU122" s="917"/>
      <c r="CV122" s="917"/>
      <c r="CW122" s="917"/>
      <c r="CX122" s="917"/>
      <c r="CY122" s="917"/>
      <c r="CZ122" s="917"/>
      <c r="DA122" s="917"/>
      <c r="DB122" s="917"/>
      <c r="DC122" s="917"/>
      <c r="DD122" s="917"/>
      <c r="DE122" s="917"/>
      <c r="DF122" s="918"/>
      <c r="DG122" s="894">
        <v>2353</v>
      </c>
      <c r="DH122" s="895"/>
      <c r="DI122" s="895"/>
      <c r="DJ122" s="895"/>
      <c r="DK122" s="895"/>
      <c r="DL122" s="895">
        <v>2815</v>
      </c>
      <c r="DM122" s="895"/>
      <c r="DN122" s="895"/>
      <c r="DO122" s="895"/>
      <c r="DP122" s="895"/>
      <c r="DQ122" s="895">
        <v>3027</v>
      </c>
      <c r="DR122" s="895"/>
      <c r="DS122" s="895"/>
      <c r="DT122" s="895"/>
      <c r="DU122" s="895"/>
      <c r="DV122" s="872">
        <v>0.1</v>
      </c>
      <c r="DW122" s="872"/>
      <c r="DX122" s="872"/>
      <c r="DY122" s="872"/>
      <c r="DZ122" s="873"/>
    </row>
    <row r="123" spans="1:130" s="246" customFormat="1" ht="26.25" customHeight="1" x14ac:dyDescent="0.2">
      <c r="A123" s="898"/>
      <c r="B123" s="899"/>
      <c r="C123" s="902" t="s">
        <v>447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428</v>
      </c>
      <c r="AB123" s="858"/>
      <c r="AC123" s="858"/>
      <c r="AD123" s="858"/>
      <c r="AE123" s="859"/>
      <c r="AF123" s="860" t="s">
        <v>428</v>
      </c>
      <c r="AG123" s="858"/>
      <c r="AH123" s="858"/>
      <c r="AI123" s="858"/>
      <c r="AJ123" s="859"/>
      <c r="AK123" s="860" t="s">
        <v>428</v>
      </c>
      <c r="AL123" s="858"/>
      <c r="AM123" s="858"/>
      <c r="AN123" s="858"/>
      <c r="AO123" s="859"/>
      <c r="AP123" s="905" t="s">
        <v>428</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463</v>
      </c>
      <c r="BP123" s="959"/>
      <c r="BQ123" s="913">
        <v>4708692</v>
      </c>
      <c r="BR123" s="914"/>
      <c r="BS123" s="914"/>
      <c r="BT123" s="914"/>
      <c r="BU123" s="914"/>
      <c r="BV123" s="914">
        <v>4715053</v>
      </c>
      <c r="BW123" s="914"/>
      <c r="BX123" s="914"/>
      <c r="BY123" s="914"/>
      <c r="BZ123" s="914"/>
      <c r="CA123" s="914">
        <v>4865591</v>
      </c>
      <c r="CB123" s="914"/>
      <c r="CC123" s="914"/>
      <c r="CD123" s="914"/>
      <c r="CE123" s="914"/>
      <c r="CF123" s="824"/>
      <c r="CG123" s="825"/>
      <c r="CH123" s="825"/>
      <c r="CI123" s="825"/>
      <c r="CJ123" s="915"/>
      <c r="CK123" s="950"/>
      <c r="CL123" s="936"/>
      <c r="CM123" s="936"/>
      <c r="CN123" s="936"/>
      <c r="CO123" s="937"/>
      <c r="CP123" s="916" t="s">
        <v>399</v>
      </c>
      <c r="CQ123" s="917"/>
      <c r="CR123" s="917"/>
      <c r="CS123" s="917"/>
      <c r="CT123" s="917"/>
      <c r="CU123" s="917"/>
      <c r="CV123" s="917"/>
      <c r="CW123" s="917"/>
      <c r="CX123" s="917"/>
      <c r="CY123" s="917"/>
      <c r="CZ123" s="917"/>
      <c r="DA123" s="917"/>
      <c r="DB123" s="917"/>
      <c r="DC123" s="917"/>
      <c r="DD123" s="917"/>
      <c r="DE123" s="917"/>
      <c r="DF123" s="918"/>
      <c r="DG123" s="857" t="s">
        <v>464</v>
      </c>
      <c r="DH123" s="858"/>
      <c r="DI123" s="858"/>
      <c r="DJ123" s="858"/>
      <c r="DK123" s="859"/>
      <c r="DL123" s="860" t="s">
        <v>465</v>
      </c>
      <c r="DM123" s="858"/>
      <c r="DN123" s="858"/>
      <c r="DO123" s="858"/>
      <c r="DP123" s="859"/>
      <c r="DQ123" s="860" t="s">
        <v>130</v>
      </c>
      <c r="DR123" s="858"/>
      <c r="DS123" s="858"/>
      <c r="DT123" s="858"/>
      <c r="DU123" s="859"/>
      <c r="DV123" s="905" t="s">
        <v>465</v>
      </c>
      <c r="DW123" s="906"/>
      <c r="DX123" s="906"/>
      <c r="DY123" s="906"/>
      <c r="DZ123" s="907"/>
    </row>
    <row r="124" spans="1:130" s="246" customFormat="1" ht="26.25" customHeight="1" thickBot="1" x14ac:dyDescent="0.25">
      <c r="A124" s="898"/>
      <c r="B124" s="899"/>
      <c r="C124" s="902" t="s">
        <v>450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465</v>
      </c>
      <c r="AB124" s="858"/>
      <c r="AC124" s="858"/>
      <c r="AD124" s="858"/>
      <c r="AE124" s="859"/>
      <c r="AF124" s="860" t="s">
        <v>130</v>
      </c>
      <c r="AG124" s="858"/>
      <c r="AH124" s="858"/>
      <c r="AI124" s="858"/>
      <c r="AJ124" s="859"/>
      <c r="AK124" s="860" t="s">
        <v>130</v>
      </c>
      <c r="AL124" s="858"/>
      <c r="AM124" s="858"/>
      <c r="AN124" s="858"/>
      <c r="AO124" s="859"/>
      <c r="AP124" s="905" t="s">
        <v>130</v>
      </c>
      <c r="AQ124" s="906"/>
      <c r="AR124" s="906"/>
      <c r="AS124" s="906"/>
      <c r="AT124" s="907"/>
      <c r="AU124" s="908" t="s">
        <v>466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65.8</v>
      </c>
      <c r="BR124" s="912"/>
      <c r="BS124" s="912"/>
      <c r="BT124" s="912"/>
      <c r="BU124" s="912"/>
      <c r="BV124" s="912">
        <v>56.8</v>
      </c>
      <c r="BW124" s="912"/>
      <c r="BX124" s="912"/>
      <c r="BY124" s="912"/>
      <c r="BZ124" s="912"/>
      <c r="CA124" s="912">
        <v>61.7</v>
      </c>
      <c r="CB124" s="912"/>
      <c r="CC124" s="912"/>
      <c r="CD124" s="912"/>
      <c r="CE124" s="912"/>
      <c r="CF124" s="802"/>
      <c r="CG124" s="803"/>
      <c r="CH124" s="803"/>
      <c r="CI124" s="803"/>
      <c r="CJ124" s="943"/>
      <c r="CK124" s="951"/>
      <c r="CL124" s="951"/>
      <c r="CM124" s="951"/>
      <c r="CN124" s="951"/>
      <c r="CO124" s="952"/>
      <c r="CP124" s="916" t="s">
        <v>467</v>
      </c>
      <c r="CQ124" s="917"/>
      <c r="CR124" s="917"/>
      <c r="CS124" s="917"/>
      <c r="CT124" s="917"/>
      <c r="CU124" s="917"/>
      <c r="CV124" s="917"/>
      <c r="CW124" s="917"/>
      <c r="CX124" s="917"/>
      <c r="CY124" s="917"/>
      <c r="CZ124" s="917"/>
      <c r="DA124" s="917"/>
      <c r="DB124" s="917"/>
      <c r="DC124" s="917"/>
      <c r="DD124" s="917"/>
      <c r="DE124" s="917"/>
      <c r="DF124" s="918"/>
      <c r="DG124" s="840" t="s">
        <v>130</v>
      </c>
      <c r="DH124" s="841"/>
      <c r="DI124" s="841"/>
      <c r="DJ124" s="841"/>
      <c r="DK124" s="842"/>
      <c r="DL124" s="843" t="s">
        <v>130</v>
      </c>
      <c r="DM124" s="841"/>
      <c r="DN124" s="841"/>
      <c r="DO124" s="841"/>
      <c r="DP124" s="842"/>
      <c r="DQ124" s="843" t="s">
        <v>130</v>
      </c>
      <c r="DR124" s="841"/>
      <c r="DS124" s="841"/>
      <c r="DT124" s="841"/>
      <c r="DU124" s="842"/>
      <c r="DV124" s="929" t="s">
        <v>130</v>
      </c>
      <c r="DW124" s="930"/>
      <c r="DX124" s="930"/>
      <c r="DY124" s="930"/>
      <c r="DZ124" s="931"/>
    </row>
    <row r="125" spans="1:130" s="246" customFormat="1" ht="26.25" customHeight="1" x14ac:dyDescent="0.2">
      <c r="A125" s="898"/>
      <c r="B125" s="899"/>
      <c r="C125" s="902" t="s">
        <v>452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130</v>
      </c>
      <c r="AG125" s="858"/>
      <c r="AH125" s="858"/>
      <c r="AI125" s="858"/>
      <c r="AJ125" s="859"/>
      <c r="AK125" s="860" t="s">
        <v>130</v>
      </c>
      <c r="AL125" s="858"/>
      <c r="AM125" s="858"/>
      <c r="AN125" s="858"/>
      <c r="AO125" s="859"/>
      <c r="AP125" s="905" t="s">
        <v>130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468</v>
      </c>
      <c r="CL125" s="933"/>
      <c r="CM125" s="933"/>
      <c r="CN125" s="933"/>
      <c r="CO125" s="934"/>
      <c r="CP125" s="941" t="s">
        <v>469</v>
      </c>
      <c r="CQ125" s="886"/>
      <c r="CR125" s="886"/>
      <c r="CS125" s="886"/>
      <c r="CT125" s="886"/>
      <c r="CU125" s="886"/>
      <c r="CV125" s="886"/>
      <c r="CW125" s="886"/>
      <c r="CX125" s="886"/>
      <c r="CY125" s="886"/>
      <c r="CZ125" s="886"/>
      <c r="DA125" s="886"/>
      <c r="DB125" s="886"/>
      <c r="DC125" s="886"/>
      <c r="DD125" s="886"/>
      <c r="DE125" s="886"/>
      <c r="DF125" s="887"/>
      <c r="DG125" s="942" t="s">
        <v>130</v>
      </c>
      <c r="DH125" s="923"/>
      <c r="DI125" s="923"/>
      <c r="DJ125" s="923"/>
      <c r="DK125" s="923"/>
      <c r="DL125" s="923" t="s">
        <v>130</v>
      </c>
      <c r="DM125" s="923"/>
      <c r="DN125" s="923"/>
      <c r="DO125" s="923"/>
      <c r="DP125" s="923"/>
      <c r="DQ125" s="923" t="s">
        <v>464</v>
      </c>
      <c r="DR125" s="923"/>
      <c r="DS125" s="923"/>
      <c r="DT125" s="923"/>
      <c r="DU125" s="923"/>
      <c r="DV125" s="924" t="s">
        <v>130</v>
      </c>
      <c r="DW125" s="924"/>
      <c r="DX125" s="924"/>
      <c r="DY125" s="924"/>
      <c r="DZ125" s="925"/>
    </row>
    <row r="126" spans="1:130" s="246" customFormat="1" ht="26.25" customHeight="1" thickBot="1" x14ac:dyDescent="0.25">
      <c r="A126" s="898"/>
      <c r="B126" s="899"/>
      <c r="C126" s="902" t="s">
        <v>454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130</v>
      </c>
      <c r="AB126" s="858"/>
      <c r="AC126" s="858"/>
      <c r="AD126" s="858"/>
      <c r="AE126" s="859"/>
      <c r="AF126" s="860" t="s">
        <v>130</v>
      </c>
      <c r="AG126" s="858"/>
      <c r="AH126" s="858"/>
      <c r="AI126" s="858"/>
      <c r="AJ126" s="859"/>
      <c r="AK126" s="860" t="s">
        <v>130</v>
      </c>
      <c r="AL126" s="858"/>
      <c r="AM126" s="858"/>
      <c r="AN126" s="858"/>
      <c r="AO126" s="859"/>
      <c r="AP126" s="905" t="s">
        <v>130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470</v>
      </c>
      <c r="CQ126" s="828"/>
      <c r="CR126" s="828"/>
      <c r="CS126" s="828"/>
      <c r="CT126" s="828"/>
      <c r="CU126" s="828"/>
      <c r="CV126" s="828"/>
      <c r="CW126" s="828"/>
      <c r="CX126" s="828"/>
      <c r="CY126" s="828"/>
      <c r="CZ126" s="828"/>
      <c r="DA126" s="828"/>
      <c r="DB126" s="828"/>
      <c r="DC126" s="828"/>
      <c r="DD126" s="828"/>
      <c r="DE126" s="828"/>
      <c r="DF126" s="829"/>
      <c r="DG126" s="894" t="s">
        <v>130</v>
      </c>
      <c r="DH126" s="895"/>
      <c r="DI126" s="895"/>
      <c r="DJ126" s="895"/>
      <c r="DK126" s="895"/>
      <c r="DL126" s="895" t="s">
        <v>130</v>
      </c>
      <c r="DM126" s="895"/>
      <c r="DN126" s="895"/>
      <c r="DO126" s="895"/>
      <c r="DP126" s="895"/>
      <c r="DQ126" s="895" t="s">
        <v>130</v>
      </c>
      <c r="DR126" s="895"/>
      <c r="DS126" s="895"/>
      <c r="DT126" s="895"/>
      <c r="DU126" s="895"/>
      <c r="DV126" s="872" t="s">
        <v>130</v>
      </c>
      <c r="DW126" s="872"/>
      <c r="DX126" s="872"/>
      <c r="DY126" s="872"/>
      <c r="DZ126" s="873"/>
    </row>
    <row r="127" spans="1:130" s="246" customFormat="1" ht="26.25" customHeight="1" x14ac:dyDescent="0.2">
      <c r="A127" s="900"/>
      <c r="B127" s="901"/>
      <c r="C127" s="919" t="s">
        <v>471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130</v>
      </c>
      <c r="AB127" s="858"/>
      <c r="AC127" s="858"/>
      <c r="AD127" s="858"/>
      <c r="AE127" s="859"/>
      <c r="AF127" s="860" t="s">
        <v>130</v>
      </c>
      <c r="AG127" s="858"/>
      <c r="AH127" s="858"/>
      <c r="AI127" s="858"/>
      <c r="AJ127" s="859"/>
      <c r="AK127" s="860" t="s">
        <v>130</v>
      </c>
      <c r="AL127" s="858"/>
      <c r="AM127" s="858"/>
      <c r="AN127" s="858"/>
      <c r="AO127" s="859"/>
      <c r="AP127" s="905" t="s">
        <v>130</v>
      </c>
      <c r="AQ127" s="906"/>
      <c r="AR127" s="906"/>
      <c r="AS127" s="906"/>
      <c r="AT127" s="907"/>
      <c r="AU127" s="282"/>
      <c r="AV127" s="282"/>
      <c r="AW127" s="282"/>
      <c r="AX127" s="922" t="s">
        <v>472</v>
      </c>
      <c r="AY127" s="890"/>
      <c r="AZ127" s="890"/>
      <c r="BA127" s="890"/>
      <c r="BB127" s="890"/>
      <c r="BC127" s="890"/>
      <c r="BD127" s="890"/>
      <c r="BE127" s="891"/>
      <c r="BF127" s="889" t="s">
        <v>473</v>
      </c>
      <c r="BG127" s="890"/>
      <c r="BH127" s="890"/>
      <c r="BI127" s="890"/>
      <c r="BJ127" s="890"/>
      <c r="BK127" s="890"/>
      <c r="BL127" s="891"/>
      <c r="BM127" s="889" t="s">
        <v>474</v>
      </c>
      <c r="BN127" s="890"/>
      <c r="BO127" s="890"/>
      <c r="BP127" s="890"/>
      <c r="BQ127" s="890"/>
      <c r="BR127" s="890"/>
      <c r="BS127" s="891"/>
      <c r="BT127" s="889" t="s">
        <v>475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476</v>
      </c>
      <c r="CQ127" s="828"/>
      <c r="CR127" s="828"/>
      <c r="CS127" s="828"/>
      <c r="CT127" s="828"/>
      <c r="CU127" s="828"/>
      <c r="CV127" s="828"/>
      <c r="CW127" s="828"/>
      <c r="CX127" s="828"/>
      <c r="CY127" s="828"/>
      <c r="CZ127" s="828"/>
      <c r="DA127" s="828"/>
      <c r="DB127" s="828"/>
      <c r="DC127" s="828"/>
      <c r="DD127" s="828"/>
      <c r="DE127" s="828"/>
      <c r="DF127" s="829"/>
      <c r="DG127" s="894" t="s">
        <v>130</v>
      </c>
      <c r="DH127" s="895"/>
      <c r="DI127" s="895"/>
      <c r="DJ127" s="895"/>
      <c r="DK127" s="895"/>
      <c r="DL127" s="895" t="s">
        <v>130</v>
      </c>
      <c r="DM127" s="895"/>
      <c r="DN127" s="895"/>
      <c r="DO127" s="895"/>
      <c r="DP127" s="895"/>
      <c r="DQ127" s="895" t="s">
        <v>130</v>
      </c>
      <c r="DR127" s="895"/>
      <c r="DS127" s="895"/>
      <c r="DT127" s="895"/>
      <c r="DU127" s="895"/>
      <c r="DV127" s="872" t="s">
        <v>130</v>
      </c>
      <c r="DW127" s="872"/>
      <c r="DX127" s="872"/>
      <c r="DY127" s="872"/>
      <c r="DZ127" s="873"/>
    </row>
    <row r="128" spans="1:130" s="246" customFormat="1" ht="26.25" customHeight="1" thickBot="1" x14ac:dyDescent="0.25">
      <c r="A128" s="874" t="s">
        <v>477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478</v>
      </c>
      <c r="X128" s="876"/>
      <c r="Y128" s="876"/>
      <c r="Z128" s="877"/>
      <c r="AA128" s="878">
        <v>3961</v>
      </c>
      <c r="AB128" s="879"/>
      <c r="AC128" s="879"/>
      <c r="AD128" s="879"/>
      <c r="AE128" s="880"/>
      <c r="AF128" s="881">
        <v>4032</v>
      </c>
      <c r="AG128" s="879"/>
      <c r="AH128" s="879"/>
      <c r="AI128" s="879"/>
      <c r="AJ128" s="880"/>
      <c r="AK128" s="881">
        <v>4126</v>
      </c>
      <c r="AL128" s="879"/>
      <c r="AM128" s="879"/>
      <c r="AN128" s="879"/>
      <c r="AO128" s="880"/>
      <c r="AP128" s="882"/>
      <c r="AQ128" s="883"/>
      <c r="AR128" s="883"/>
      <c r="AS128" s="883"/>
      <c r="AT128" s="884"/>
      <c r="AU128" s="282"/>
      <c r="AV128" s="282"/>
      <c r="AW128" s="282"/>
      <c r="AX128" s="885" t="s">
        <v>479</v>
      </c>
      <c r="AY128" s="886"/>
      <c r="AZ128" s="886"/>
      <c r="BA128" s="886"/>
      <c r="BB128" s="886"/>
      <c r="BC128" s="886"/>
      <c r="BD128" s="886"/>
      <c r="BE128" s="887"/>
      <c r="BF128" s="864" t="s">
        <v>130</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480</v>
      </c>
      <c r="CQ128" s="806"/>
      <c r="CR128" s="806"/>
      <c r="CS128" s="806"/>
      <c r="CT128" s="806"/>
      <c r="CU128" s="806"/>
      <c r="CV128" s="806"/>
      <c r="CW128" s="806"/>
      <c r="CX128" s="806"/>
      <c r="CY128" s="806"/>
      <c r="CZ128" s="806"/>
      <c r="DA128" s="806"/>
      <c r="DB128" s="806"/>
      <c r="DC128" s="806"/>
      <c r="DD128" s="806"/>
      <c r="DE128" s="806"/>
      <c r="DF128" s="807"/>
      <c r="DG128" s="868" t="s">
        <v>130</v>
      </c>
      <c r="DH128" s="869"/>
      <c r="DI128" s="869"/>
      <c r="DJ128" s="869"/>
      <c r="DK128" s="869"/>
      <c r="DL128" s="869" t="s">
        <v>465</v>
      </c>
      <c r="DM128" s="869"/>
      <c r="DN128" s="869"/>
      <c r="DO128" s="869"/>
      <c r="DP128" s="869"/>
      <c r="DQ128" s="869" t="s">
        <v>130</v>
      </c>
      <c r="DR128" s="869"/>
      <c r="DS128" s="869"/>
      <c r="DT128" s="869"/>
      <c r="DU128" s="869"/>
      <c r="DV128" s="870" t="s">
        <v>130</v>
      </c>
      <c r="DW128" s="870"/>
      <c r="DX128" s="870"/>
      <c r="DY128" s="870"/>
      <c r="DZ128" s="871"/>
    </row>
    <row r="129" spans="1:131" s="246" customFormat="1" ht="26.25" customHeight="1" x14ac:dyDescent="0.2">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481</v>
      </c>
      <c r="X129" s="855"/>
      <c r="Y129" s="855"/>
      <c r="Z129" s="856"/>
      <c r="AA129" s="857">
        <v>2860542</v>
      </c>
      <c r="AB129" s="858"/>
      <c r="AC129" s="858"/>
      <c r="AD129" s="858"/>
      <c r="AE129" s="859"/>
      <c r="AF129" s="860">
        <v>2828361</v>
      </c>
      <c r="AG129" s="858"/>
      <c r="AH129" s="858"/>
      <c r="AI129" s="858"/>
      <c r="AJ129" s="859"/>
      <c r="AK129" s="860">
        <v>2905399</v>
      </c>
      <c r="AL129" s="858"/>
      <c r="AM129" s="858"/>
      <c r="AN129" s="858"/>
      <c r="AO129" s="859"/>
      <c r="AP129" s="861"/>
      <c r="AQ129" s="862"/>
      <c r="AR129" s="862"/>
      <c r="AS129" s="862"/>
      <c r="AT129" s="863"/>
      <c r="AU129" s="284"/>
      <c r="AV129" s="284"/>
      <c r="AW129" s="284"/>
      <c r="AX129" s="827" t="s">
        <v>482</v>
      </c>
      <c r="AY129" s="828"/>
      <c r="AZ129" s="828"/>
      <c r="BA129" s="828"/>
      <c r="BB129" s="828"/>
      <c r="BC129" s="828"/>
      <c r="BD129" s="828"/>
      <c r="BE129" s="829"/>
      <c r="BF129" s="847" t="s">
        <v>130</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483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484</v>
      </c>
      <c r="X130" s="855"/>
      <c r="Y130" s="855"/>
      <c r="Z130" s="856"/>
      <c r="AA130" s="857">
        <v>347431</v>
      </c>
      <c r="AB130" s="858"/>
      <c r="AC130" s="858"/>
      <c r="AD130" s="858"/>
      <c r="AE130" s="859"/>
      <c r="AF130" s="860">
        <v>348662</v>
      </c>
      <c r="AG130" s="858"/>
      <c r="AH130" s="858"/>
      <c r="AI130" s="858"/>
      <c r="AJ130" s="859"/>
      <c r="AK130" s="860">
        <v>349754</v>
      </c>
      <c r="AL130" s="858"/>
      <c r="AM130" s="858"/>
      <c r="AN130" s="858"/>
      <c r="AO130" s="859"/>
      <c r="AP130" s="861"/>
      <c r="AQ130" s="862"/>
      <c r="AR130" s="862"/>
      <c r="AS130" s="862"/>
      <c r="AT130" s="863"/>
      <c r="AU130" s="284"/>
      <c r="AV130" s="284"/>
      <c r="AW130" s="284"/>
      <c r="AX130" s="827" t="s">
        <v>485</v>
      </c>
      <c r="AY130" s="828"/>
      <c r="AZ130" s="828"/>
      <c r="BA130" s="828"/>
      <c r="BB130" s="828"/>
      <c r="BC130" s="828"/>
      <c r="BD130" s="828"/>
      <c r="BE130" s="829"/>
      <c r="BF130" s="830">
        <v>5.6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486</v>
      </c>
      <c r="X131" s="838"/>
      <c r="Y131" s="838"/>
      <c r="Z131" s="839"/>
      <c r="AA131" s="840">
        <v>2513111</v>
      </c>
      <c r="AB131" s="841"/>
      <c r="AC131" s="841"/>
      <c r="AD131" s="841"/>
      <c r="AE131" s="842"/>
      <c r="AF131" s="843">
        <v>2479699</v>
      </c>
      <c r="AG131" s="841"/>
      <c r="AH131" s="841"/>
      <c r="AI131" s="841"/>
      <c r="AJ131" s="842"/>
      <c r="AK131" s="843">
        <v>2555645</v>
      </c>
      <c r="AL131" s="841"/>
      <c r="AM131" s="841"/>
      <c r="AN131" s="841"/>
      <c r="AO131" s="842"/>
      <c r="AP131" s="844"/>
      <c r="AQ131" s="845"/>
      <c r="AR131" s="845"/>
      <c r="AS131" s="845"/>
      <c r="AT131" s="846"/>
      <c r="AU131" s="284"/>
      <c r="AV131" s="284"/>
      <c r="AW131" s="284"/>
      <c r="AX131" s="805" t="s">
        <v>487</v>
      </c>
      <c r="AY131" s="806"/>
      <c r="AZ131" s="806"/>
      <c r="BA131" s="806"/>
      <c r="BB131" s="806"/>
      <c r="BC131" s="806"/>
      <c r="BD131" s="806"/>
      <c r="BE131" s="807"/>
      <c r="BF131" s="808">
        <v>61.7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488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489</v>
      </c>
      <c r="W132" s="818"/>
      <c r="X132" s="818"/>
      <c r="Y132" s="818"/>
      <c r="Z132" s="819"/>
      <c r="AA132" s="820">
        <v>5.9677029780000002</v>
      </c>
      <c r="AB132" s="821"/>
      <c r="AC132" s="821"/>
      <c r="AD132" s="821"/>
      <c r="AE132" s="822"/>
      <c r="AF132" s="823">
        <v>5.5731764220000004</v>
      </c>
      <c r="AG132" s="821"/>
      <c r="AH132" s="821"/>
      <c r="AI132" s="821"/>
      <c r="AJ132" s="822"/>
      <c r="AK132" s="823">
        <v>5.265128764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490</v>
      </c>
      <c r="W133" s="797"/>
      <c r="X133" s="797"/>
      <c r="Y133" s="797"/>
      <c r="Z133" s="798"/>
      <c r="AA133" s="799">
        <v>5.9</v>
      </c>
      <c r="AB133" s="800"/>
      <c r="AC133" s="800"/>
      <c r="AD133" s="800"/>
      <c r="AE133" s="801"/>
      <c r="AF133" s="799">
        <v>5.7</v>
      </c>
      <c r="AG133" s="800"/>
      <c r="AH133" s="800"/>
      <c r="AI133" s="800"/>
      <c r="AJ133" s="801"/>
      <c r="AK133" s="799">
        <v>5.6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R6amZmJCftk383ZNZ9NLuXGG1j9Id7V3hKxuBplVuxS/jF0Y9MlTt7p+ksbPKP/GwTkpqGzp38zbsr7/t7++CA==" saltValue="Djg7HsbW3SEYr7tthc47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491</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dffnRpGLrQkvWpOyts/WB8W5noyvCgqDTcE+NaM9oudC7rQCvEeFzi//DOn7q0uyqSFXjlCKbPOgA49OIMWQfg==" saltValue="fa2mR4iAQxHF/3AN+bn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0gXD9x8WYqixnIRHaKhfuBBswxCVELozveesvyYmS0YrxPB1sID2+N2mwx71WnjB8o8Yp/oiC2oi8Iw5R01OxQ==" saltValue="WMNuugdY1fh1d0TEuqdG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494</v>
      </c>
      <c r="AP7" s="303"/>
      <c r="AQ7" s="304" t="s">
        <v>495</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496</v>
      </c>
      <c r="AQ8" s="310" t="s">
        <v>497</v>
      </c>
      <c r="AR8" s="311" t="s">
        <v>498</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499</v>
      </c>
      <c r="AL9" s="1227"/>
      <c r="AM9" s="1227"/>
      <c r="AN9" s="1228"/>
      <c r="AO9" s="312">
        <v>906699</v>
      </c>
      <c r="AP9" s="312">
        <v>80761</v>
      </c>
      <c r="AQ9" s="313">
        <v>89955</v>
      </c>
      <c r="AR9" s="314">
        <v>-10.199999999999999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500</v>
      </c>
      <c r="AL10" s="1227"/>
      <c r="AM10" s="1227"/>
      <c r="AN10" s="1228"/>
      <c r="AO10" s="315">
        <v>90921</v>
      </c>
      <c r="AP10" s="315">
        <v>8098</v>
      </c>
      <c r="AQ10" s="316">
        <v>10661</v>
      </c>
      <c r="AR10" s="317">
        <v>-24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501</v>
      </c>
      <c r="AL11" s="1227"/>
      <c r="AM11" s="1227"/>
      <c r="AN11" s="1228"/>
      <c r="AO11" s="315">
        <v>32165</v>
      </c>
      <c r="AP11" s="315">
        <v>2865</v>
      </c>
      <c r="AQ11" s="316">
        <v>13679</v>
      </c>
      <c r="AR11" s="317">
        <v>-79.099999999999994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502</v>
      </c>
      <c r="AL12" s="1227"/>
      <c r="AM12" s="1227"/>
      <c r="AN12" s="1228"/>
      <c r="AO12" s="315" t="s">
        <v>503</v>
      </c>
      <c r="AP12" s="315" t="s">
        <v>503</v>
      </c>
      <c r="AQ12" s="316">
        <v>972</v>
      </c>
      <c r="AR12" s="317" t="s">
        <v>503</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504</v>
      </c>
      <c r="AL13" s="1227"/>
      <c r="AM13" s="1227"/>
      <c r="AN13" s="1228"/>
      <c r="AO13" s="315" t="s">
        <v>503</v>
      </c>
      <c r="AP13" s="315" t="s">
        <v>503</v>
      </c>
      <c r="AQ13" s="316">
        <v>32</v>
      </c>
      <c r="AR13" s="317" t="s">
        <v>503</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505</v>
      </c>
      <c r="AL14" s="1227"/>
      <c r="AM14" s="1227"/>
      <c r="AN14" s="1228"/>
      <c r="AO14" s="315">
        <v>44667</v>
      </c>
      <c r="AP14" s="315">
        <v>3979</v>
      </c>
      <c r="AQ14" s="316">
        <v>4100</v>
      </c>
      <c r="AR14" s="317">
        <v>-3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506</v>
      </c>
      <c r="AL15" s="1227"/>
      <c r="AM15" s="1227"/>
      <c r="AN15" s="1228"/>
      <c r="AO15" s="315">
        <v>34032</v>
      </c>
      <c r="AP15" s="315">
        <v>3031</v>
      </c>
      <c r="AQ15" s="316">
        <v>1979</v>
      </c>
      <c r="AR15" s="317">
        <v>53.2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507</v>
      </c>
      <c r="AL16" s="1230"/>
      <c r="AM16" s="1230"/>
      <c r="AN16" s="1231"/>
      <c r="AO16" s="315">
        <v>-84132</v>
      </c>
      <c r="AP16" s="315">
        <v>-7494</v>
      </c>
      <c r="AQ16" s="316">
        <v>-8950</v>
      </c>
      <c r="AR16" s="317">
        <v>-16.3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1024352</v>
      </c>
      <c r="AP17" s="315">
        <v>91240</v>
      </c>
      <c r="AQ17" s="316">
        <v>112428</v>
      </c>
      <c r="AR17" s="317">
        <v>-18.8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512</v>
      </c>
      <c r="AL21" s="1224"/>
      <c r="AM21" s="1224"/>
      <c r="AN21" s="1225"/>
      <c r="AO21" s="327">
        <v>9.26</v>
      </c>
      <c r="AP21" s="328">
        <v>10.34</v>
      </c>
      <c r="AQ21" s="329">
        <v>-1.08</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513</v>
      </c>
      <c r="AL22" s="1224"/>
      <c r="AM22" s="1224"/>
      <c r="AN22" s="1225"/>
      <c r="AO22" s="332">
        <v>97.8</v>
      </c>
      <c r="AP22" s="333">
        <v>96.7</v>
      </c>
      <c r="AQ22" s="334">
        <v>1.1000000000000001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494</v>
      </c>
      <c r="AP30" s="303"/>
      <c r="AQ30" s="304" t="s">
        <v>495</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496</v>
      </c>
      <c r="AQ31" s="310" t="s">
        <v>497</v>
      </c>
      <c r="AR31" s="311" t="s">
        <v>498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517</v>
      </c>
      <c r="AL32" s="1215"/>
      <c r="AM32" s="1215"/>
      <c r="AN32" s="1216"/>
      <c r="AO32" s="342">
        <v>367570</v>
      </c>
      <c r="AP32" s="342">
        <v>32740</v>
      </c>
      <c r="AQ32" s="343">
        <v>52443</v>
      </c>
      <c r="AR32" s="344">
        <v>-37.6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518</v>
      </c>
      <c r="AL33" s="1215"/>
      <c r="AM33" s="1215"/>
      <c r="AN33" s="1216"/>
      <c r="AO33" s="342" t="s">
        <v>503</v>
      </c>
      <c r="AP33" s="342" t="s">
        <v>503</v>
      </c>
      <c r="AQ33" s="343" t="s">
        <v>503</v>
      </c>
      <c r="AR33" s="344" t="s">
        <v>503</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519</v>
      </c>
      <c r="AL34" s="1215"/>
      <c r="AM34" s="1215"/>
      <c r="AN34" s="1216"/>
      <c r="AO34" s="342" t="s">
        <v>503</v>
      </c>
      <c r="AP34" s="342" t="s">
        <v>503</v>
      </c>
      <c r="AQ34" s="343" t="s">
        <v>503</v>
      </c>
      <c r="AR34" s="344" t="s">
        <v>503</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520</v>
      </c>
      <c r="AL35" s="1215"/>
      <c r="AM35" s="1215"/>
      <c r="AN35" s="1216"/>
      <c r="AO35" s="342">
        <v>119880</v>
      </c>
      <c r="AP35" s="342">
        <v>10678</v>
      </c>
      <c r="AQ35" s="343">
        <v>14640</v>
      </c>
      <c r="AR35" s="344">
        <v>-27.1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521</v>
      </c>
      <c r="AL36" s="1215"/>
      <c r="AM36" s="1215"/>
      <c r="AN36" s="1216"/>
      <c r="AO36" s="342" t="s">
        <v>503</v>
      </c>
      <c r="AP36" s="342" t="s">
        <v>503</v>
      </c>
      <c r="AQ36" s="343">
        <v>3738</v>
      </c>
      <c r="AR36" s="344" t="s">
        <v>503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522</v>
      </c>
      <c r="AL37" s="1215"/>
      <c r="AM37" s="1215"/>
      <c r="AN37" s="1216"/>
      <c r="AO37" s="342">
        <v>988</v>
      </c>
      <c r="AP37" s="342">
        <v>88</v>
      </c>
      <c r="AQ37" s="343">
        <v>1128</v>
      </c>
      <c r="AR37" s="344">
        <v>-92.2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523</v>
      </c>
      <c r="AL38" s="1218"/>
      <c r="AM38" s="1218"/>
      <c r="AN38" s="1219"/>
      <c r="AO38" s="345" t="s">
        <v>503</v>
      </c>
      <c r="AP38" s="345" t="s">
        <v>503</v>
      </c>
      <c r="AQ38" s="346">
        <v>7</v>
      </c>
      <c r="AR38" s="334" t="s">
        <v>503</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524</v>
      </c>
      <c r="AL39" s="1218"/>
      <c r="AM39" s="1218"/>
      <c r="AN39" s="1219"/>
      <c r="AO39" s="342">
        <v>-4126</v>
      </c>
      <c r="AP39" s="342">
        <v>-368</v>
      </c>
      <c r="AQ39" s="343">
        <v>-2426</v>
      </c>
      <c r="AR39" s="344">
        <v>-84.8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525</v>
      </c>
      <c r="AL40" s="1215"/>
      <c r="AM40" s="1215"/>
      <c r="AN40" s="1216"/>
      <c r="AO40" s="342">
        <v>-349754</v>
      </c>
      <c r="AP40" s="342">
        <v>-31153</v>
      </c>
      <c r="AQ40" s="343">
        <v>-48318</v>
      </c>
      <c r="AR40" s="344">
        <v>-35.5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134558</v>
      </c>
      <c r="AP41" s="342">
        <v>11985</v>
      </c>
      <c r="AQ41" s="343">
        <v>21212</v>
      </c>
      <c r="AR41" s="344">
        <v>-43.5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494</v>
      </c>
      <c r="AN49" s="1209" t="s">
        <v>529</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530</v>
      </c>
      <c r="AO50" s="359" t="s">
        <v>531</v>
      </c>
      <c r="AP50" s="360" t="s">
        <v>532</v>
      </c>
      <c r="AQ50" s="361" t="s">
        <v>533</v>
      </c>
      <c r="AR50" s="362" t="s">
        <v>534</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284238</v>
      </c>
      <c r="AN51" s="364">
        <v>24663</v>
      </c>
      <c r="AO51" s="365">
        <v>74.900000000000006</v>
      </c>
      <c r="AP51" s="366">
        <v>91837</v>
      </c>
      <c r="AQ51" s="367">
        <v>11</v>
      </c>
      <c r="AR51" s="368">
        <v>63.9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112524</v>
      </c>
      <c r="AN52" s="372">
        <v>9763</v>
      </c>
      <c r="AO52" s="373">
        <v>-16.399999999999999</v>
      </c>
      <c r="AP52" s="374">
        <v>54439</v>
      </c>
      <c r="AQ52" s="375">
        <v>21.7</v>
      </c>
      <c r="AR52" s="376">
        <v>-38.1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414541</v>
      </c>
      <c r="AN53" s="364">
        <v>36185</v>
      </c>
      <c r="AO53" s="365">
        <v>46.7</v>
      </c>
      <c r="AP53" s="366">
        <v>75972</v>
      </c>
      <c r="AQ53" s="367">
        <v>-17.3</v>
      </c>
      <c r="AR53" s="368">
        <v>64</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292043</v>
      </c>
      <c r="AN54" s="372">
        <v>25493</v>
      </c>
      <c r="AO54" s="373">
        <v>161.1</v>
      </c>
      <c r="AP54" s="374">
        <v>40712</v>
      </c>
      <c r="AQ54" s="375">
        <v>-25.2</v>
      </c>
      <c r="AR54" s="376">
        <v>186.3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235123</v>
      </c>
      <c r="AN55" s="364">
        <v>20774</v>
      </c>
      <c r="AO55" s="365">
        <v>-42.6</v>
      </c>
      <c r="AP55" s="366">
        <v>79466</v>
      </c>
      <c r="AQ55" s="367">
        <v>4.5999999999999996</v>
      </c>
      <c r="AR55" s="368">
        <v>-47.2</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152370</v>
      </c>
      <c r="AN56" s="372">
        <v>13463</v>
      </c>
      <c r="AO56" s="373">
        <v>-47.2</v>
      </c>
      <c r="AP56" s="374">
        <v>44645</v>
      </c>
      <c r="AQ56" s="375">
        <v>9.6999999999999993</v>
      </c>
      <c r="AR56" s="376">
        <v>-56.9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478374</v>
      </c>
      <c r="AN57" s="364">
        <v>42526</v>
      </c>
      <c r="AO57" s="365">
        <v>104.7</v>
      </c>
      <c r="AP57" s="366">
        <v>90072</v>
      </c>
      <c r="AQ57" s="367">
        <v>13.3</v>
      </c>
      <c r="AR57" s="368">
        <v>91.4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272890</v>
      </c>
      <c r="AN58" s="372">
        <v>24259</v>
      </c>
      <c r="AO58" s="373">
        <v>80.2</v>
      </c>
      <c r="AP58" s="374">
        <v>46083</v>
      </c>
      <c r="AQ58" s="375">
        <v>3.2</v>
      </c>
      <c r="AR58" s="376">
        <v>77</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977378</v>
      </c>
      <c r="AN59" s="364">
        <v>87056</v>
      </c>
      <c r="AO59" s="365">
        <v>104.7</v>
      </c>
      <c r="AP59" s="366">
        <v>88328</v>
      </c>
      <c r="AQ59" s="367">
        <v>-1.9</v>
      </c>
      <c r="AR59" s="368">
        <v>106.6</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150955</v>
      </c>
      <c r="AN60" s="372">
        <v>13446</v>
      </c>
      <c r="AO60" s="373">
        <v>-44.6</v>
      </c>
      <c r="AP60" s="374">
        <v>49013</v>
      </c>
      <c r="AQ60" s="375">
        <v>6.4</v>
      </c>
      <c r="AR60" s="376">
        <v>-51</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477931</v>
      </c>
      <c r="AN61" s="379">
        <v>42241</v>
      </c>
      <c r="AO61" s="380">
        <v>57.7</v>
      </c>
      <c r="AP61" s="381">
        <v>85135</v>
      </c>
      <c r="AQ61" s="382">
        <v>1.9</v>
      </c>
      <c r="AR61" s="368">
        <v>55.8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196156</v>
      </c>
      <c r="AN62" s="372">
        <v>17285</v>
      </c>
      <c r="AO62" s="373">
        <v>26.6</v>
      </c>
      <c r="AP62" s="374">
        <v>46978</v>
      </c>
      <c r="AQ62" s="375">
        <v>3.2</v>
      </c>
      <c r="AR62" s="376">
        <v>23.4</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P92s62fXKp3sG6k51GGqFhD49kPO60XdIu9RdyCnjkkHdgesLQC+Y6B9csRSSqCxC48ZSk53YnLB91F5rO4+8Q==" saltValue="ZdDLxcjUfITboMSn2ZVB4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GQGnln/GVL/wIznhHaVz/BGbGpgPpQeHX4VSh7NkcgttA+Mi8yHAwAZxJSpzcVl31O5IB5yWrIQ7fO1La9kkg==" saltValue="Hfstrg2MNNSycWJUULqJ4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9+TxROwLMDex6CX9NNLYlRDHQ9Du52m76Sw4gAP1UVFNpcHhB7ZdZoSvPGrlHskkORuNcVaZRJjtm0fcL6mLA==" saltValue="EjAZ6e+CMWD/n+ypiCwR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2">
      <c r="B47" s="10"/>
      <c r="C47" s="1232" t="s">
        <v>3</v>
      </c>
      <c r="D47" s="1232"/>
      <c r="E47" s="1233"/>
      <c r="F47" s="11">
        <v>15.03</v>
      </c>
      <c r="G47" s="12">
        <v>9.92</v>
      </c>
      <c r="H47" s="12">
        <v>9.25</v>
      </c>
      <c r="I47" s="12">
        <v>9</v>
      </c>
      <c r="J47" s="13">
        <v>12.21</v>
      </c>
    </row>
    <row r="48" spans="2:10" ht="57.75" customHeight="1" x14ac:dyDescent="0.2">
      <c r="B48" s="14"/>
      <c r="C48" s="1234" t="s">
        <v>4</v>
      </c>
      <c r="D48" s="1234"/>
      <c r="E48" s="1235"/>
      <c r="F48" s="15">
        <v>9.7799999999999994</v>
      </c>
      <c r="G48" s="16">
        <v>8.2799999999999994</v>
      </c>
      <c r="H48" s="16">
        <v>6.94</v>
      </c>
      <c r="I48" s="16">
        <v>10.37</v>
      </c>
      <c r="J48" s="17">
        <v>5.12</v>
      </c>
    </row>
    <row r="49" spans="2:10" ht="57.75" customHeight="1" thickBot="1" x14ac:dyDescent="0.25">
      <c r="B49" s="18"/>
      <c r="C49" s="1236" t="s">
        <v>5</v>
      </c>
      <c r="D49" s="1236"/>
      <c r="E49" s="1237"/>
      <c r="F49" s="19" t="s">
        <v>550</v>
      </c>
      <c r="G49" s="20" t="s">
        <v>551</v>
      </c>
      <c r="H49" s="20" t="s">
        <v>552</v>
      </c>
      <c r="I49" s="20">
        <v>3</v>
      </c>
      <c r="J49" s="21" t="s">
        <v>553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gugteV0VLJyviy4n7Ob3x+EDDMTrA8ZZZjgY9BotBc3g20STmB8lDjxiQ31oYfdRt652kr0WqS/jcG0y4MngQ==" saltValue="p6qV1f/SbNL+wrqexq7m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2020-03-17T06:53:21Z</cp:lastPrinted>
  <dcterms:created xsi:type="dcterms:W3CDTF">2020-02-10T03:32:10Z</dcterms:created>
  <dcterms:modified xsi:type="dcterms:W3CDTF">2020-09-23T05:28:47Z</dcterms:modified>
  <cp:category/>
</cp:coreProperties>
</file>