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fs01\s0026\004_企画調整課\10_県西地域の概況\令和５年度\06_完成版\Excel版\"/>
    </mc:Choice>
  </mc:AlternateContent>
  <bookViews>
    <workbookView xWindow="0" yWindow="0" windowWidth="20496" windowHeight="7752" tabRatio="861" activeTab="1"/>
  </bookViews>
  <sheets>
    <sheet name="9(1)犯罪種別構成率" sheetId="95" r:id="rId1"/>
    <sheet name="9(2)交通事故" sheetId="96" r:id="rId2"/>
  </sheets>
  <definedNames>
    <definedName name="_Order1" hidden="1">255</definedName>
    <definedName name="_xlnm.Print_Area" localSheetId="0">'9(1)犯罪種別構成率'!$A$1:$Q$46</definedName>
    <definedName name="_xlnm.Print_Area" localSheetId="1">'9(2)交通事故'!$A$1:$G$34</definedName>
    <definedName name="月報">"グラフ 1"</definedName>
  </definedNames>
  <calcPr calcId="162913"/>
</workbook>
</file>

<file path=xl/calcChain.xml><?xml version="1.0" encoding="utf-8"?>
<calcChain xmlns="http://schemas.openxmlformats.org/spreadsheetml/2006/main">
  <c r="G32" i="96" l="1"/>
  <c r="G30" i="96"/>
  <c r="F28" i="96"/>
  <c r="E28" i="96"/>
  <c r="D28" i="96"/>
  <c r="F20" i="96"/>
  <c r="F30" i="96" s="1"/>
  <c r="E20" i="96"/>
  <c r="E30" i="96" s="1"/>
  <c r="D20" i="96"/>
  <c r="D30" i="96" s="1"/>
  <c r="Q33" i="95"/>
  <c r="P33" i="95"/>
  <c r="O33" i="95"/>
  <c r="N33" i="95"/>
  <c r="M33" i="95"/>
  <c r="L33" i="95"/>
  <c r="K33" i="95"/>
  <c r="J33" i="95"/>
  <c r="I33" i="95"/>
  <c r="H33" i="95"/>
  <c r="G33" i="95"/>
  <c r="F33" i="95"/>
  <c r="E33" i="95"/>
  <c r="D33" i="95"/>
</calcChain>
</file>

<file path=xl/sharedStrings.xml><?xml version="1.0" encoding="utf-8"?>
<sst xmlns="http://schemas.openxmlformats.org/spreadsheetml/2006/main" count="121" uniqueCount="68">
  <si>
    <t>小田原市</t>
    <rPh sb="0" eb="4">
      <t>オダワラシ</t>
    </rPh>
    <phoneticPr fontId="4"/>
  </si>
  <si>
    <t>湯河原町</t>
    <rPh sb="0" eb="4">
      <t>ユガワラマチ</t>
    </rPh>
    <phoneticPr fontId="4"/>
  </si>
  <si>
    <t>湯河原町</t>
    <rPh sb="0" eb="3">
      <t>ユガワラ</t>
    </rPh>
    <rPh sb="3" eb="4">
      <t>マチ</t>
    </rPh>
    <phoneticPr fontId="4"/>
  </si>
  <si>
    <t>南足柄市</t>
    <rPh sb="0" eb="1">
      <t>ミナミ</t>
    </rPh>
    <rPh sb="1" eb="3">
      <t>アシガラ</t>
    </rPh>
    <rPh sb="3" eb="4">
      <t>シ</t>
    </rPh>
    <phoneticPr fontId="4"/>
  </si>
  <si>
    <t>箱 根 町</t>
    <rPh sb="0" eb="5">
      <t>ハコネマチ</t>
    </rPh>
    <phoneticPr fontId="4"/>
  </si>
  <si>
    <t>松 田 町</t>
    <rPh sb="0" eb="1">
      <t>マツ</t>
    </rPh>
    <rPh sb="2" eb="3">
      <t>タ</t>
    </rPh>
    <rPh sb="4" eb="5">
      <t>マチ</t>
    </rPh>
    <phoneticPr fontId="4"/>
  </si>
  <si>
    <t>山 北 町</t>
    <rPh sb="0" eb="1">
      <t>ヤマ</t>
    </rPh>
    <rPh sb="2" eb="3">
      <t>キタ</t>
    </rPh>
    <rPh sb="4" eb="5">
      <t>マチ</t>
    </rPh>
    <phoneticPr fontId="4"/>
  </si>
  <si>
    <t>開 成 町</t>
    <rPh sb="0" eb="1">
      <t>カイ</t>
    </rPh>
    <rPh sb="2" eb="3">
      <t>シゲル</t>
    </rPh>
    <rPh sb="4" eb="5">
      <t>マチ</t>
    </rPh>
    <phoneticPr fontId="4"/>
  </si>
  <si>
    <t>真 鶴 町</t>
    <rPh sb="0" eb="1">
      <t>マコト</t>
    </rPh>
    <rPh sb="2" eb="3">
      <t>ツル</t>
    </rPh>
    <rPh sb="4" eb="5">
      <t>マチ</t>
    </rPh>
    <phoneticPr fontId="4"/>
  </si>
  <si>
    <t>県 　計</t>
    <rPh sb="0" eb="1">
      <t>ケン</t>
    </rPh>
    <rPh sb="3" eb="4">
      <t>ケイ</t>
    </rPh>
    <phoneticPr fontId="4"/>
  </si>
  <si>
    <t>計</t>
    <rPh sb="0" eb="1">
      <t>ケイ</t>
    </rPh>
    <phoneticPr fontId="4"/>
  </si>
  <si>
    <t>区　分</t>
    <rPh sb="0" eb="3">
      <t>クブン</t>
    </rPh>
    <phoneticPr fontId="4"/>
  </si>
  <si>
    <t>大 井 町</t>
    <rPh sb="0" eb="1">
      <t>ダイ</t>
    </rPh>
    <rPh sb="2" eb="3">
      <t>セイ</t>
    </rPh>
    <rPh sb="4" eb="5">
      <t>マチ</t>
    </rPh>
    <phoneticPr fontId="4"/>
  </si>
  <si>
    <t>中 井 町</t>
    <rPh sb="0" eb="1">
      <t>ナカ</t>
    </rPh>
    <rPh sb="2" eb="3">
      <t>セイ</t>
    </rPh>
    <rPh sb="4" eb="5">
      <t>マチ</t>
    </rPh>
    <phoneticPr fontId="4"/>
  </si>
  <si>
    <t>管 内 計</t>
    <rPh sb="0" eb="1">
      <t>カン</t>
    </rPh>
    <rPh sb="2" eb="3">
      <t>カンナイ</t>
    </rPh>
    <rPh sb="4" eb="5">
      <t>ケイ</t>
    </rPh>
    <phoneticPr fontId="4"/>
  </si>
  <si>
    <t>上 郡 計</t>
    <rPh sb="0" eb="1">
      <t>ウエ</t>
    </rPh>
    <rPh sb="2" eb="3">
      <t>グン</t>
    </rPh>
    <rPh sb="4" eb="5">
      <t>ケイ</t>
    </rPh>
    <phoneticPr fontId="4"/>
  </si>
  <si>
    <t xml:space="preserve"> ※ その他刑法犯 … 器物損壊、住居侵入 等</t>
    <phoneticPr fontId="4"/>
  </si>
  <si>
    <t xml:space="preserve"> ※ 風俗犯 … 強制わいせつ 等</t>
    <phoneticPr fontId="4"/>
  </si>
  <si>
    <t xml:space="preserve"> ※ 知能犯 … 詐欺 等</t>
    <rPh sb="12" eb="13">
      <t>トウ</t>
    </rPh>
    <phoneticPr fontId="4"/>
  </si>
  <si>
    <t xml:space="preserve"> ※ 非侵入盗(その他) … 部品ねらい、万引き、すり、自販機ねらい 等</t>
    <rPh sb="3" eb="4">
      <t>ヒ</t>
    </rPh>
    <rPh sb="4" eb="6">
      <t>シンニュウ</t>
    </rPh>
    <rPh sb="6" eb="7">
      <t>トウ</t>
    </rPh>
    <rPh sb="10" eb="11">
      <t>タ</t>
    </rPh>
    <rPh sb="15" eb="17">
      <t>ブヒン</t>
    </rPh>
    <rPh sb="21" eb="23">
      <t>マンビ</t>
    </rPh>
    <rPh sb="28" eb="31">
      <t>ジハンキ</t>
    </rPh>
    <rPh sb="35" eb="36">
      <t>トウ</t>
    </rPh>
    <phoneticPr fontId="4"/>
  </si>
  <si>
    <t xml:space="preserve"> ※ 侵入盗 … 空き巣、忍込み、居空き、事務所荒し、出店荒し 等</t>
    <rPh sb="3" eb="5">
      <t>シンニュウ</t>
    </rPh>
    <rPh sb="5" eb="6">
      <t>トウ</t>
    </rPh>
    <rPh sb="9" eb="10">
      <t>ア</t>
    </rPh>
    <rPh sb="11" eb="12">
      <t>ス</t>
    </rPh>
    <rPh sb="13" eb="14">
      <t>シノ</t>
    </rPh>
    <rPh sb="14" eb="15">
      <t>コ</t>
    </rPh>
    <rPh sb="17" eb="18">
      <t>イ</t>
    </rPh>
    <rPh sb="18" eb="19">
      <t>ア</t>
    </rPh>
    <rPh sb="21" eb="23">
      <t>ジム</t>
    </rPh>
    <rPh sb="23" eb="24">
      <t>ショ</t>
    </rPh>
    <rPh sb="24" eb="25">
      <t>ア</t>
    </rPh>
    <rPh sb="27" eb="29">
      <t>シュッテン</t>
    </rPh>
    <rPh sb="29" eb="30">
      <t>アラ</t>
    </rPh>
    <rPh sb="32" eb="33">
      <t>トウ</t>
    </rPh>
    <phoneticPr fontId="4"/>
  </si>
  <si>
    <t xml:space="preserve"> ※ 粗暴犯 … 暴行、傷害、恐喝 等</t>
    <phoneticPr fontId="4"/>
  </si>
  <si>
    <t xml:space="preserve"> ※ 凶悪犯 … 強盗、放火 等</t>
    <rPh sb="3" eb="6">
      <t>キョウアクハン</t>
    </rPh>
    <rPh sb="9" eb="11">
      <t>ゴウトウ</t>
    </rPh>
    <rPh sb="12" eb="14">
      <t>ホウカ</t>
    </rPh>
    <rPh sb="15" eb="16">
      <t>トウ</t>
    </rPh>
    <phoneticPr fontId="4"/>
  </si>
  <si>
    <t>その他</t>
    <rPh sb="2" eb="3">
      <t>タ</t>
    </rPh>
    <phoneticPr fontId="4"/>
  </si>
  <si>
    <t>ひったくり</t>
    <phoneticPr fontId="4"/>
  </si>
  <si>
    <t>車上ねらい</t>
    <rPh sb="0" eb="2">
      <t>シャジョウ</t>
    </rPh>
    <phoneticPr fontId="4"/>
  </si>
  <si>
    <t>自転車盗</t>
    <rPh sb="0" eb="3">
      <t>ジテンシャ</t>
    </rPh>
    <rPh sb="3" eb="4">
      <t>ヌス</t>
    </rPh>
    <phoneticPr fontId="4"/>
  </si>
  <si>
    <t>オート
バイ盗</t>
    <rPh sb="6" eb="7">
      <t>ヌス</t>
    </rPh>
    <phoneticPr fontId="4"/>
  </si>
  <si>
    <t>自動車盗</t>
    <rPh sb="0" eb="3">
      <t>ジドウシャ</t>
    </rPh>
    <rPh sb="3" eb="4">
      <t>ヌス</t>
    </rPh>
    <phoneticPr fontId="4"/>
  </si>
  <si>
    <t>（非侵入盗）</t>
    <rPh sb="1" eb="2">
      <t>ヒ</t>
    </rPh>
    <rPh sb="2" eb="4">
      <t>シンニュウ</t>
    </rPh>
    <rPh sb="4" eb="5">
      <t>ヌス</t>
    </rPh>
    <phoneticPr fontId="4"/>
  </si>
  <si>
    <t>（乗り物盗）</t>
    <rPh sb="1" eb="2">
      <t>ノ</t>
    </rPh>
    <rPh sb="3" eb="4">
      <t>モノ</t>
    </rPh>
    <rPh sb="4" eb="5">
      <t>ヌス</t>
    </rPh>
    <phoneticPr fontId="4"/>
  </si>
  <si>
    <t>侵入盗</t>
    <rPh sb="0" eb="2">
      <t>シンニュウ</t>
    </rPh>
    <rPh sb="2" eb="3">
      <t>トウ</t>
    </rPh>
    <phoneticPr fontId="4"/>
  </si>
  <si>
    <t>その他
刑法犯</t>
    <rPh sb="2" eb="3">
      <t>タ</t>
    </rPh>
    <rPh sb="4" eb="5">
      <t>ケイ</t>
    </rPh>
    <rPh sb="5" eb="6">
      <t>ホウ</t>
    </rPh>
    <rPh sb="6" eb="7">
      <t>ハン</t>
    </rPh>
    <phoneticPr fontId="4"/>
  </si>
  <si>
    <t>風俗犯</t>
    <rPh sb="0" eb="1">
      <t>カゼ</t>
    </rPh>
    <rPh sb="1" eb="2">
      <t>ゾク</t>
    </rPh>
    <rPh sb="2" eb="3">
      <t>ハン</t>
    </rPh>
    <phoneticPr fontId="4"/>
  </si>
  <si>
    <t>知能犯</t>
    <rPh sb="0" eb="1">
      <t>チ</t>
    </rPh>
    <rPh sb="1" eb="2">
      <t>ノウ</t>
    </rPh>
    <rPh sb="2" eb="3">
      <t>ハン</t>
    </rPh>
    <phoneticPr fontId="4"/>
  </si>
  <si>
    <t>窃盗</t>
    <rPh sb="0" eb="1">
      <t>セツ</t>
    </rPh>
    <rPh sb="1" eb="2">
      <t>トウ</t>
    </rPh>
    <phoneticPr fontId="4"/>
  </si>
  <si>
    <t>粗暴犯</t>
    <rPh sb="0" eb="1">
      <t>ホボ</t>
    </rPh>
    <rPh sb="1" eb="2">
      <t>ボウ</t>
    </rPh>
    <rPh sb="2" eb="3">
      <t>ハン</t>
    </rPh>
    <phoneticPr fontId="4"/>
  </si>
  <si>
    <t>凶悪犯</t>
    <rPh sb="0" eb="1">
      <t>キョウ</t>
    </rPh>
    <rPh sb="1" eb="2">
      <t>ワル</t>
    </rPh>
    <rPh sb="2" eb="3">
      <t>ハン</t>
    </rPh>
    <phoneticPr fontId="4"/>
  </si>
  <si>
    <t>（１）刑法犯罪罪種別認知件数</t>
    <rPh sb="3" eb="5">
      <t>ケイホウ</t>
    </rPh>
    <rPh sb="5" eb="7">
      <t>ハンザイ</t>
    </rPh>
    <rPh sb="7" eb="8">
      <t>ツミ</t>
    </rPh>
    <rPh sb="8" eb="10">
      <t>シュベツ</t>
    </rPh>
    <rPh sb="10" eb="12">
      <t>ニンチ</t>
    </rPh>
    <rPh sb="12" eb="14">
      <t>ケンスウ</t>
    </rPh>
    <phoneticPr fontId="4"/>
  </si>
  <si>
    <t>９．安心・安全</t>
    <rPh sb="2" eb="4">
      <t>アンシン</t>
    </rPh>
    <rPh sb="5" eb="7">
      <t>アンゼン</t>
    </rPh>
    <phoneticPr fontId="4"/>
  </si>
  <si>
    <t>下 郡 計</t>
    <rPh sb="0" eb="1">
      <t>シタ</t>
    </rPh>
    <rPh sb="2" eb="3">
      <t>グン</t>
    </rPh>
    <rPh sb="4" eb="5">
      <t>ケイ</t>
    </rPh>
    <phoneticPr fontId="4"/>
  </si>
  <si>
    <t>死傷者計</t>
    <rPh sb="0" eb="3">
      <t>シショウシャ</t>
    </rPh>
    <rPh sb="3" eb="4">
      <t>ケイ</t>
    </rPh>
    <phoneticPr fontId="4"/>
  </si>
  <si>
    <t>負 傷 者</t>
    <rPh sb="0" eb="1">
      <t>フ</t>
    </rPh>
    <rPh sb="2" eb="3">
      <t>キズ</t>
    </rPh>
    <rPh sb="4" eb="5">
      <t>モノ</t>
    </rPh>
    <phoneticPr fontId="4"/>
  </si>
  <si>
    <t>死    者</t>
    <rPh sb="0" eb="1">
      <t>シ</t>
    </rPh>
    <rPh sb="5" eb="6">
      <t>モノ</t>
    </rPh>
    <phoneticPr fontId="4"/>
  </si>
  <si>
    <t>発生件数</t>
    <rPh sb="0" eb="2">
      <t>ハッセイ</t>
    </rPh>
    <rPh sb="2" eb="4">
      <t>ケンスウ</t>
    </rPh>
    <phoneticPr fontId="4"/>
  </si>
  <si>
    <t>（２）交通事故状況</t>
    <rPh sb="3" eb="5">
      <t>コウツウ</t>
    </rPh>
    <rPh sb="5" eb="7">
      <t>ジコ</t>
    </rPh>
    <rPh sb="7" eb="9">
      <t>ジョウキョウ</t>
    </rPh>
    <phoneticPr fontId="4"/>
  </si>
  <si>
    <t xml:space="preserve"> ※ 認知件数とは、警察において発生を認知した事件の数</t>
    <rPh sb="10" eb="12">
      <t>ケイサツ</t>
    </rPh>
    <rPh sb="16" eb="18">
      <t>ハッセイ</t>
    </rPh>
    <rPh sb="19" eb="21">
      <t>ニンチ</t>
    </rPh>
    <rPh sb="23" eb="25">
      <t>ジケン</t>
    </rPh>
    <rPh sb="26" eb="27">
      <t>カズ</t>
    </rPh>
    <phoneticPr fontId="4"/>
  </si>
  <si>
    <t>令和３年</t>
    <rPh sb="0" eb="2">
      <t>レイワ</t>
    </rPh>
    <rPh sb="3" eb="4">
      <t>ネン</t>
    </rPh>
    <phoneticPr fontId="4"/>
  </si>
  <si>
    <t>「神奈川県警察　犯罪統計資料 刑法犯 罪名別市町村別 認知件数　令和３年12月末累月確定値」</t>
    <rPh sb="1" eb="4">
      <t>カナガワ</t>
    </rPh>
    <rPh sb="4" eb="5">
      <t>ケン</t>
    </rPh>
    <rPh sb="5" eb="7">
      <t>ケイサツ</t>
    </rPh>
    <rPh sb="8" eb="10">
      <t>ハンザイ</t>
    </rPh>
    <rPh sb="10" eb="12">
      <t>トウケイ</t>
    </rPh>
    <rPh sb="12" eb="14">
      <t>シリョウ</t>
    </rPh>
    <rPh sb="15" eb="18">
      <t>ケイホウハン</t>
    </rPh>
    <rPh sb="19" eb="21">
      <t>ザイメイ</t>
    </rPh>
    <rPh sb="21" eb="22">
      <t>ベツ</t>
    </rPh>
    <rPh sb="22" eb="25">
      <t>シチョウソン</t>
    </rPh>
    <rPh sb="25" eb="26">
      <t>ベツ</t>
    </rPh>
    <rPh sb="27" eb="29">
      <t>ニンチ</t>
    </rPh>
    <rPh sb="29" eb="31">
      <t>ケンスウ</t>
    </rPh>
    <rPh sb="32" eb="34">
      <t>レイワ</t>
    </rPh>
    <rPh sb="35" eb="36">
      <t>ネン</t>
    </rPh>
    <rPh sb="36" eb="37">
      <t>ヘイネン</t>
    </rPh>
    <rPh sb="38" eb="39">
      <t>ツキ</t>
    </rPh>
    <rPh sb="39" eb="40">
      <t>マツ</t>
    </rPh>
    <rPh sb="40" eb="42">
      <t>ルイゲツ</t>
    </rPh>
    <rPh sb="42" eb="44">
      <t>カクテイ</t>
    </rPh>
    <rPh sb="44" eb="45">
      <t>チ</t>
    </rPh>
    <phoneticPr fontId="4"/>
  </si>
  <si>
    <t>南足柄市</t>
    <rPh sb="0" eb="4">
      <t>ミナミアシガラシ</t>
    </rPh>
    <phoneticPr fontId="4"/>
  </si>
  <si>
    <t>中井町</t>
    <rPh sb="0" eb="3">
      <t>ナカイマチ</t>
    </rPh>
    <phoneticPr fontId="4"/>
  </si>
  <si>
    <t>大井町</t>
    <rPh sb="0" eb="3">
      <t>オオイマチ</t>
    </rPh>
    <phoneticPr fontId="4"/>
  </si>
  <si>
    <t>松田町</t>
    <rPh sb="0" eb="3">
      <t>マツダマチ</t>
    </rPh>
    <phoneticPr fontId="4"/>
  </si>
  <si>
    <t>山北町</t>
    <rPh sb="0" eb="3">
      <t>ヤマキタマチ</t>
    </rPh>
    <phoneticPr fontId="4"/>
  </si>
  <si>
    <t>開成町</t>
    <rPh sb="0" eb="3">
      <t>カイセイマチ</t>
    </rPh>
    <phoneticPr fontId="4"/>
  </si>
  <si>
    <t>上郡計</t>
    <rPh sb="0" eb="1">
      <t>カミ</t>
    </rPh>
    <rPh sb="1" eb="2">
      <t>グン</t>
    </rPh>
    <rPh sb="2" eb="3">
      <t>ケイ</t>
    </rPh>
    <phoneticPr fontId="4"/>
  </si>
  <si>
    <t>箱根町</t>
    <rPh sb="0" eb="3">
      <t>ハコネマチ</t>
    </rPh>
    <phoneticPr fontId="4"/>
  </si>
  <si>
    <t>真鶴町</t>
    <rPh sb="0" eb="3">
      <t>マナヅルマチ</t>
    </rPh>
    <phoneticPr fontId="4"/>
  </si>
  <si>
    <t>下郡計</t>
    <rPh sb="0" eb="2">
      <t>シモグン</t>
    </rPh>
    <rPh sb="2" eb="3">
      <t>ケイ</t>
    </rPh>
    <phoneticPr fontId="4"/>
  </si>
  <si>
    <t>管内計</t>
    <rPh sb="0" eb="2">
      <t>カンナイ</t>
    </rPh>
    <rPh sb="2" eb="3">
      <t>ケイ</t>
    </rPh>
    <phoneticPr fontId="4"/>
  </si>
  <si>
    <t>県計</t>
    <rPh sb="0" eb="1">
      <t>ケン</t>
    </rPh>
    <rPh sb="1" eb="2">
      <t>ケイ</t>
    </rPh>
    <phoneticPr fontId="4"/>
  </si>
  <si>
    <t>令和４年</t>
    <rPh sb="0" eb="2">
      <t>レイワ</t>
    </rPh>
    <rPh sb="3" eb="4">
      <t>ネン</t>
    </rPh>
    <phoneticPr fontId="4"/>
  </si>
  <si>
    <t>「神奈川県警察　犯罪統計資料 刑法犯 罪名別市町村別 認知件数　令和４年12月末累月確定値」</t>
    <rPh sb="1" eb="4">
      <t>カナガワ</t>
    </rPh>
    <rPh sb="4" eb="5">
      <t>ケン</t>
    </rPh>
    <rPh sb="5" eb="7">
      <t>ケイサツ</t>
    </rPh>
    <rPh sb="8" eb="10">
      <t>ハンザイ</t>
    </rPh>
    <rPh sb="10" eb="12">
      <t>トウケイ</t>
    </rPh>
    <rPh sb="12" eb="14">
      <t>シリョウ</t>
    </rPh>
    <rPh sb="15" eb="18">
      <t>ケイホウハン</t>
    </rPh>
    <rPh sb="19" eb="21">
      <t>ザイメイ</t>
    </rPh>
    <rPh sb="21" eb="22">
      <t>ベツ</t>
    </rPh>
    <rPh sb="22" eb="25">
      <t>シチョウソン</t>
    </rPh>
    <rPh sb="25" eb="26">
      <t>ベツ</t>
    </rPh>
    <rPh sb="27" eb="29">
      <t>ニンチ</t>
    </rPh>
    <rPh sb="29" eb="31">
      <t>ケンスウ</t>
    </rPh>
    <rPh sb="32" eb="34">
      <t>レイワ</t>
    </rPh>
    <rPh sb="35" eb="36">
      <t>ネン</t>
    </rPh>
    <rPh sb="36" eb="37">
      <t>ヘイネン</t>
    </rPh>
    <rPh sb="38" eb="39">
      <t>ツキ</t>
    </rPh>
    <rPh sb="39" eb="40">
      <t>マツ</t>
    </rPh>
    <rPh sb="40" eb="42">
      <t>ルイゲツ</t>
    </rPh>
    <rPh sb="42" eb="44">
      <t>カクテイ</t>
    </rPh>
    <rPh sb="44" eb="45">
      <t>チ</t>
    </rPh>
    <phoneticPr fontId="4"/>
  </si>
  <si>
    <t xml:space="preserve">                区　分
 市 町 名</t>
    <rPh sb="16" eb="19">
      <t>クブン</t>
    </rPh>
    <rPh sb="22" eb="23">
      <t>シ</t>
    </rPh>
    <rPh sb="24" eb="25">
      <t>マチ</t>
    </rPh>
    <rPh sb="26" eb="27">
      <t>ナ</t>
    </rPh>
    <phoneticPr fontId="4"/>
  </si>
  <si>
    <t>令和３年</t>
  </si>
  <si>
    <t>令和４年</t>
    <phoneticPr fontId="4"/>
  </si>
  <si>
    <t>神奈川県警察「かながわの交通事故　令和３年統計」</t>
    <rPh sb="0" eb="4">
      <t>カナガワケン</t>
    </rPh>
    <rPh sb="4" eb="6">
      <t>ケイサツ</t>
    </rPh>
    <rPh sb="12" eb="16">
      <t>コウツウジコ</t>
    </rPh>
    <rPh sb="17" eb="19">
      <t>レイワ</t>
    </rPh>
    <rPh sb="20" eb="21">
      <t>ネン</t>
    </rPh>
    <rPh sb="21" eb="23">
      <t>トウケイ</t>
    </rPh>
    <phoneticPr fontId="4"/>
  </si>
  <si>
    <t>神奈川県警察「かながわの交通事故　令和４年統計」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</si>
</sst>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);[Red]\(#,##0\)"/>
    <numFmt numFmtId="177" formatCode="#,##0_ ;[Red]\-#,##0\ "/>
    <numFmt numFmtId="178" formatCode="#,##0;[Red]#,##0"/>
  </numFmts>
  <fonts count="19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9"/>
      <name val="ＭＳ ゴシック"/>
      <family val="3"/>
      <charset val="128"/>
    </font>
    <font>
      <sz val="17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dotted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</borders>
  <cellStyleXfs count="12">
    <xf numFmtId="0" fontId="0" fillId="0" borderId="0"/>
    <xf numFmtId="9" fontId="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" fillId="0" borderId="0"/>
    <xf numFmtId="0" fontId="5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76" fontId="8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10" fillId="3" borderId="0" xfId="0" applyFont="1" applyFill="1" applyAlignment="1">
      <alignment vertical="top"/>
    </xf>
    <xf numFmtId="176" fontId="8" fillId="3" borderId="0" xfId="9" applyNumberFormat="1" applyFont="1" applyFill="1" applyBorder="1" applyAlignment="1">
      <alignment vertical="center" shrinkToFit="1"/>
    </xf>
    <xf numFmtId="176" fontId="8" fillId="3" borderId="0" xfId="0" applyNumberFormat="1" applyFont="1" applyFill="1" applyAlignment="1">
      <alignment horizontal="left"/>
    </xf>
    <xf numFmtId="176" fontId="14" fillId="3" borderId="0" xfId="0" applyNumberFormat="1" applyFont="1" applyFill="1" applyAlignment="1">
      <alignment horizontal="right" vertical="center"/>
    </xf>
    <xf numFmtId="176" fontId="8" fillId="3" borderId="0" xfId="2" applyNumberFormat="1" applyFont="1" applyFill="1" applyBorder="1" applyAlignment="1">
      <alignment vertical="center" shrinkToFit="1"/>
    </xf>
    <xf numFmtId="176" fontId="8" fillId="3" borderId="0" xfId="2" applyNumberFormat="1" applyFont="1" applyFill="1" applyBorder="1" applyAlignment="1">
      <alignment horizontal="right" vertical="center" shrinkToFit="1"/>
    </xf>
    <xf numFmtId="176" fontId="8" fillId="3" borderId="0" xfId="2" applyNumberFormat="1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176" fontId="8" fillId="3" borderId="0" xfId="0" applyNumberFormat="1" applyFont="1" applyFill="1" applyAlignment="1">
      <alignment horizontal="right" vertical="top"/>
    </xf>
    <xf numFmtId="0" fontId="16" fillId="3" borderId="0" xfId="0" applyFont="1" applyFill="1" applyAlignment="1">
      <alignment vertical="center"/>
    </xf>
    <xf numFmtId="176" fontId="8" fillId="3" borderId="0" xfId="0" applyNumberFormat="1" applyFont="1" applyFill="1" applyAlignment="1">
      <alignment horizontal="right"/>
    </xf>
    <xf numFmtId="0" fontId="17" fillId="3" borderId="0" xfId="0" applyFont="1" applyFill="1" applyAlignment="1">
      <alignment vertical="center"/>
    </xf>
    <xf numFmtId="176" fontId="8" fillId="3" borderId="46" xfId="0" applyNumberFormat="1" applyFont="1" applyFill="1" applyBorder="1" applyAlignment="1">
      <alignment vertical="center"/>
    </xf>
    <xf numFmtId="176" fontId="8" fillId="3" borderId="53" xfId="0" applyNumberFormat="1" applyFont="1" applyFill="1" applyBorder="1" applyAlignment="1">
      <alignment vertical="center"/>
    </xf>
    <xf numFmtId="176" fontId="8" fillId="3" borderId="59" xfId="0" applyNumberFormat="1" applyFont="1" applyFill="1" applyBorder="1" applyAlignment="1">
      <alignment horizontal="center" vertical="center" shrinkToFit="1"/>
    </xf>
    <xf numFmtId="176" fontId="8" fillId="3" borderId="45" xfId="0" applyNumberFormat="1" applyFont="1" applyFill="1" applyBorder="1" applyAlignment="1">
      <alignment horizontal="center" vertical="center" shrinkToFit="1"/>
    </xf>
    <xf numFmtId="176" fontId="8" fillId="3" borderId="62" xfId="0" applyNumberFormat="1" applyFont="1" applyFill="1" applyBorder="1" applyAlignment="1">
      <alignment horizontal="center" vertical="center" shrinkToFit="1"/>
    </xf>
    <xf numFmtId="176" fontId="8" fillId="3" borderId="63" xfId="0" applyNumberFormat="1" applyFont="1" applyFill="1" applyBorder="1" applyAlignment="1">
      <alignment horizontal="center" vertical="center" shrinkToFit="1"/>
    </xf>
    <xf numFmtId="176" fontId="8" fillId="3" borderId="60" xfId="0" applyNumberFormat="1" applyFont="1" applyFill="1" applyBorder="1" applyAlignment="1">
      <alignment horizontal="center" vertical="center" shrinkToFit="1"/>
    </xf>
    <xf numFmtId="41" fontId="8" fillId="3" borderId="73" xfId="2" applyNumberFormat="1" applyFont="1" applyFill="1" applyBorder="1" applyAlignment="1">
      <alignment vertical="center" shrinkToFit="1"/>
    </xf>
    <xf numFmtId="41" fontId="8" fillId="3" borderId="66" xfId="2" applyNumberFormat="1" applyFont="1" applyFill="1" applyBorder="1" applyAlignment="1">
      <alignment vertical="center" shrinkToFit="1"/>
    </xf>
    <xf numFmtId="0" fontId="9" fillId="2" borderId="66" xfId="0" applyFont="1" applyFill="1" applyBorder="1" applyAlignment="1">
      <alignment horizontal="center" vertical="center"/>
    </xf>
    <xf numFmtId="41" fontId="8" fillId="2" borderId="66" xfId="0" applyNumberFormat="1" applyFont="1" applyFill="1" applyBorder="1" applyAlignment="1">
      <alignment vertical="center"/>
    </xf>
    <xf numFmtId="41" fontId="8" fillId="2" borderId="91" xfId="0" applyNumberFormat="1" applyFont="1" applyFill="1" applyBorder="1" applyAlignment="1">
      <alignment vertical="center"/>
    </xf>
    <xf numFmtId="41" fontId="8" fillId="2" borderId="102" xfId="0" applyNumberFormat="1" applyFont="1" applyFill="1" applyBorder="1" applyAlignment="1">
      <alignment vertical="center"/>
    </xf>
    <xf numFmtId="41" fontId="8" fillId="2" borderId="97" xfId="0" applyNumberFormat="1" applyFont="1" applyFill="1" applyBorder="1" applyAlignment="1">
      <alignment vertical="center"/>
    </xf>
    <xf numFmtId="41" fontId="8" fillId="2" borderId="44" xfId="0" applyNumberFormat="1" applyFont="1" applyFill="1" applyBorder="1" applyAlignment="1">
      <alignment vertical="center"/>
    </xf>
    <xf numFmtId="41" fontId="8" fillId="2" borderId="71" xfId="0" applyNumberFormat="1" applyFont="1" applyFill="1" applyBorder="1" applyAlignment="1">
      <alignment vertical="center"/>
    </xf>
    <xf numFmtId="41" fontId="8" fillId="2" borderId="72" xfId="0" applyNumberFormat="1" applyFont="1" applyFill="1" applyBorder="1" applyAlignment="1">
      <alignment vertical="center"/>
    </xf>
    <xf numFmtId="41" fontId="8" fillId="2" borderId="73" xfId="2" applyNumberFormat="1" applyFont="1" applyFill="1" applyBorder="1" applyAlignment="1">
      <alignment vertical="center" shrinkToFit="1"/>
    </xf>
    <xf numFmtId="41" fontId="8" fillId="2" borderId="66" xfId="2" applyNumberFormat="1" applyFont="1" applyFill="1" applyBorder="1" applyAlignment="1">
      <alignment vertical="center" shrinkToFit="1"/>
    </xf>
    <xf numFmtId="0" fontId="9" fillId="3" borderId="51" xfId="0" applyFont="1" applyFill="1" applyBorder="1" applyAlignment="1">
      <alignment horizontal="center" vertical="center"/>
    </xf>
    <xf numFmtId="41" fontId="8" fillId="3" borderId="70" xfId="2" applyNumberFormat="1" applyFont="1" applyFill="1" applyBorder="1" applyAlignment="1">
      <alignment vertical="center" shrinkToFit="1"/>
    </xf>
    <xf numFmtId="0" fontId="9" fillId="2" borderId="65" xfId="0" applyFont="1" applyFill="1" applyBorder="1" applyAlignment="1">
      <alignment horizontal="center" vertical="center"/>
    </xf>
    <xf numFmtId="41" fontId="8" fillId="2" borderId="65" xfId="0" applyNumberFormat="1" applyFont="1" applyFill="1" applyBorder="1" applyAlignment="1">
      <alignment vertical="center"/>
    </xf>
    <xf numFmtId="41" fontId="8" fillId="2" borderId="94" xfId="0" applyNumberFormat="1" applyFont="1" applyFill="1" applyBorder="1" applyAlignment="1">
      <alignment vertical="center"/>
    </xf>
    <xf numFmtId="41" fontId="8" fillId="2" borderId="105" xfId="0" applyNumberFormat="1" applyFont="1" applyFill="1" applyBorder="1" applyAlignment="1">
      <alignment vertical="center"/>
    </xf>
    <xf numFmtId="41" fontId="8" fillId="2" borderId="100" xfId="0" applyNumberFormat="1" applyFont="1" applyFill="1" applyBorder="1" applyAlignment="1">
      <alignment vertical="center"/>
    </xf>
    <xf numFmtId="41" fontId="8" fillId="2" borderId="48" xfId="0" applyNumberFormat="1" applyFont="1" applyFill="1" applyBorder="1" applyAlignment="1">
      <alignment vertical="center"/>
    </xf>
    <xf numFmtId="41" fontId="8" fillId="2" borderId="80" xfId="0" applyNumberFormat="1" applyFont="1" applyFill="1" applyBorder="1" applyAlignment="1">
      <alignment vertical="center"/>
    </xf>
    <xf numFmtId="41" fontId="8" fillId="2" borderId="47" xfId="0" applyNumberFormat="1" applyFont="1" applyFill="1" applyBorder="1" applyAlignment="1">
      <alignment vertical="center"/>
    </xf>
    <xf numFmtId="41" fontId="8" fillId="2" borderId="81" xfId="2" applyNumberFormat="1" applyFont="1" applyFill="1" applyBorder="1" applyAlignment="1">
      <alignment vertical="center" shrinkToFit="1"/>
    </xf>
    <xf numFmtId="41" fontId="8" fillId="2" borderId="65" xfId="2" applyNumberFormat="1" applyFont="1" applyFill="1" applyBorder="1" applyAlignment="1">
      <alignment vertical="center" shrinkToFit="1"/>
    </xf>
    <xf numFmtId="41" fontId="8" fillId="3" borderId="84" xfId="2" applyNumberFormat="1" applyFont="1" applyFill="1" applyBorder="1" applyAlignment="1">
      <alignment vertical="center" shrinkToFit="1"/>
    </xf>
    <xf numFmtId="41" fontId="8" fillId="3" borderId="82" xfId="2" applyNumberFormat="1" applyFont="1" applyFill="1" applyBorder="1" applyAlignment="1">
      <alignment vertical="center" shrinkToFit="1"/>
    </xf>
    <xf numFmtId="0" fontId="12" fillId="3" borderId="82" xfId="0" applyFont="1" applyFill="1" applyBorder="1" applyAlignment="1">
      <alignment horizontal="center" vertical="center"/>
    </xf>
    <xf numFmtId="0" fontId="9" fillId="3" borderId="86" xfId="0" applyFont="1" applyFill="1" applyBorder="1" applyAlignment="1">
      <alignment horizontal="center" vertical="center"/>
    </xf>
    <xf numFmtId="41" fontId="8" fillId="3" borderId="90" xfId="2" applyNumberFormat="1" applyFont="1" applyFill="1" applyBorder="1" applyAlignment="1">
      <alignment vertical="center" shrinkToFi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1" fontId="7" fillId="2" borderId="11" xfId="0" applyNumberFormat="1" applyFont="1" applyFill="1" applyBorder="1" applyAlignment="1">
      <alignment vertical="center"/>
    </xf>
    <xf numFmtId="41" fontId="7" fillId="2" borderId="19" xfId="0" applyNumberFormat="1" applyFont="1" applyFill="1" applyBorder="1" applyAlignment="1">
      <alignment vertical="center"/>
    </xf>
    <xf numFmtId="41" fontId="7" fillId="2" borderId="24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41" fontId="7" fillId="2" borderId="43" xfId="0" applyNumberFormat="1" applyFont="1" applyFill="1" applyBorder="1" applyAlignment="1">
      <alignment horizontal="right" vertical="center"/>
    </xf>
    <xf numFmtId="0" fontId="7" fillId="3" borderId="22" xfId="0" applyFont="1" applyFill="1" applyBorder="1" applyAlignment="1">
      <alignment horizontal="center" vertical="center"/>
    </xf>
    <xf numFmtId="41" fontId="7" fillId="2" borderId="13" xfId="0" applyNumberFormat="1" applyFont="1" applyFill="1" applyBorder="1" applyAlignment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1" fontId="7" fillId="2" borderId="8" xfId="0" applyNumberFormat="1" applyFont="1" applyFill="1" applyBorder="1" applyAlignment="1">
      <alignment vertical="center"/>
    </xf>
    <xf numFmtId="41" fontId="7" fillId="2" borderId="3" xfId="0" applyNumberFormat="1" applyFont="1" applyFill="1" applyBorder="1" applyAlignment="1">
      <alignment vertical="center"/>
    </xf>
    <xf numFmtId="41" fontId="7" fillId="2" borderId="43" xfId="0" applyNumberFormat="1" applyFont="1" applyFill="1" applyBorder="1" applyAlignment="1">
      <alignment vertical="center"/>
    </xf>
    <xf numFmtId="177" fontId="6" fillId="2" borderId="28" xfId="2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6" xfId="0" applyNumberFormat="1" applyFont="1" applyFill="1" applyBorder="1" applyAlignment="1">
      <alignment vertical="center"/>
    </xf>
    <xf numFmtId="176" fontId="7" fillId="2" borderId="17" xfId="0" applyNumberFormat="1" applyFont="1" applyFill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41" fontId="8" fillId="0" borderId="51" xfId="0" applyNumberFormat="1" applyFont="1" applyBorder="1" applyAlignment="1">
      <alignment vertical="center"/>
    </xf>
    <xf numFmtId="41" fontId="8" fillId="0" borderId="92" xfId="0" applyNumberFormat="1" applyFont="1" applyBorder="1" applyAlignment="1">
      <alignment vertical="center"/>
    </xf>
    <xf numFmtId="41" fontId="8" fillId="0" borderId="103" xfId="0" applyNumberFormat="1" applyFont="1" applyBorder="1" applyAlignment="1">
      <alignment vertical="center"/>
    </xf>
    <xf numFmtId="41" fontId="8" fillId="0" borderId="98" xfId="0" applyNumberFormat="1" applyFont="1" applyBorder="1" applyAlignment="1">
      <alignment vertical="center"/>
    </xf>
    <xf numFmtId="41" fontId="8" fillId="0" borderId="67" xfId="0" applyNumberFormat="1" applyFont="1" applyBorder="1" applyAlignment="1">
      <alignment vertical="center"/>
    </xf>
    <xf numFmtId="41" fontId="8" fillId="0" borderId="68" xfId="0" applyNumberFormat="1" applyFont="1" applyBorder="1" applyAlignment="1">
      <alignment vertical="center"/>
    </xf>
    <xf numFmtId="41" fontId="8" fillId="0" borderId="69" xfId="0" applyNumberFormat="1" applyFont="1" applyBorder="1" applyAlignment="1">
      <alignment vertical="center"/>
    </xf>
    <xf numFmtId="41" fontId="8" fillId="0" borderId="70" xfId="2" applyNumberFormat="1" applyFont="1" applyFill="1" applyBorder="1" applyAlignment="1">
      <alignment vertical="center" shrinkToFit="1"/>
    </xf>
    <xf numFmtId="41" fontId="8" fillId="0" borderId="51" xfId="2" applyNumberFormat="1" applyFont="1" applyFill="1" applyBorder="1" applyAlignment="1">
      <alignment vertical="center" shrinkToFit="1"/>
    </xf>
    <xf numFmtId="0" fontId="9" fillId="0" borderId="75" xfId="0" applyFont="1" applyBorder="1" applyAlignment="1">
      <alignment horizontal="center" vertical="center"/>
    </xf>
    <xf numFmtId="41" fontId="8" fillId="0" borderId="75" xfId="0" applyNumberFormat="1" applyFont="1" applyBorder="1" applyAlignment="1">
      <alignment vertical="center"/>
    </xf>
    <xf numFmtId="41" fontId="8" fillId="0" borderId="93" xfId="0" applyNumberFormat="1" applyFont="1" applyBorder="1" applyAlignment="1">
      <alignment vertical="center"/>
    </xf>
    <xf numFmtId="41" fontId="8" fillId="0" borderId="104" xfId="0" applyNumberFormat="1" applyFont="1" applyBorder="1" applyAlignment="1">
      <alignment vertical="center"/>
    </xf>
    <xf numFmtId="41" fontId="8" fillId="0" borderId="99" xfId="0" applyNumberFormat="1" applyFont="1" applyBorder="1" applyAlignment="1">
      <alignment vertical="center"/>
    </xf>
    <xf numFmtId="41" fontId="8" fillId="0" borderId="76" xfId="0" applyNumberFormat="1" applyFont="1" applyBorder="1" applyAlignment="1">
      <alignment vertical="center"/>
    </xf>
    <xf numFmtId="41" fontId="8" fillId="0" borderId="77" xfId="0" applyNumberFormat="1" applyFont="1" applyBorder="1" applyAlignment="1">
      <alignment vertical="center"/>
    </xf>
    <xf numFmtId="41" fontId="8" fillId="0" borderId="78" xfId="0" applyNumberFormat="1" applyFont="1" applyBorder="1" applyAlignment="1">
      <alignment vertical="center"/>
    </xf>
    <xf numFmtId="41" fontId="8" fillId="0" borderId="79" xfId="2" applyNumberFormat="1" applyFont="1" applyFill="1" applyBorder="1" applyAlignment="1">
      <alignment vertical="center" shrinkToFit="1"/>
    </xf>
    <xf numFmtId="41" fontId="8" fillId="0" borderId="75" xfId="2" applyNumberFormat="1" applyFont="1" applyFill="1" applyBorder="1" applyAlignment="1">
      <alignment vertical="center" shrinkToFit="1"/>
    </xf>
    <xf numFmtId="0" fontId="9" fillId="0" borderId="82" xfId="0" applyFont="1" applyBorder="1" applyAlignment="1">
      <alignment horizontal="center" vertical="center"/>
    </xf>
    <xf numFmtId="41" fontId="8" fillId="0" borderId="82" xfId="0" applyNumberFormat="1" applyFont="1" applyBorder="1" applyAlignment="1">
      <alignment vertical="center"/>
    </xf>
    <xf numFmtId="41" fontId="8" fillId="0" borderId="95" xfId="0" applyNumberFormat="1" applyFont="1" applyBorder="1" applyAlignment="1">
      <alignment vertical="center"/>
    </xf>
    <xf numFmtId="41" fontId="8" fillId="0" borderId="106" xfId="0" applyNumberFormat="1" applyFont="1" applyBorder="1" applyAlignment="1">
      <alignment vertical="center"/>
    </xf>
    <xf numFmtId="41" fontId="8" fillId="0" borderId="6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41" fontId="8" fillId="0" borderId="2" xfId="0" applyNumberFormat="1" applyFont="1" applyBorder="1" applyAlignment="1">
      <alignment vertical="center"/>
    </xf>
    <xf numFmtId="41" fontId="8" fillId="0" borderId="83" xfId="0" applyNumberFormat="1" applyFont="1" applyBorder="1" applyAlignment="1">
      <alignment vertical="center"/>
    </xf>
    <xf numFmtId="41" fontId="8" fillId="0" borderId="84" xfId="2" applyNumberFormat="1" applyFont="1" applyFill="1" applyBorder="1" applyAlignment="1">
      <alignment vertical="center" shrinkToFit="1"/>
    </xf>
    <xf numFmtId="41" fontId="8" fillId="0" borderId="82" xfId="2" applyNumberFormat="1" applyFont="1" applyFill="1" applyBorder="1" applyAlignment="1">
      <alignment vertical="center" shrinkToFit="1"/>
    </xf>
    <xf numFmtId="41" fontId="8" fillId="2" borderId="91" xfId="2" applyNumberFormat="1" applyFont="1" applyFill="1" applyBorder="1" applyAlignment="1">
      <alignment vertical="center" shrinkToFit="1"/>
    </xf>
    <xf numFmtId="41" fontId="8" fillId="2" borderId="102" xfId="2" applyNumberFormat="1" applyFont="1" applyFill="1" applyBorder="1" applyAlignment="1">
      <alignment vertical="center" shrinkToFit="1"/>
    </xf>
    <xf numFmtId="41" fontId="8" fillId="2" borderId="97" xfId="2" applyNumberFormat="1" applyFont="1" applyFill="1" applyBorder="1" applyAlignment="1">
      <alignment vertical="center" shrinkToFit="1"/>
    </xf>
    <xf numFmtId="41" fontId="8" fillId="2" borderId="44" xfId="2" applyNumberFormat="1" applyFont="1" applyFill="1" applyBorder="1" applyAlignment="1">
      <alignment vertical="center" shrinkToFit="1"/>
    </xf>
    <xf numFmtId="41" fontId="8" fillId="2" borderId="71" xfId="2" applyNumberFormat="1" applyFont="1" applyFill="1" applyBorder="1" applyAlignment="1">
      <alignment vertical="center" shrinkToFit="1"/>
    </xf>
    <xf numFmtId="41" fontId="8" fillId="2" borderId="72" xfId="2" applyNumberFormat="1" applyFont="1" applyFill="1" applyBorder="1" applyAlignment="1">
      <alignment vertical="center" shrinkToFit="1"/>
    </xf>
    <xf numFmtId="41" fontId="8" fillId="0" borderId="92" xfId="2" applyNumberFormat="1" applyFont="1" applyFill="1" applyBorder="1" applyAlignment="1">
      <alignment vertical="center" shrinkToFit="1"/>
    </xf>
    <xf numFmtId="41" fontId="8" fillId="0" borderId="103" xfId="2" applyNumberFormat="1" applyFont="1" applyFill="1" applyBorder="1" applyAlignment="1">
      <alignment vertical="center" shrinkToFit="1"/>
    </xf>
    <xf numFmtId="41" fontId="8" fillId="0" borderId="98" xfId="2" applyNumberFormat="1" applyFont="1" applyFill="1" applyBorder="1" applyAlignment="1">
      <alignment vertical="center" shrinkToFit="1"/>
    </xf>
    <xf numFmtId="41" fontId="8" fillId="0" borderId="67" xfId="2" applyNumberFormat="1" applyFont="1" applyFill="1" applyBorder="1" applyAlignment="1">
      <alignment vertical="center" shrinkToFit="1"/>
    </xf>
    <xf numFmtId="41" fontId="8" fillId="0" borderId="68" xfId="2" applyNumberFormat="1" applyFont="1" applyFill="1" applyBorder="1" applyAlignment="1">
      <alignment vertical="center" shrinkToFit="1"/>
    </xf>
    <xf numFmtId="41" fontId="8" fillId="0" borderId="69" xfId="2" applyNumberFormat="1" applyFont="1" applyFill="1" applyBorder="1" applyAlignment="1">
      <alignment vertical="center" shrinkToFit="1"/>
    </xf>
    <xf numFmtId="0" fontId="12" fillId="3" borderId="66" xfId="0" applyFont="1" applyFill="1" applyBorder="1" applyAlignment="1">
      <alignment horizontal="center" vertical="center"/>
    </xf>
    <xf numFmtId="41" fontId="13" fillId="3" borderId="66" xfId="2" applyNumberFormat="1" applyFont="1" applyFill="1" applyBorder="1" applyAlignment="1">
      <alignment vertical="center" shrinkToFit="1"/>
    </xf>
    <xf numFmtId="41" fontId="13" fillId="3" borderId="91" xfId="2" applyNumberFormat="1" applyFont="1" applyFill="1" applyBorder="1" applyAlignment="1">
      <alignment vertical="center" shrinkToFit="1"/>
    </xf>
    <xf numFmtId="41" fontId="13" fillId="3" borderId="102" xfId="2" applyNumberFormat="1" applyFont="1" applyFill="1" applyBorder="1" applyAlignment="1">
      <alignment vertical="center" shrinkToFit="1"/>
    </xf>
    <xf numFmtId="41" fontId="13" fillId="3" borderId="97" xfId="2" applyNumberFormat="1" applyFont="1" applyFill="1" applyBorder="1" applyAlignment="1">
      <alignment vertical="center" shrinkToFit="1"/>
    </xf>
    <xf numFmtId="41" fontId="13" fillId="3" borderId="44" xfId="2" applyNumberFormat="1" applyFont="1" applyFill="1" applyBorder="1" applyAlignment="1">
      <alignment vertical="center" shrinkToFit="1"/>
    </xf>
    <xf numFmtId="41" fontId="13" fillId="3" borderId="71" xfId="2" applyNumberFormat="1" applyFont="1" applyFill="1" applyBorder="1" applyAlignment="1">
      <alignment vertical="center" shrinkToFit="1"/>
    </xf>
    <xf numFmtId="41" fontId="13" fillId="3" borderId="72" xfId="2" applyNumberFormat="1" applyFont="1" applyFill="1" applyBorder="1" applyAlignment="1">
      <alignment vertical="center" shrinkToFit="1"/>
    </xf>
    <xf numFmtId="41" fontId="13" fillId="3" borderId="82" xfId="2" applyNumberFormat="1" applyFont="1" applyFill="1" applyBorder="1" applyAlignment="1">
      <alignment vertical="center" shrinkToFit="1"/>
    </xf>
    <xf numFmtId="41" fontId="13" fillId="3" borderId="95" xfId="2" applyNumberFormat="1" applyFont="1" applyFill="1" applyBorder="1" applyAlignment="1">
      <alignment vertical="center" shrinkToFit="1"/>
    </xf>
    <xf numFmtId="41" fontId="13" fillId="3" borderId="106" xfId="2" applyNumberFormat="1" applyFont="1" applyFill="1" applyBorder="1" applyAlignment="1">
      <alignment vertical="center" shrinkToFit="1"/>
    </xf>
    <xf numFmtId="41" fontId="13" fillId="3" borderId="6" xfId="2" applyNumberFormat="1" applyFont="1" applyFill="1" applyBorder="1" applyAlignment="1">
      <alignment vertical="center" shrinkToFit="1"/>
    </xf>
    <xf numFmtId="41" fontId="13" fillId="3" borderId="9" xfId="2" applyNumberFormat="1" applyFont="1" applyFill="1" applyBorder="1" applyAlignment="1">
      <alignment vertical="center" shrinkToFit="1"/>
    </xf>
    <xf numFmtId="41" fontId="13" fillId="3" borderId="2" xfId="2" applyNumberFormat="1" applyFont="1" applyFill="1" applyBorder="1" applyAlignment="1">
      <alignment vertical="center" shrinkToFit="1"/>
    </xf>
    <xf numFmtId="41" fontId="13" fillId="3" borderId="83" xfId="2" applyNumberFormat="1" applyFont="1" applyFill="1" applyBorder="1" applyAlignment="1">
      <alignment vertical="center" shrinkToFit="1"/>
    </xf>
    <xf numFmtId="176" fontId="8" fillId="3" borderId="86" xfId="0" applyNumberFormat="1" applyFont="1" applyFill="1" applyBorder="1" applyAlignment="1">
      <alignment vertical="center" shrinkToFit="1"/>
    </xf>
    <xf numFmtId="176" fontId="8" fillId="3" borderId="96" xfId="0" applyNumberFormat="1" applyFont="1" applyFill="1" applyBorder="1" applyAlignment="1">
      <alignment vertical="center" shrinkToFit="1"/>
    </xf>
    <xf numFmtId="176" fontId="8" fillId="3" borderId="107" xfId="0" applyNumberFormat="1" applyFont="1" applyFill="1" applyBorder="1" applyAlignment="1">
      <alignment vertical="center" shrinkToFit="1"/>
    </xf>
    <xf numFmtId="176" fontId="8" fillId="3" borderId="101" xfId="0" applyNumberFormat="1" applyFont="1" applyFill="1" applyBorder="1" applyAlignment="1">
      <alignment vertical="center" shrinkToFit="1"/>
    </xf>
    <xf numFmtId="176" fontId="8" fillId="3" borderId="87" xfId="0" applyNumberFormat="1" applyFont="1" applyFill="1" applyBorder="1" applyAlignment="1">
      <alignment vertical="center" shrinkToFit="1"/>
    </xf>
    <xf numFmtId="176" fontId="8" fillId="3" borderId="88" xfId="0" applyNumberFormat="1" applyFont="1" applyFill="1" applyBorder="1" applyAlignment="1">
      <alignment vertical="center" shrinkToFit="1"/>
    </xf>
    <xf numFmtId="176" fontId="8" fillId="3" borderId="89" xfId="0" applyNumberFormat="1" applyFont="1" applyFill="1" applyBorder="1" applyAlignment="1">
      <alignment vertical="center" shrinkToFit="1"/>
    </xf>
    <xf numFmtId="176" fontId="8" fillId="3" borderId="86" xfId="2" applyNumberFormat="1" applyFont="1" applyFill="1" applyBorder="1" applyAlignment="1">
      <alignment vertical="center" shrinkToFit="1"/>
    </xf>
    <xf numFmtId="176" fontId="8" fillId="3" borderId="51" xfId="0" applyNumberFormat="1" applyFont="1" applyFill="1" applyBorder="1" applyAlignment="1">
      <alignment vertical="center" shrinkToFit="1"/>
    </xf>
    <xf numFmtId="176" fontId="8" fillId="3" borderId="92" xfId="0" applyNumberFormat="1" applyFont="1" applyFill="1" applyBorder="1" applyAlignment="1">
      <alignment vertical="center" shrinkToFit="1"/>
    </xf>
    <xf numFmtId="176" fontId="8" fillId="3" borderId="103" xfId="0" applyNumberFormat="1" applyFont="1" applyFill="1" applyBorder="1" applyAlignment="1">
      <alignment vertical="center" shrinkToFit="1"/>
    </xf>
    <xf numFmtId="176" fontId="8" fillId="3" borderId="98" xfId="0" applyNumberFormat="1" applyFont="1" applyFill="1" applyBorder="1" applyAlignment="1">
      <alignment vertical="center" shrinkToFit="1"/>
    </xf>
    <xf numFmtId="176" fontId="8" fillId="3" borderId="67" xfId="0" applyNumberFormat="1" applyFont="1" applyFill="1" applyBorder="1" applyAlignment="1">
      <alignment vertical="center" shrinkToFit="1"/>
    </xf>
    <xf numFmtId="176" fontId="8" fillId="3" borderId="68" xfId="0" applyNumberFormat="1" applyFont="1" applyFill="1" applyBorder="1" applyAlignment="1">
      <alignment vertical="center" shrinkToFit="1"/>
    </xf>
    <xf numFmtId="176" fontId="8" fillId="3" borderId="69" xfId="0" applyNumberFormat="1" applyFont="1" applyFill="1" applyBorder="1" applyAlignment="1">
      <alignment vertical="center" shrinkToFit="1"/>
    </xf>
    <xf numFmtId="176" fontId="8" fillId="3" borderId="51" xfId="2" applyNumberFormat="1" applyFont="1" applyFill="1" applyBorder="1" applyAlignment="1">
      <alignment vertical="center" shrinkToFit="1"/>
    </xf>
    <xf numFmtId="0" fontId="7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7" fillId="3" borderId="0" xfId="0" applyFont="1" applyFill="1" applyAlignment="1">
      <alignment horizontal="right"/>
    </xf>
    <xf numFmtId="41" fontId="7" fillId="0" borderId="22" xfId="0" applyNumberFormat="1" applyFont="1" applyBorder="1" applyAlignment="1">
      <alignment vertical="center"/>
    </xf>
    <xf numFmtId="41" fontId="7" fillId="0" borderId="23" xfId="0" applyNumberFormat="1" applyFont="1" applyBorder="1" applyAlignment="1">
      <alignment horizontal="right" vertical="center"/>
    </xf>
    <xf numFmtId="41" fontId="7" fillId="0" borderId="25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vertical="center"/>
    </xf>
    <xf numFmtId="41" fontId="7" fillId="0" borderId="21" xfId="0" applyNumberFormat="1" applyFont="1" applyBorder="1" applyAlignment="1">
      <alignment vertical="center"/>
    </xf>
    <xf numFmtId="41" fontId="7" fillId="0" borderId="108" xfId="0" applyNumberFormat="1" applyFont="1" applyBorder="1" applyAlignment="1">
      <alignment horizontal="right" vertical="center"/>
    </xf>
    <xf numFmtId="0" fontId="7" fillId="2" borderId="33" xfId="0" applyFont="1" applyFill="1" applyBorder="1" applyAlignment="1">
      <alignment horizontal="center" vertical="center"/>
    </xf>
    <xf numFmtId="41" fontId="7" fillId="2" borderId="31" xfId="0" applyNumberFormat="1" applyFont="1" applyFill="1" applyBorder="1" applyAlignment="1">
      <alignment vertical="center"/>
    </xf>
    <xf numFmtId="41" fontId="7" fillId="2" borderId="109" xfId="0" applyNumberFormat="1" applyFont="1" applyFill="1" applyBorder="1" applyAlignment="1">
      <alignment vertical="center"/>
    </xf>
    <xf numFmtId="41" fontId="7" fillId="2" borderId="110" xfId="0" applyNumberFormat="1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41" fontId="7" fillId="0" borderId="32" xfId="0" applyNumberFormat="1" applyFont="1" applyBorder="1" applyAlignment="1">
      <alignment vertical="center"/>
    </xf>
    <xf numFmtId="41" fontId="7" fillId="0" borderId="111" xfId="0" applyNumberFormat="1" applyFont="1" applyBorder="1" applyAlignment="1">
      <alignment vertical="center"/>
    </xf>
    <xf numFmtId="41" fontId="7" fillId="0" borderId="112" xfId="0" applyNumberFormat="1" applyFont="1" applyBorder="1" applyAlignment="1">
      <alignment vertical="center"/>
    </xf>
    <xf numFmtId="41" fontId="7" fillId="2" borderId="16" xfId="0" applyNumberFormat="1" applyFont="1" applyFill="1" applyBorder="1" applyAlignment="1">
      <alignment horizontal="right" vertical="center"/>
    </xf>
    <xf numFmtId="41" fontId="7" fillId="2" borderId="17" xfId="0" applyNumberFormat="1" applyFont="1" applyFill="1" applyBorder="1" applyAlignment="1">
      <alignment vertical="center"/>
    </xf>
    <xf numFmtId="41" fontId="7" fillId="2" borderId="109" xfId="0" applyNumberFormat="1" applyFont="1" applyFill="1" applyBorder="1" applyAlignment="1">
      <alignment horizontal="right" vertical="center"/>
    </xf>
    <xf numFmtId="41" fontId="7" fillId="0" borderId="111" xfId="0" applyNumberFormat="1" applyFont="1" applyBorder="1" applyAlignment="1">
      <alignment horizontal="right" vertical="center"/>
    </xf>
    <xf numFmtId="41" fontId="7" fillId="2" borderId="16" xfId="0" applyNumberFormat="1" applyFont="1" applyFill="1" applyBorder="1" applyAlignment="1">
      <alignment vertical="center"/>
    </xf>
    <xf numFmtId="41" fontId="7" fillId="0" borderId="23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113" xfId="0" applyNumberFormat="1" applyFont="1" applyBorder="1" applyAlignment="1">
      <alignment vertical="center"/>
    </xf>
    <xf numFmtId="41" fontId="7" fillId="0" borderId="114" xfId="0" applyNumberFormat="1" applyFont="1" applyBorder="1" applyAlignment="1">
      <alignment vertical="center"/>
    </xf>
    <xf numFmtId="41" fontId="7" fillId="2" borderId="7" xfId="0" applyNumberFormat="1" applyFont="1" applyFill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9" xfId="0" applyNumberFormat="1" applyFont="1" applyBorder="1" applyAlignment="1">
      <alignment vertical="center"/>
    </xf>
    <xf numFmtId="41" fontId="7" fillId="0" borderId="115" xfId="0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116" xfId="0" applyNumberFormat="1" applyFont="1" applyBorder="1" applyAlignment="1">
      <alignment vertical="center"/>
    </xf>
    <xf numFmtId="176" fontId="6" fillId="0" borderId="117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0" fontId="7" fillId="3" borderId="0" xfId="0" applyFont="1" applyFill="1" applyAlignment="1">
      <alignment horizontal="left" vertical="center"/>
    </xf>
    <xf numFmtId="178" fontId="7" fillId="3" borderId="0" xfId="0" applyNumberFormat="1" applyFont="1" applyFill="1" applyAlignment="1">
      <alignment vertical="center"/>
    </xf>
    <xf numFmtId="178" fontId="7" fillId="3" borderId="0" xfId="0" applyNumberFormat="1" applyFont="1" applyFill="1" applyAlignment="1">
      <alignment horizontal="right" vertical="center"/>
    </xf>
    <xf numFmtId="41" fontId="7" fillId="0" borderId="37" xfId="0" applyNumberFormat="1" applyFont="1" applyBorder="1" applyAlignment="1">
      <alignment vertical="center"/>
    </xf>
    <xf numFmtId="41" fontId="7" fillId="0" borderId="118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7" fillId="2" borderId="22" xfId="0" applyNumberFormat="1" applyFont="1" applyFill="1" applyBorder="1" applyAlignment="1">
      <alignment vertical="center"/>
    </xf>
    <xf numFmtId="41" fontId="7" fillId="2" borderId="23" xfId="0" applyNumberFormat="1" applyFont="1" applyFill="1" applyBorder="1" applyAlignment="1">
      <alignment horizontal="right" vertical="center"/>
    </xf>
    <xf numFmtId="41" fontId="7" fillId="2" borderId="25" xfId="0" applyNumberFormat="1" applyFont="1" applyFill="1" applyBorder="1" applyAlignment="1">
      <alignment vertical="center"/>
    </xf>
    <xf numFmtId="0" fontId="7" fillId="3" borderId="34" xfId="0" applyFont="1" applyFill="1" applyBorder="1" applyAlignment="1">
      <alignment horizontal="center" vertical="center"/>
    </xf>
    <xf numFmtId="41" fontId="7" fillId="2" borderId="20" xfId="0" applyNumberFormat="1" applyFont="1" applyFill="1" applyBorder="1" applyAlignment="1">
      <alignment vertical="center"/>
    </xf>
    <xf numFmtId="176" fontId="8" fillId="3" borderId="49" xfId="0" applyNumberFormat="1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176" fontId="8" fillId="3" borderId="55" xfId="0" applyNumberFormat="1" applyFont="1" applyFill="1" applyBorder="1" applyAlignment="1">
      <alignment horizontal="center" vertical="center" shrinkToFit="1"/>
    </xf>
    <xf numFmtId="176" fontId="8" fillId="3" borderId="56" xfId="0" applyNumberFormat="1" applyFont="1" applyFill="1" applyBorder="1" applyAlignment="1">
      <alignment horizontal="center" vertical="center" shrinkToFit="1"/>
    </xf>
    <xf numFmtId="176" fontId="8" fillId="3" borderId="52" xfId="0" applyNumberFormat="1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74" xfId="0" applyFont="1" applyFill="1" applyBorder="1" applyAlignment="1">
      <alignment horizontal="center" vertical="center"/>
    </xf>
    <xf numFmtId="0" fontId="10" fillId="3" borderId="54" xfId="0" applyFont="1" applyFill="1" applyBorder="1" applyAlignment="1">
      <alignment horizontal="center" vertical="center"/>
    </xf>
    <xf numFmtId="176" fontId="8" fillId="3" borderId="49" xfId="0" applyNumberFormat="1" applyFont="1" applyFill="1" applyBorder="1" applyAlignment="1">
      <alignment horizontal="center" vertical="center" wrapText="1"/>
    </xf>
    <xf numFmtId="176" fontId="9" fillId="3" borderId="64" xfId="0" applyNumberFormat="1" applyFont="1" applyFill="1" applyBorder="1" applyAlignment="1">
      <alignment horizontal="center" vertical="center"/>
    </xf>
    <xf numFmtId="176" fontId="9" fillId="3" borderId="65" xfId="0" applyNumberFormat="1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176" fontId="9" fillId="3" borderId="57" xfId="0" applyNumberFormat="1" applyFont="1" applyFill="1" applyBorder="1" applyAlignment="1">
      <alignment horizontal="center" vertical="center"/>
    </xf>
    <xf numFmtId="176" fontId="9" fillId="3" borderId="58" xfId="0" applyNumberFormat="1" applyFont="1" applyFill="1" applyBorder="1" applyAlignment="1">
      <alignment horizontal="center" vertical="center"/>
    </xf>
    <xf numFmtId="176" fontId="9" fillId="3" borderId="61" xfId="0" applyNumberFormat="1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0" fillId="3" borderId="85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vertical="center" wrapText="1"/>
    </xf>
    <xf numFmtId="0" fontId="7" fillId="3" borderId="39" xfId="0" applyFont="1" applyFill="1" applyBorder="1" applyAlignment="1">
      <alignment vertical="center"/>
    </xf>
  </cellXfs>
  <cellStyles count="12">
    <cellStyle name="パーセント 2" xfId="1"/>
    <cellStyle name="パーセント 2 2" xfId="9"/>
    <cellStyle name="桁区切り" xfId="2" builtinId="6"/>
    <cellStyle name="桁区切り 2" xfId="3"/>
    <cellStyle name="桁区切り 2 2" xfId="6"/>
    <cellStyle name="桁区切り 3" xfId="7"/>
    <cellStyle name="桁区切り 4" xfId="11"/>
    <cellStyle name="標準" xfId="0" builtinId="0"/>
    <cellStyle name="標準 2" xfId="4"/>
    <cellStyle name="標準 2 2" xfId="5"/>
    <cellStyle name="標準 3" xfId="8"/>
    <cellStyle name="標準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137160</xdr:colOff>
      <xdr:row>16</xdr:row>
      <xdr:rowOff>53340</xdr:rowOff>
    </xdr:from>
    <xdr:ext cx="65" cy="172227"/>
    <xdr:sp macro="" textlink="">
      <xdr:nvSpPr>
        <xdr:cNvPr id="2" name="テキスト ボックス 1"/>
        <xdr:cNvSpPr txBox="1"/>
      </xdr:nvSpPr>
      <xdr:spPr>
        <a:xfrm>
          <a:off x="8587740" y="40309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view="pageBreakPreview" topLeftCell="A31" zoomScaleNormal="100" zoomScaleSheetLayoutView="100" workbookViewId="0">
      <selection activeCell="R48" sqref="R48"/>
    </sheetView>
  </sheetViews>
  <sheetFormatPr defaultColWidth="9" defaultRowHeight="13.2"/>
  <cols>
    <col min="1" max="1" width="2.44140625" style="6" customWidth="1"/>
    <col min="2" max="2" width="8.6640625" style="6" customWidth="1"/>
    <col min="3" max="3" width="6.6640625" style="6" customWidth="1"/>
    <col min="4" max="6" width="8.109375" style="10" customWidth="1"/>
    <col min="7" max="13" width="7.21875" style="10" customWidth="1"/>
    <col min="14" max="17" width="8.109375" style="10" customWidth="1"/>
    <col min="18" max="18" width="9" style="6"/>
    <col min="19" max="16384" width="9" style="2"/>
  </cols>
  <sheetData>
    <row r="1" spans="1:17" ht="19.5" customHeight="1"/>
    <row r="2" spans="1:17" ht="27" customHeight="1">
      <c r="A2" s="21" t="s">
        <v>39</v>
      </c>
      <c r="Q2" s="22"/>
    </row>
    <row r="3" spans="1:17" ht="30" customHeight="1">
      <c r="A3" s="23" t="s">
        <v>38</v>
      </c>
      <c r="Q3" s="22"/>
    </row>
    <row r="4" spans="1:17" ht="18.75" customHeight="1" thickBot="1">
      <c r="Q4" s="22"/>
    </row>
    <row r="5" spans="1:17" ht="15" customHeight="1" thickBot="1">
      <c r="B5" s="227" t="s">
        <v>11</v>
      </c>
      <c r="C5" s="227"/>
      <c r="D5" s="215" t="s">
        <v>37</v>
      </c>
      <c r="E5" s="215" t="s">
        <v>36</v>
      </c>
      <c r="F5" s="220" t="s">
        <v>35</v>
      </c>
      <c r="G5" s="24"/>
      <c r="H5" s="24"/>
      <c r="I5" s="24"/>
      <c r="J5" s="24"/>
      <c r="K5" s="24"/>
      <c r="L5" s="24"/>
      <c r="M5" s="25"/>
      <c r="N5" s="215" t="s">
        <v>34</v>
      </c>
      <c r="O5" s="215" t="s">
        <v>33</v>
      </c>
      <c r="P5" s="224" t="s">
        <v>32</v>
      </c>
      <c r="Q5" s="215" t="s">
        <v>10</v>
      </c>
    </row>
    <row r="6" spans="1:17" ht="18.75" customHeight="1" thickBot="1">
      <c r="B6" s="227"/>
      <c r="C6" s="227"/>
      <c r="D6" s="215"/>
      <c r="E6" s="215"/>
      <c r="F6" s="220"/>
      <c r="G6" s="218" t="s">
        <v>31</v>
      </c>
      <c r="H6" s="228" t="s">
        <v>30</v>
      </c>
      <c r="I6" s="229"/>
      <c r="J6" s="230"/>
      <c r="K6" s="225" t="s">
        <v>29</v>
      </c>
      <c r="L6" s="226"/>
      <c r="M6" s="226"/>
      <c r="N6" s="215"/>
      <c r="O6" s="215"/>
      <c r="P6" s="224"/>
      <c r="Q6" s="215"/>
    </row>
    <row r="7" spans="1:17" ht="22.5" customHeight="1" thickBot="1">
      <c r="B7" s="227"/>
      <c r="C7" s="227"/>
      <c r="D7" s="215"/>
      <c r="E7" s="215"/>
      <c r="F7" s="220"/>
      <c r="G7" s="219"/>
      <c r="H7" s="26" t="s">
        <v>28</v>
      </c>
      <c r="I7" s="27" t="s">
        <v>27</v>
      </c>
      <c r="J7" s="28" t="s">
        <v>26</v>
      </c>
      <c r="K7" s="29" t="s">
        <v>25</v>
      </c>
      <c r="L7" s="27" t="s">
        <v>24</v>
      </c>
      <c r="M7" s="30" t="s">
        <v>23</v>
      </c>
      <c r="N7" s="215"/>
      <c r="O7" s="215"/>
      <c r="P7" s="224"/>
      <c r="Q7" s="215"/>
    </row>
    <row r="8" spans="1:17" ht="26.25" customHeight="1" thickBot="1">
      <c r="B8" s="221" t="s">
        <v>0</v>
      </c>
      <c r="C8" s="33" t="s">
        <v>47</v>
      </c>
      <c r="D8" s="34">
        <v>5</v>
      </c>
      <c r="E8" s="34">
        <v>38</v>
      </c>
      <c r="F8" s="35">
        <v>597</v>
      </c>
      <c r="G8" s="36">
        <v>123</v>
      </c>
      <c r="H8" s="37">
        <v>5</v>
      </c>
      <c r="I8" s="38">
        <v>14</v>
      </c>
      <c r="J8" s="39">
        <v>135</v>
      </c>
      <c r="K8" s="40">
        <v>18</v>
      </c>
      <c r="L8" s="38">
        <v>0</v>
      </c>
      <c r="M8" s="41">
        <v>302</v>
      </c>
      <c r="N8" s="34">
        <v>28</v>
      </c>
      <c r="O8" s="34">
        <v>14</v>
      </c>
      <c r="P8" s="34">
        <v>89</v>
      </c>
      <c r="Q8" s="42">
        <v>771</v>
      </c>
    </row>
    <row r="9" spans="1:17" ht="26.25" customHeight="1" thickBot="1">
      <c r="B9" s="221"/>
      <c r="C9" s="84" t="s">
        <v>61</v>
      </c>
      <c r="D9" s="85">
        <v>7</v>
      </c>
      <c r="E9" s="85">
        <v>44</v>
      </c>
      <c r="F9" s="86">
        <v>530</v>
      </c>
      <c r="G9" s="87">
        <v>84</v>
      </c>
      <c r="H9" s="88">
        <v>3</v>
      </c>
      <c r="I9" s="89">
        <v>11</v>
      </c>
      <c r="J9" s="90">
        <v>162</v>
      </c>
      <c r="K9" s="91">
        <v>22</v>
      </c>
      <c r="L9" s="89">
        <v>1</v>
      </c>
      <c r="M9" s="92">
        <v>247</v>
      </c>
      <c r="N9" s="85">
        <v>38</v>
      </c>
      <c r="O9" s="85">
        <v>5</v>
      </c>
      <c r="P9" s="85">
        <v>61</v>
      </c>
      <c r="Q9" s="93">
        <v>685</v>
      </c>
    </row>
    <row r="10" spans="1:17" ht="26.25" customHeight="1" thickBot="1">
      <c r="B10" s="221" t="s">
        <v>49</v>
      </c>
      <c r="C10" s="33" t="s">
        <v>47</v>
      </c>
      <c r="D10" s="34">
        <v>1</v>
      </c>
      <c r="E10" s="34">
        <v>4</v>
      </c>
      <c r="F10" s="35">
        <v>79</v>
      </c>
      <c r="G10" s="36">
        <v>10</v>
      </c>
      <c r="H10" s="37">
        <v>3</v>
      </c>
      <c r="I10" s="38">
        <v>1</v>
      </c>
      <c r="J10" s="39">
        <v>9</v>
      </c>
      <c r="K10" s="40">
        <v>18</v>
      </c>
      <c r="L10" s="38">
        <v>0</v>
      </c>
      <c r="M10" s="41">
        <v>38</v>
      </c>
      <c r="N10" s="34">
        <v>7</v>
      </c>
      <c r="O10" s="34">
        <v>1</v>
      </c>
      <c r="P10" s="34">
        <v>13</v>
      </c>
      <c r="Q10" s="42">
        <v>105</v>
      </c>
    </row>
    <row r="11" spans="1:17" ht="26.25" customHeight="1" thickBot="1">
      <c r="B11" s="221"/>
      <c r="C11" s="84" t="s">
        <v>61</v>
      </c>
      <c r="D11" s="85">
        <v>0</v>
      </c>
      <c r="E11" s="85">
        <v>4</v>
      </c>
      <c r="F11" s="86">
        <v>76</v>
      </c>
      <c r="G11" s="87">
        <v>11</v>
      </c>
      <c r="H11" s="88">
        <v>1</v>
      </c>
      <c r="I11" s="89">
        <v>2</v>
      </c>
      <c r="J11" s="90">
        <v>11</v>
      </c>
      <c r="K11" s="91">
        <v>7</v>
      </c>
      <c r="L11" s="89">
        <v>0</v>
      </c>
      <c r="M11" s="92">
        <v>44</v>
      </c>
      <c r="N11" s="85">
        <v>4</v>
      </c>
      <c r="O11" s="85">
        <v>3</v>
      </c>
      <c r="P11" s="85">
        <v>15</v>
      </c>
      <c r="Q11" s="93">
        <v>102</v>
      </c>
    </row>
    <row r="12" spans="1:17" ht="26.25" customHeight="1" thickBot="1">
      <c r="B12" s="221" t="s">
        <v>50</v>
      </c>
      <c r="C12" s="33" t="s">
        <v>47</v>
      </c>
      <c r="D12" s="34">
        <v>0</v>
      </c>
      <c r="E12" s="34">
        <v>0</v>
      </c>
      <c r="F12" s="35">
        <v>21</v>
      </c>
      <c r="G12" s="36">
        <v>4</v>
      </c>
      <c r="H12" s="37">
        <v>1</v>
      </c>
      <c r="I12" s="38">
        <v>0</v>
      </c>
      <c r="J12" s="39">
        <v>0</v>
      </c>
      <c r="K12" s="40">
        <v>3</v>
      </c>
      <c r="L12" s="38">
        <v>0</v>
      </c>
      <c r="M12" s="41">
        <v>13</v>
      </c>
      <c r="N12" s="34">
        <v>1</v>
      </c>
      <c r="O12" s="34">
        <v>0</v>
      </c>
      <c r="P12" s="34">
        <v>6</v>
      </c>
      <c r="Q12" s="42">
        <v>28</v>
      </c>
    </row>
    <row r="13" spans="1:17" ht="26.25" customHeight="1">
      <c r="B13" s="222"/>
      <c r="C13" s="94" t="s">
        <v>61</v>
      </c>
      <c r="D13" s="95">
        <v>0</v>
      </c>
      <c r="E13" s="95">
        <v>1</v>
      </c>
      <c r="F13" s="96">
        <v>32</v>
      </c>
      <c r="G13" s="97">
        <v>6</v>
      </c>
      <c r="H13" s="98">
        <v>1</v>
      </c>
      <c r="I13" s="99">
        <v>0</v>
      </c>
      <c r="J13" s="100">
        <v>1</v>
      </c>
      <c r="K13" s="101">
        <v>0</v>
      </c>
      <c r="L13" s="99">
        <v>0</v>
      </c>
      <c r="M13" s="102">
        <v>24</v>
      </c>
      <c r="N13" s="95">
        <v>1</v>
      </c>
      <c r="O13" s="95">
        <v>0</v>
      </c>
      <c r="P13" s="95">
        <v>8</v>
      </c>
      <c r="Q13" s="103">
        <v>42</v>
      </c>
    </row>
    <row r="14" spans="1:17" ht="26.25" customHeight="1" thickBot="1">
      <c r="B14" s="223" t="s">
        <v>51</v>
      </c>
      <c r="C14" s="45" t="s">
        <v>47</v>
      </c>
      <c r="D14" s="46">
        <v>0</v>
      </c>
      <c r="E14" s="46">
        <v>7</v>
      </c>
      <c r="F14" s="47">
        <v>40</v>
      </c>
      <c r="G14" s="48">
        <v>9</v>
      </c>
      <c r="H14" s="49">
        <v>1</v>
      </c>
      <c r="I14" s="50">
        <v>1</v>
      </c>
      <c r="J14" s="51">
        <v>6</v>
      </c>
      <c r="K14" s="52">
        <v>1</v>
      </c>
      <c r="L14" s="50">
        <v>0</v>
      </c>
      <c r="M14" s="53">
        <v>22</v>
      </c>
      <c r="N14" s="46">
        <v>1</v>
      </c>
      <c r="O14" s="46">
        <v>1</v>
      </c>
      <c r="P14" s="46">
        <v>14</v>
      </c>
      <c r="Q14" s="54">
        <v>63</v>
      </c>
    </row>
    <row r="15" spans="1:17" ht="26.25" customHeight="1">
      <c r="B15" s="222"/>
      <c r="C15" s="94" t="s">
        <v>61</v>
      </c>
      <c r="D15" s="95">
        <v>0</v>
      </c>
      <c r="E15" s="95">
        <v>5</v>
      </c>
      <c r="F15" s="96">
        <v>62</v>
      </c>
      <c r="G15" s="97">
        <v>8</v>
      </c>
      <c r="H15" s="98">
        <v>0</v>
      </c>
      <c r="I15" s="99">
        <v>0</v>
      </c>
      <c r="J15" s="100">
        <v>15</v>
      </c>
      <c r="K15" s="101">
        <v>9</v>
      </c>
      <c r="L15" s="99">
        <v>0</v>
      </c>
      <c r="M15" s="102">
        <v>30</v>
      </c>
      <c r="N15" s="95">
        <v>2</v>
      </c>
      <c r="O15" s="95">
        <v>2</v>
      </c>
      <c r="P15" s="95">
        <v>9</v>
      </c>
      <c r="Q15" s="103">
        <v>80</v>
      </c>
    </row>
    <row r="16" spans="1:17" ht="26.25" customHeight="1" thickBot="1">
      <c r="B16" s="216" t="s">
        <v>52</v>
      </c>
      <c r="C16" s="45" t="s">
        <v>47</v>
      </c>
      <c r="D16" s="46">
        <v>0</v>
      </c>
      <c r="E16" s="46">
        <v>5</v>
      </c>
      <c r="F16" s="47">
        <v>16</v>
      </c>
      <c r="G16" s="48">
        <v>4</v>
      </c>
      <c r="H16" s="49">
        <v>0</v>
      </c>
      <c r="I16" s="50">
        <v>1</v>
      </c>
      <c r="J16" s="51">
        <v>1</v>
      </c>
      <c r="K16" s="52">
        <v>1</v>
      </c>
      <c r="L16" s="50">
        <v>0</v>
      </c>
      <c r="M16" s="53">
        <v>9</v>
      </c>
      <c r="N16" s="46">
        <v>0</v>
      </c>
      <c r="O16" s="46">
        <v>0</v>
      </c>
      <c r="P16" s="46">
        <v>8</v>
      </c>
      <c r="Q16" s="54">
        <v>29</v>
      </c>
    </row>
    <row r="17" spans="1:18" ht="26.25" customHeight="1">
      <c r="B17" s="217"/>
      <c r="C17" s="104" t="s">
        <v>61</v>
      </c>
      <c r="D17" s="105">
        <v>2</v>
      </c>
      <c r="E17" s="105">
        <v>6</v>
      </c>
      <c r="F17" s="106">
        <v>24</v>
      </c>
      <c r="G17" s="107">
        <v>6</v>
      </c>
      <c r="H17" s="108">
        <v>0</v>
      </c>
      <c r="I17" s="109">
        <v>1</v>
      </c>
      <c r="J17" s="110">
        <v>5</v>
      </c>
      <c r="K17" s="111">
        <v>3</v>
      </c>
      <c r="L17" s="109">
        <v>0</v>
      </c>
      <c r="M17" s="112">
        <v>9</v>
      </c>
      <c r="N17" s="105">
        <v>1</v>
      </c>
      <c r="O17" s="105">
        <v>1</v>
      </c>
      <c r="P17" s="105">
        <v>5</v>
      </c>
      <c r="Q17" s="113">
        <v>39</v>
      </c>
    </row>
    <row r="18" spans="1:18" ht="26.25" customHeight="1" thickBot="1">
      <c r="B18" s="223" t="s">
        <v>53</v>
      </c>
      <c r="C18" s="45" t="s">
        <v>47</v>
      </c>
      <c r="D18" s="46">
        <v>0</v>
      </c>
      <c r="E18" s="46">
        <v>0</v>
      </c>
      <c r="F18" s="47">
        <v>31</v>
      </c>
      <c r="G18" s="48">
        <v>17</v>
      </c>
      <c r="H18" s="49">
        <v>0</v>
      </c>
      <c r="I18" s="50">
        <v>0</v>
      </c>
      <c r="J18" s="51">
        <v>2</v>
      </c>
      <c r="K18" s="52">
        <v>2</v>
      </c>
      <c r="L18" s="50">
        <v>0</v>
      </c>
      <c r="M18" s="53">
        <v>10</v>
      </c>
      <c r="N18" s="46">
        <v>1</v>
      </c>
      <c r="O18" s="46">
        <v>1</v>
      </c>
      <c r="P18" s="46">
        <v>14</v>
      </c>
      <c r="Q18" s="54">
        <v>47</v>
      </c>
    </row>
    <row r="19" spans="1:18" ht="26.25" customHeight="1">
      <c r="B19" s="222"/>
      <c r="C19" s="94" t="s">
        <v>61</v>
      </c>
      <c r="D19" s="95">
        <v>0</v>
      </c>
      <c r="E19" s="95">
        <v>2</v>
      </c>
      <c r="F19" s="96">
        <v>51</v>
      </c>
      <c r="G19" s="97">
        <v>39</v>
      </c>
      <c r="H19" s="98">
        <v>0</v>
      </c>
      <c r="I19" s="99">
        <v>1</v>
      </c>
      <c r="J19" s="100">
        <v>1</v>
      </c>
      <c r="K19" s="101">
        <v>2</v>
      </c>
      <c r="L19" s="99">
        <v>0</v>
      </c>
      <c r="M19" s="102">
        <v>8</v>
      </c>
      <c r="N19" s="95">
        <v>0</v>
      </c>
      <c r="O19" s="95">
        <v>0</v>
      </c>
      <c r="P19" s="95">
        <v>13</v>
      </c>
      <c r="Q19" s="103">
        <v>66</v>
      </c>
    </row>
    <row r="20" spans="1:18" ht="26.25" customHeight="1" thickBot="1">
      <c r="B20" s="216" t="s">
        <v>54</v>
      </c>
      <c r="C20" s="45" t="s">
        <v>47</v>
      </c>
      <c r="D20" s="46">
        <v>1</v>
      </c>
      <c r="E20" s="46">
        <v>3</v>
      </c>
      <c r="F20" s="47">
        <v>50</v>
      </c>
      <c r="G20" s="48">
        <v>9</v>
      </c>
      <c r="H20" s="49">
        <v>4</v>
      </c>
      <c r="I20" s="50">
        <v>0</v>
      </c>
      <c r="J20" s="51">
        <v>7</v>
      </c>
      <c r="K20" s="52">
        <v>0</v>
      </c>
      <c r="L20" s="50">
        <v>0</v>
      </c>
      <c r="M20" s="53">
        <v>30</v>
      </c>
      <c r="N20" s="46">
        <v>1</v>
      </c>
      <c r="O20" s="46">
        <v>0</v>
      </c>
      <c r="P20" s="46">
        <v>14</v>
      </c>
      <c r="Q20" s="54">
        <v>69</v>
      </c>
    </row>
    <row r="21" spans="1:18" ht="26.25" customHeight="1" thickBot="1">
      <c r="B21" s="221"/>
      <c r="C21" s="84" t="s">
        <v>61</v>
      </c>
      <c r="D21" s="85">
        <v>0</v>
      </c>
      <c r="E21" s="85">
        <v>5</v>
      </c>
      <c r="F21" s="86">
        <v>64</v>
      </c>
      <c r="G21" s="87">
        <v>10</v>
      </c>
      <c r="H21" s="88">
        <v>0</v>
      </c>
      <c r="I21" s="89">
        <v>2</v>
      </c>
      <c r="J21" s="90">
        <v>28</v>
      </c>
      <c r="K21" s="91">
        <v>0</v>
      </c>
      <c r="L21" s="89">
        <v>0</v>
      </c>
      <c r="M21" s="92">
        <v>24</v>
      </c>
      <c r="N21" s="85">
        <v>1</v>
      </c>
      <c r="O21" s="85">
        <v>1</v>
      </c>
      <c r="P21" s="85">
        <v>6</v>
      </c>
      <c r="Q21" s="93">
        <v>77</v>
      </c>
    </row>
    <row r="22" spans="1:18" ht="26.25" customHeight="1" thickBot="1">
      <c r="B22" s="221" t="s">
        <v>55</v>
      </c>
      <c r="C22" s="33" t="s">
        <v>47</v>
      </c>
      <c r="D22" s="42">
        <v>1</v>
      </c>
      <c r="E22" s="42">
        <v>15</v>
      </c>
      <c r="F22" s="114">
        <v>158</v>
      </c>
      <c r="G22" s="115">
        <v>43</v>
      </c>
      <c r="H22" s="116">
        <v>6</v>
      </c>
      <c r="I22" s="117">
        <v>2</v>
      </c>
      <c r="J22" s="118">
        <v>16</v>
      </c>
      <c r="K22" s="119">
        <v>7</v>
      </c>
      <c r="L22" s="117">
        <v>0</v>
      </c>
      <c r="M22" s="41">
        <v>84</v>
      </c>
      <c r="N22" s="42">
        <v>4</v>
      </c>
      <c r="O22" s="42">
        <v>2</v>
      </c>
      <c r="P22" s="42">
        <v>56</v>
      </c>
      <c r="Q22" s="42">
        <v>236</v>
      </c>
    </row>
    <row r="23" spans="1:18" ht="26.25" customHeight="1" thickBot="1">
      <c r="B23" s="221"/>
      <c r="C23" s="84" t="s">
        <v>61</v>
      </c>
      <c r="D23" s="93">
        <v>2</v>
      </c>
      <c r="E23" s="93">
        <v>19</v>
      </c>
      <c r="F23" s="120">
        <v>233</v>
      </c>
      <c r="G23" s="121">
        <v>69</v>
      </c>
      <c r="H23" s="122">
        <v>1</v>
      </c>
      <c r="I23" s="123">
        <v>4</v>
      </c>
      <c r="J23" s="124">
        <v>50</v>
      </c>
      <c r="K23" s="125">
        <v>14</v>
      </c>
      <c r="L23" s="123">
        <v>0</v>
      </c>
      <c r="M23" s="92">
        <v>95</v>
      </c>
      <c r="N23" s="93">
        <v>5</v>
      </c>
      <c r="O23" s="93">
        <v>4</v>
      </c>
      <c r="P23" s="93">
        <v>41</v>
      </c>
      <c r="Q23" s="93">
        <v>304</v>
      </c>
    </row>
    <row r="24" spans="1:18" ht="26.25" customHeight="1" thickBot="1">
      <c r="B24" s="221" t="s">
        <v>56</v>
      </c>
      <c r="C24" s="33" t="s">
        <v>47</v>
      </c>
      <c r="D24" s="34">
        <v>0</v>
      </c>
      <c r="E24" s="34">
        <v>6</v>
      </c>
      <c r="F24" s="35">
        <v>26</v>
      </c>
      <c r="G24" s="36">
        <v>2</v>
      </c>
      <c r="H24" s="37">
        <v>0</v>
      </c>
      <c r="I24" s="38">
        <v>0</v>
      </c>
      <c r="J24" s="39">
        <v>2</v>
      </c>
      <c r="K24" s="40">
        <v>0</v>
      </c>
      <c r="L24" s="38">
        <v>0</v>
      </c>
      <c r="M24" s="41">
        <v>22</v>
      </c>
      <c r="N24" s="34">
        <v>5</v>
      </c>
      <c r="O24" s="34">
        <v>1</v>
      </c>
      <c r="P24" s="34">
        <v>4</v>
      </c>
      <c r="Q24" s="42">
        <v>42</v>
      </c>
    </row>
    <row r="25" spans="1:18" ht="26.25" customHeight="1">
      <c r="B25" s="217"/>
      <c r="C25" s="104" t="s">
        <v>61</v>
      </c>
      <c r="D25" s="105">
        <v>0</v>
      </c>
      <c r="E25" s="105">
        <v>5</v>
      </c>
      <c r="F25" s="106">
        <v>16</v>
      </c>
      <c r="G25" s="107">
        <v>3</v>
      </c>
      <c r="H25" s="108">
        <v>2</v>
      </c>
      <c r="I25" s="109">
        <v>0</v>
      </c>
      <c r="J25" s="110">
        <v>0</v>
      </c>
      <c r="K25" s="111">
        <v>1</v>
      </c>
      <c r="L25" s="109">
        <v>0</v>
      </c>
      <c r="M25" s="112">
        <v>10</v>
      </c>
      <c r="N25" s="105">
        <v>6</v>
      </c>
      <c r="O25" s="105">
        <v>1</v>
      </c>
      <c r="P25" s="105">
        <v>9</v>
      </c>
      <c r="Q25" s="113">
        <v>37</v>
      </c>
    </row>
    <row r="26" spans="1:18" ht="26.25" customHeight="1" thickBot="1">
      <c r="B26" s="223" t="s">
        <v>57</v>
      </c>
      <c r="C26" s="45" t="s">
        <v>47</v>
      </c>
      <c r="D26" s="46">
        <v>0</v>
      </c>
      <c r="E26" s="46">
        <v>1</v>
      </c>
      <c r="F26" s="47">
        <v>6</v>
      </c>
      <c r="G26" s="48">
        <v>1</v>
      </c>
      <c r="H26" s="49">
        <v>0</v>
      </c>
      <c r="I26" s="50">
        <v>2</v>
      </c>
      <c r="J26" s="51">
        <v>0</v>
      </c>
      <c r="K26" s="52">
        <v>0</v>
      </c>
      <c r="L26" s="50">
        <v>0</v>
      </c>
      <c r="M26" s="53">
        <v>3</v>
      </c>
      <c r="N26" s="46">
        <v>0</v>
      </c>
      <c r="O26" s="46">
        <v>0</v>
      </c>
      <c r="P26" s="46">
        <v>1</v>
      </c>
      <c r="Q26" s="54">
        <v>8</v>
      </c>
    </row>
    <row r="27" spans="1:18" ht="26.25" customHeight="1">
      <c r="B27" s="222"/>
      <c r="C27" s="94" t="s">
        <v>61</v>
      </c>
      <c r="D27" s="95">
        <v>0</v>
      </c>
      <c r="E27" s="95">
        <v>0</v>
      </c>
      <c r="F27" s="96">
        <v>10</v>
      </c>
      <c r="G27" s="97">
        <v>3</v>
      </c>
      <c r="H27" s="98">
        <v>1</v>
      </c>
      <c r="I27" s="99">
        <v>0</v>
      </c>
      <c r="J27" s="100">
        <v>1</v>
      </c>
      <c r="K27" s="101">
        <v>0</v>
      </c>
      <c r="L27" s="99">
        <v>0</v>
      </c>
      <c r="M27" s="102">
        <v>5</v>
      </c>
      <c r="N27" s="95">
        <v>0</v>
      </c>
      <c r="O27" s="95">
        <v>0</v>
      </c>
      <c r="P27" s="95">
        <v>0</v>
      </c>
      <c r="Q27" s="103">
        <v>10</v>
      </c>
    </row>
    <row r="28" spans="1:18" ht="26.25" customHeight="1" thickBot="1">
      <c r="B28" s="216" t="s">
        <v>1</v>
      </c>
      <c r="C28" s="45" t="s">
        <v>47</v>
      </c>
      <c r="D28" s="46">
        <v>0</v>
      </c>
      <c r="E28" s="46">
        <v>3</v>
      </c>
      <c r="F28" s="47">
        <v>41</v>
      </c>
      <c r="G28" s="48">
        <v>8</v>
      </c>
      <c r="H28" s="49">
        <v>0</v>
      </c>
      <c r="I28" s="50">
        <v>7</v>
      </c>
      <c r="J28" s="51">
        <v>1</v>
      </c>
      <c r="K28" s="52">
        <v>0</v>
      </c>
      <c r="L28" s="50">
        <v>0</v>
      </c>
      <c r="M28" s="53">
        <v>25</v>
      </c>
      <c r="N28" s="46">
        <v>2</v>
      </c>
      <c r="O28" s="46">
        <v>1</v>
      </c>
      <c r="P28" s="46">
        <v>11</v>
      </c>
      <c r="Q28" s="54">
        <v>58</v>
      </c>
    </row>
    <row r="29" spans="1:18" ht="26.25" customHeight="1" thickBot="1">
      <c r="B29" s="221"/>
      <c r="C29" s="84" t="s">
        <v>61</v>
      </c>
      <c r="D29" s="85">
        <v>0</v>
      </c>
      <c r="E29" s="85">
        <v>3</v>
      </c>
      <c r="F29" s="86">
        <v>34</v>
      </c>
      <c r="G29" s="87">
        <v>3</v>
      </c>
      <c r="H29" s="88">
        <v>0</v>
      </c>
      <c r="I29" s="89">
        <v>1</v>
      </c>
      <c r="J29" s="90">
        <v>1</v>
      </c>
      <c r="K29" s="91">
        <v>1</v>
      </c>
      <c r="L29" s="89">
        <v>0</v>
      </c>
      <c r="M29" s="92">
        <v>28</v>
      </c>
      <c r="N29" s="85">
        <v>1</v>
      </c>
      <c r="O29" s="85">
        <v>1</v>
      </c>
      <c r="P29" s="85">
        <v>5</v>
      </c>
      <c r="Q29" s="93">
        <v>44</v>
      </c>
    </row>
    <row r="30" spans="1:18" ht="26.25" customHeight="1" thickBot="1">
      <c r="B30" s="221" t="s">
        <v>58</v>
      </c>
      <c r="C30" s="33" t="s">
        <v>47</v>
      </c>
      <c r="D30" s="42">
        <v>0</v>
      </c>
      <c r="E30" s="42">
        <v>10</v>
      </c>
      <c r="F30" s="114">
        <v>73</v>
      </c>
      <c r="G30" s="115">
        <v>11</v>
      </c>
      <c r="H30" s="116">
        <v>0</v>
      </c>
      <c r="I30" s="117">
        <v>9</v>
      </c>
      <c r="J30" s="118">
        <v>3</v>
      </c>
      <c r="K30" s="119">
        <v>0</v>
      </c>
      <c r="L30" s="117">
        <v>0</v>
      </c>
      <c r="M30" s="41">
        <v>50</v>
      </c>
      <c r="N30" s="42">
        <v>7</v>
      </c>
      <c r="O30" s="42">
        <v>2</v>
      </c>
      <c r="P30" s="42">
        <v>16</v>
      </c>
      <c r="Q30" s="42">
        <v>108</v>
      </c>
    </row>
    <row r="31" spans="1:18" ht="26.25" customHeight="1" thickBot="1">
      <c r="B31" s="221"/>
      <c r="C31" s="84" t="s">
        <v>61</v>
      </c>
      <c r="D31" s="93">
        <v>0</v>
      </c>
      <c r="E31" s="93">
        <v>8</v>
      </c>
      <c r="F31" s="120">
        <v>60</v>
      </c>
      <c r="G31" s="121">
        <v>9</v>
      </c>
      <c r="H31" s="122">
        <v>3</v>
      </c>
      <c r="I31" s="123">
        <v>1</v>
      </c>
      <c r="J31" s="124">
        <v>2</v>
      </c>
      <c r="K31" s="125">
        <v>2</v>
      </c>
      <c r="L31" s="123">
        <v>0</v>
      </c>
      <c r="M31" s="92">
        <v>43</v>
      </c>
      <c r="N31" s="93">
        <v>7</v>
      </c>
      <c r="O31" s="93">
        <v>2</v>
      </c>
      <c r="P31" s="93">
        <v>14</v>
      </c>
      <c r="Q31" s="93">
        <v>91</v>
      </c>
    </row>
    <row r="32" spans="1:18" s="1" customFormat="1" ht="27.6" customHeight="1" thickBot="1">
      <c r="A32" s="11"/>
      <c r="B32" s="231" t="s">
        <v>59</v>
      </c>
      <c r="C32" s="126" t="s">
        <v>47</v>
      </c>
      <c r="D32" s="127">
        <v>7</v>
      </c>
      <c r="E32" s="127">
        <v>67</v>
      </c>
      <c r="F32" s="128">
        <v>907</v>
      </c>
      <c r="G32" s="129">
        <v>187</v>
      </c>
      <c r="H32" s="130">
        <v>14</v>
      </c>
      <c r="I32" s="131">
        <v>26</v>
      </c>
      <c r="J32" s="132">
        <v>163</v>
      </c>
      <c r="K32" s="133">
        <v>43</v>
      </c>
      <c r="L32" s="131">
        <v>0</v>
      </c>
      <c r="M32" s="31">
        <v>474</v>
      </c>
      <c r="N32" s="127">
        <v>46</v>
      </c>
      <c r="O32" s="127">
        <v>19</v>
      </c>
      <c r="P32" s="127">
        <v>174</v>
      </c>
      <c r="Q32" s="32">
        <v>1220</v>
      </c>
      <c r="R32" s="11"/>
    </row>
    <row r="33" spans="1:18" s="1" customFormat="1" ht="28.5" customHeight="1" thickBot="1">
      <c r="A33" s="11"/>
      <c r="B33" s="232"/>
      <c r="C33" s="57" t="s">
        <v>61</v>
      </c>
      <c r="D33" s="134">
        <f t="shared" ref="D33:Q33" si="0">SUM(D9,D11,D23,D31)</f>
        <v>9</v>
      </c>
      <c r="E33" s="134">
        <f t="shared" si="0"/>
        <v>75</v>
      </c>
      <c r="F33" s="135">
        <f t="shared" si="0"/>
        <v>899</v>
      </c>
      <c r="G33" s="136">
        <f t="shared" si="0"/>
        <v>173</v>
      </c>
      <c r="H33" s="137">
        <f t="shared" si="0"/>
        <v>8</v>
      </c>
      <c r="I33" s="138">
        <f t="shared" si="0"/>
        <v>18</v>
      </c>
      <c r="J33" s="139">
        <f t="shared" si="0"/>
        <v>225</v>
      </c>
      <c r="K33" s="140">
        <f t="shared" si="0"/>
        <v>45</v>
      </c>
      <c r="L33" s="138">
        <f t="shared" si="0"/>
        <v>1</v>
      </c>
      <c r="M33" s="55">
        <f t="shared" si="0"/>
        <v>429</v>
      </c>
      <c r="N33" s="134">
        <f t="shared" si="0"/>
        <v>54</v>
      </c>
      <c r="O33" s="134">
        <f t="shared" si="0"/>
        <v>14</v>
      </c>
      <c r="P33" s="134">
        <f t="shared" si="0"/>
        <v>131</v>
      </c>
      <c r="Q33" s="56">
        <f t="shared" si="0"/>
        <v>1182</v>
      </c>
      <c r="R33" s="11"/>
    </row>
    <row r="34" spans="1:18" ht="28.5" customHeight="1" thickTop="1" thickBot="1">
      <c r="B34" s="233" t="s">
        <v>60</v>
      </c>
      <c r="C34" s="58" t="s">
        <v>47</v>
      </c>
      <c r="D34" s="141">
        <v>237</v>
      </c>
      <c r="E34" s="141">
        <v>2359</v>
      </c>
      <c r="F34" s="142">
        <v>23970</v>
      </c>
      <c r="G34" s="143">
        <v>2248</v>
      </c>
      <c r="H34" s="144">
        <v>264</v>
      </c>
      <c r="I34" s="145">
        <v>995</v>
      </c>
      <c r="J34" s="146">
        <v>6792</v>
      </c>
      <c r="K34" s="147">
        <v>1036</v>
      </c>
      <c r="L34" s="145">
        <v>56</v>
      </c>
      <c r="M34" s="59">
        <v>12579</v>
      </c>
      <c r="N34" s="141">
        <v>2278</v>
      </c>
      <c r="O34" s="141">
        <v>812</v>
      </c>
      <c r="P34" s="141">
        <v>3596</v>
      </c>
      <c r="Q34" s="148">
        <v>33252</v>
      </c>
    </row>
    <row r="35" spans="1:18" ht="28.5" customHeight="1" thickBot="1">
      <c r="B35" s="221"/>
      <c r="C35" s="43" t="s">
        <v>61</v>
      </c>
      <c r="D35" s="149">
        <v>312</v>
      </c>
      <c r="E35" s="149">
        <v>2732</v>
      </c>
      <c r="F35" s="150">
        <v>26202</v>
      </c>
      <c r="G35" s="151">
        <v>2159</v>
      </c>
      <c r="H35" s="152">
        <v>276</v>
      </c>
      <c r="I35" s="153">
        <v>973</v>
      </c>
      <c r="J35" s="154">
        <v>8499</v>
      </c>
      <c r="K35" s="155">
        <v>1025</v>
      </c>
      <c r="L35" s="153">
        <v>81</v>
      </c>
      <c r="M35" s="44">
        <v>13189</v>
      </c>
      <c r="N35" s="149">
        <v>2844</v>
      </c>
      <c r="O35" s="149">
        <v>751</v>
      </c>
      <c r="P35" s="149">
        <v>3734</v>
      </c>
      <c r="Q35" s="156">
        <v>36575</v>
      </c>
    </row>
    <row r="36" spans="1:18" ht="18" customHeight="1">
      <c r="B36" s="12"/>
      <c r="C36" s="157"/>
      <c r="D36" s="13"/>
      <c r="E36" s="13"/>
      <c r="F36" s="13"/>
      <c r="H36" s="14"/>
      <c r="I36" s="13"/>
      <c r="J36" s="13"/>
      <c r="K36" s="13"/>
      <c r="L36" s="13"/>
      <c r="M36" s="13"/>
      <c r="N36" s="13"/>
      <c r="P36" s="13"/>
      <c r="Q36" s="15" t="s">
        <v>48</v>
      </c>
    </row>
    <row r="37" spans="1:18" ht="18" customHeight="1">
      <c r="B37" s="12"/>
      <c r="C37" s="157"/>
      <c r="D37" s="13"/>
      <c r="E37" s="13"/>
      <c r="F37" s="13"/>
      <c r="H37" s="14"/>
      <c r="I37" s="13"/>
      <c r="J37" s="13"/>
      <c r="K37" s="13"/>
      <c r="L37" s="13"/>
      <c r="M37" s="13"/>
      <c r="N37" s="13"/>
      <c r="P37" s="13"/>
      <c r="Q37" s="15" t="s">
        <v>62</v>
      </c>
    </row>
    <row r="38" spans="1:18" ht="9" customHeight="1">
      <c r="B38" s="157"/>
      <c r="Q38" s="15"/>
    </row>
    <row r="39" spans="1:18" ht="18" customHeight="1">
      <c r="B39" s="158" t="s">
        <v>46</v>
      </c>
      <c r="C39" s="159"/>
      <c r="D39" s="16"/>
      <c r="E39" s="17"/>
      <c r="F39" s="16"/>
      <c r="G39" s="16"/>
      <c r="H39" s="16"/>
      <c r="I39" s="16"/>
      <c r="J39" s="16"/>
      <c r="K39" s="16"/>
      <c r="L39" s="16"/>
      <c r="M39" s="16"/>
      <c r="N39" s="18"/>
      <c r="O39" s="17"/>
      <c r="P39" s="17"/>
      <c r="Q39" s="17"/>
    </row>
    <row r="40" spans="1:18" ht="18" customHeight="1">
      <c r="B40" s="19" t="s">
        <v>22</v>
      </c>
      <c r="Q40" s="20"/>
    </row>
    <row r="41" spans="1:18" ht="18" customHeight="1">
      <c r="B41" s="19" t="s">
        <v>21</v>
      </c>
      <c r="Q41" s="20"/>
    </row>
    <row r="42" spans="1:18" ht="18" customHeight="1">
      <c r="B42" s="19" t="s">
        <v>20</v>
      </c>
      <c r="Q42" s="20"/>
    </row>
    <row r="43" spans="1:18" ht="18" customHeight="1">
      <c r="B43" s="19" t="s">
        <v>19</v>
      </c>
      <c r="Q43" s="20"/>
    </row>
    <row r="44" spans="1:18" ht="18" customHeight="1">
      <c r="B44" s="19" t="s">
        <v>18</v>
      </c>
    </row>
    <row r="45" spans="1:18" ht="18" customHeight="1">
      <c r="B45" s="19" t="s">
        <v>17</v>
      </c>
    </row>
    <row r="46" spans="1:18" ht="18" customHeight="1">
      <c r="B46" s="19" t="s">
        <v>16</v>
      </c>
    </row>
    <row r="47" spans="1:18" ht="24" customHeight="1"/>
    <row r="48" spans="1:18" ht="27" customHeight="1"/>
    <row r="49" ht="27" customHeight="1"/>
    <row r="50" ht="27" customHeight="1"/>
  </sheetData>
  <mergeCells count="25">
    <mergeCell ref="B18:B19"/>
    <mergeCell ref="B20:B21"/>
    <mergeCell ref="B32:B33"/>
    <mergeCell ref="B34:B35"/>
    <mergeCell ref="B22:B23"/>
    <mergeCell ref="B24:B25"/>
    <mergeCell ref="B26:B27"/>
    <mergeCell ref="B28:B29"/>
    <mergeCell ref="B30:B31"/>
    <mergeCell ref="B16:B17"/>
    <mergeCell ref="G6:G7"/>
    <mergeCell ref="F5:F7"/>
    <mergeCell ref="B8:B9"/>
    <mergeCell ref="B12:B13"/>
    <mergeCell ref="B14:B15"/>
    <mergeCell ref="B10:B11"/>
    <mergeCell ref="P5:P7"/>
    <mergeCell ref="Q5:Q7"/>
    <mergeCell ref="K6:M6"/>
    <mergeCell ref="B5:C7"/>
    <mergeCell ref="D5:D7"/>
    <mergeCell ref="H6:J6"/>
    <mergeCell ref="E5:E7"/>
    <mergeCell ref="N5:N7"/>
    <mergeCell ref="O5:O7"/>
  </mergeCells>
  <phoneticPr fontId="4"/>
  <printOptions horizontalCentered="1"/>
  <pageMargins left="0.74803149606299213" right="0.78740157480314965" top="0.59055118110236227" bottom="0.59055118110236227" header="0.51181102362204722" footer="0.19685039370078741"/>
  <pageSetup paperSize="9" scale="70" firstPageNumber="49" fitToHeight="0" orientation="portrait" useFirstPageNumber="1" r:id="rId1"/>
  <headerFooter scaleWithDoc="0" alignWithMargins="0">
    <oddFooter xml:space="preserve">&amp;C&amp;P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tabSelected="1" view="pageBreakPreview" zoomScaleNormal="100" zoomScaleSheetLayoutView="100" workbookViewId="0">
      <selection activeCell="D27" sqref="D27"/>
    </sheetView>
  </sheetViews>
  <sheetFormatPr defaultColWidth="9" defaultRowHeight="13.2"/>
  <cols>
    <col min="1" max="1" width="2.44140625" style="8" customWidth="1"/>
    <col min="2" max="2" width="14" style="7" customWidth="1"/>
    <col min="3" max="3" width="9.33203125" style="7" customWidth="1"/>
    <col min="4" max="4" width="13.33203125" style="8" customWidth="1"/>
    <col min="5" max="5" width="13" style="8" customWidth="1"/>
    <col min="6" max="6" width="13.21875" style="8" customWidth="1"/>
    <col min="7" max="7" width="12.88671875" style="8" customWidth="1"/>
    <col min="8" max="24" width="9" style="8"/>
    <col min="25" max="16384" width="9" style="3"/>
  </cols>
  <sheetData>
    <row r="1" spans="1:24" ht="13.5" customHeight="1">
      <c r="A1" s="6"/>
      <c r="B1" s="157"/>
      <c r="C1" s="157"/>
      <c r="D1" s="6"/>
      <c r="E1" s="6"/>
      <c r="F1" s="6"/>
      <c r="G1" s="6"/>
    </row>
    <row r="2" spans="1:24" ht="18.75" customHeight="1">
      <c r="A2" s="160" t="s">
        <v>45</v>
      </c>
      <c r="B2" s="6"/>
      <c r="C2" s="6"/>
      <c r="D2" s="6"/>
      <c r="E2" s="6"/>
      <c r="F2" s="6"/>
      <c r="G2" s="161"/>
    </row>
    <row r="3" spans="1:24" ht="15" customHeight="1">
      <c r="A3" s="6"/>
      <c r="B3" s="6"/>
      <c r="C3" s="6"/>
      <c r="D3" s="6"/>
      <c r="E3" s="6"/>
      <c r="F3" s="6"/>
      <c r="G3" s="6"/>
    </row>
    <row r="4" spans="1:24" s="4" customFormat="1" ht="43.5" customHeight="1">
      <c r="A4" s="157"/>
      <c r="B4" s="243" t="s">
        <v>63</v>
      </c>
      <c r="C4" s="244"/>
      <c r="D4" s="60" t="s">
        <v>44</v>
      </c>
      <c r="E4" s="61" t="s">
        <v>43</v>
      </c>
      <c r="F4" s="62" t="s">
        <v>42</v>
      </c>
      <c r="G4" s="60" t="s">
        <v>41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4" customFormat="1" ht="18.75" customHeight="1">
      <c r="A5" s="157"/>
      <c r="B5" s="236" t="s">
        <v>0</v>
      </c>
      <c r="C5" s="63" t="s">
        <v>47</v>
      </c>
      <c r="D5" s="210">
        <v>600</v>
      </c>
      <c r="E5" s="211">
        <v>2</v>
      </c>
      <c r="F5" s="212">
        <v>709</v>
      </c>
      <c r="G5" s="210">
        <v>711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8.75" customHeight="1">
      <c r="A6" s="6"/>
      <c r="B6" s="235"/>
      <c r="C6" s="64" t="s">
        <v>61</v>
      </c>
      <c r="D6" s="165">
        <v>567</v>
      </c>
      <c r="E6" s="166">
        <v>4</v>
      </c>
      <c r="F6" s="167">
        <v>662</v>
      </c>
      <c r="G6" s="165">
        <v>666</v>
      </c>
    </row>
    <row r="7" spans="1:24" ht="18.75" customHeight="1">
      <c r="A7" s="6"/>
      <c r="B7" s="236" t="s">
        <v>3</v>
      </c>
      <c r="C7" s="65" t="s">
        <v>47</v>
      </c>
      <c r="D7" s="66">
        <v>56</v>
      </c>
      <c r="E7" s="67">
        <v>0</v>
      </c>
      <c r="F7" s="68">
        <v>71</v>
      </c>
      <c r="G7" s="66">
        <v>71</v>
      </c>
    </row>
    <row r="8" spans="1:24" ht="18.75" customHeight="1">
      <c r="A8" s="6"/>
      <c r="B8" s="235"/>
      <c r="C8" s="64" t="s">
        <v>61</v>
      </c>
      <c r="D8" s="165">
        <v>58</v>
      </c>
      <c r="E8" s="168">
        <v>0</v>
      </c>
      <c r="F8" s="167">
        <v>61</v>
      </c>
      <c r="G8" s="165">
        <v>61</v>
      </c>
    </row>
    <row r="9" spans="1:24" ht="18.75" customHeight="1">
      <c r="A9" s="6"/>
      <c r="B9" s="236" t="s">
        <v>13</v>
      </c>
      <c r="C9" s="69" t="s">
        <v>64</v>
      </c>
      <c r="D9" s="66">
        <v>25</v>
      </c>
      <c r="E9" s="70">
        <v>1</v>
      </c>
      <c r="F9" s="68">
        <v>28</v>
      </c>
      <c r="G9" s="66">
        <v>29</v>
      </c>
    </row>
    <row r="10" spans="1:24" ht="18.75" customHeight="1">
      <c r="A10" s="6"/>
      <c r="B10" s="237"/>
      <c r="C10" s="71" t="s">
        <v>65</v>
      </c>
      <c r="D10" s="162">
        <v>19</v>
      </c>
      <c r="E10" s="169">
        <v>0</v>
      </c>
      <c r="F10" s="164">
        <v>21</v>
      </c>
      <c r="G10" s="162">
        <v>21</v>
      </c>
    </row>
    <row r="11" spans="1:24" ht="18.75" customHeight="1">
      <c r="A11" s="6"/>
      <c r="B11" s="238" t="s">
        <v>12</v>
      </c>
      <c r="C11" s="170" t="s">
        <v>64</v>
      </c>
      <c r="D11" s="171">
        <v>55</v>
      </c>
      <c r="E11" s="172">
        <v>1</v>
      </c>
      <c r="F11" s="173">
        <v>66</v>
      </c>
      <c r="G11" s="171">
        <v>67</v>
      </c>
    </row>
    <row r="12" spans="1:24" ht="18.75" customHeight="1">
      <c r="A12" s="6"/>
      <c r="B12" s="237"/>
      <c r="C12" s="174" t="s">
        <v>65</v>
      </c>
      <c r="D12" s="175">
        <v>79</v>
      </c>
      <c r="E12" s="176">
        <v>0</v>
      </c>
      <c r="F12" s="177">
        <v>96</v>
      </c>
      <c r="G12" s="175">
        <v>96</v>
      </c>
    </row>
    <row r="13" spans="1:24" ht="18.75" customHeight="1">
      <c r="A13" s="6"/>
      <c r="B13" s="238" t="s">
        <v>5</v>
      </c>
      <c r="C13" s="69" t="s">
        <v>64</v>
      </c>
      <c r="D13" s="72">
        <v>23</v>
      </c>
      <c r="E13" s="178">
        <v>0</v>
      </c>
      <c r="F13" s="179">
        <v>31</v>
      </c>
      <c r="G13" s="72">
        <v>31</v>
      </c>
    </row>
    <row r="14" spans="1:24" ht="18.75" customHeight="1">
      <c r="A14" s="6"/>
      <c r="B14" s="240"/>
      <c r="C14" s="174" t="s">
        <v>65</v>
      </c>
      <c r="D14" s="162">
        <v>20</v>
      </c>
      <c r="E14" s="163">
        <v>0</v>
      </c>
      <c r="F14" s="164">
        <v>30</v>
      </c>
      <c r="G14" s="162">
        <v>30</v>
      </c>
    </row>
    <row r="15" spans="1:24" ht="18.75" customHeight="1">
      <c r="A15" s="6"/>
      <c r="B15" s="237" t="s">
        <v>6</v>
      </c>
      <c r="C15" s="170" t="s">
        <v>64</v>
      </c>
      <c r="D15" s="171">
        <v>26</v>
      </c>
      <c r="E15" s="180">
        <v>2</v>
      </c>
      <c r="F15" s="173">
        <v>33</v>
      </c>
      <c r="G15" s="171">
        <v>35</v>
      </c>
    </row>
    <row r="16" spans="1:24" ht="18.75" customHeight="1">
      <c r="A16" s="6"/>
      <c r="B16" s="237"/>
      <c r="C16" s="174" t="s">
        <v>65</v>
      </c>
      <c r="D16" s="175">
        <v>27</v>
      </c>
      <c r="E16" s="181">
        <v>0</v>
      </c>
      <c r="F16" s="177">
        <v>40</v>
      </c>
      <c r="G16" s="175">
        <v>40</v>
      </c>
    </row>
    <row r="17" spans="1:24" ht="18.75" customHeight="1">
      <c r="A17" s="6"/>
      <c r="B17" s="238" t="s">
        <v>7</v>
      </c>
      <c r="C17" s="80" t="s">
        <v>64</v>
      </c>
      <c r="D17" s="72">
        <v>27</v>
      </c>
      <c r="E17" s="182">
        <v>0</v>
      </c>
      <c r="F17" s="179">
        <v>35</v>
      </c>
      <c r="G17" s="72">
        <v>35</v>
      </c>
    </row>
    <row r="18" spans="1:24" ht="18.75" customHeight="1">
      <c r="A18" s="6"/>
      <c r="B18" s="235"/>
      <c r="C18" s="73" t="s">
        <v>65</v>
      </c>
      <c r="D18" s="162">
        <v>29</v>
      </c>
      <c r="E18" s="183">
        <v>0</v>
      </c>
      <c r="F18" s="164">
        <v>31</v>
      </c>
      <c r="G18" s="184">
        <v>31</v>
      </c>
    </row>
    <row r="19" spans="1:24" ht="18.75" customHeight="1">
      <c r="A19" s="6"/>
      <c r="B19" s="236" t="s">
        <v>15</v>
      </c>
      <c r="C19" s="74" t="s">
        <v>47</v>
      </c>
      <c r="D19" s="75">
        <v>156</v>
      </c>
      <c r="E19" s="76">
        <v>4</v>
      </c>
      <c r="F19" s="68">
        <v>193</v>
      </c>
      <c r="G19" s="75">
        <v>197</v>
      </c>
    </row>
    <row r="20" spans="1:24" ht="18.75" customHeight="1">
      <c r="A20" s="6"/>
      <c r="B20" s="235"/>
      <c r="C20" s="64" t="s">
        <v>61</v>
      </c>
      <c r="D20" s="165">
        <f>SUM(D10,D12,D14,D16,D18)</f>
        <v>174</v>
      </c>
      <c r="E20" s="185">
        <f t="shared" ref="E20:F20" si="0">SUM(E10,E12,E14,E16,E18)</f>
        <v>0</v>
      </c>
      <c r="F20" s="186">
        <f t="shared" si="0"/>
        <v>218</v>
      </c>
      <c r="G20" s="165">
        <v>218</v>
      </c>
    </row>
    <row r="21" spans="1:24" ht="18.75" customHeight="1">
      <c r="A21" s="6"/>
      <c r="B21" s="236" t="s">
        <v>4</v>
      </c>
      <c r="C21" s="74" t="s">
        <v>47</v>
      </c>
      <c r="D21" s="75">
        <v>81</v>
      </c>
      <c r="E21" s="77">
        <v>3</v>
      </c>
      <c r="F21" s="187">
        <v>122</v>
      </c>
      <c r="G21" s="75">
        <v>125</v>
      </c>
    </row>
    <row r="22" spans="1:24" ht="18.75" customHeight="1">
      <c r="A22" s="6"/>
      <c r="B22" s="239"/>
      <c r="C22" s="174" t="s">
        <v>61</v>
      </c>
      <c r="D22" s="175">
        <v>103</v>
      </c>
      <c r="E22" s="176">
        <v>1</v>
      </c>
      <c r="F22" s="177">
        <v>141</v>
      </c>
      <c r="G22" s="175">
        <v>142</v>
      </c>
    </row>
    <row r="23" spans="1:24" ht="18.75" customHeight="1">
      <c r="A23" s="6"/>
      <c r="B23" s="237" t="s">
        <v>8</v>
      </c>
      <c r="C23" s="80" t="s">
        <v>47</v>
      </c>
      <c r="D23" s="72">
        <v>13</v>
      </c>
      <c r="E23" s="214">
        <v>0</v>
      </c>
      <c r="F23" s="179">
        <v>19</v>
      </c>
      <c r="G23" s="72">
        <v>19</v>
      </c>
    </row>
    <row r="24" spans="1:24" ht="18.75" customHeight="1">
      <c r="A24" s="6"/>
      <c r="B24" s="240"/>
      <c r="C24" s="213" t="s">
        <v>61</v>
      </c>
      <c r="D24" s="209">
        <v>18</v>
      </c>
      <c r="E24" s="207">
        <v>0</v>
      </c>
      <c r="F24" s="208">
        <v>23</v>
      </c>
      <c r="G24" s="209">
        <v>23</v>
      </c>
    </row>
    <row r="25" spans="1:24" ht="18.75" customHeight="1">
      <c r="A25" s="6"/>
      <c r="B25" s="237" t="s">
        <v>2</v>
      </c>
      <c r="C25" s="80" t="s">
        <v>47</v>
      </c>
      <c r="D25" s="72">
        <v>57</v>
      </c>
      <c r="E25" s="182">
        <v>0</v>
      </c>
      <c r="F25" s="179">
        <v>64</v>
      </c>
      <c r="G25" s="72">
        <v>64</v>
      </c>
    </row>
    <row r="26" spans="1:24" ht="18.75" customHeight="1">
      <c r="A26" s="6"/>
      <c r="B26" s="237"/>
      <c r="C26" s="73" t="s">
        <v>61</v>
      </c>
      <c r="D26" s="188">
        <v>50</v>
      </c>
      <c r="E26" s="189">
        <v>0</v>
      </c>
      <c r="F26" s="190">
        <v>62</v>
      </c>
      <c r="G26" s="191">
        <v>62</v>
      </c>
    </row>
    <row r="27" spans="1:24" ht="18.75" customHeight="1">
      <c r="A27" s="6"/>
      <c r="B27" s="236" t="s">
        <v>40</v>
      </c>
      <c r="C27" s="74" t="s">
        <v>47</v>
      </c>
      <c r="D27" s="66">
        <v>151</v>
      </c>
      <c r="E27" s="67">
        <v>3</v>
      </c>
      <c r="F27" s="68">
        <v>205</v>
      </c>
      <c r="G27" s="66">
        <v>208</v>
      </c>
    </row>
    <row r="28" spans="1:24" ht="18.75" customHeight="1" thickBot="1">
      <c r="A28" s="6"/>
      <c r="B28" s="235"/>
      <c r="C28" s="71" t="s">
        <v>61</v>
      </c>
      <c r="D28" s="192">
        <f>SUM(D22,D24,D26)</f>
        <v>171</v>
      </c>
      <c r="E28" s="193">
        <f t="shared" ref="E28:F28" si="1">SUM(E22,E24,E26)</f>
        <v>1</v>
      </c>
      <c r="F28" s="194">
        <f t="shared" si="1"/>
        <v>226</v>
      </c>
      <c r="G28" s="162">
        <v>227</v>
      </c>
    </row>
    <row r="29" spans="1:24" s="5" customFormat="1" ht="20.25" customHeight="1">
      <c r="A29" s="11"/>
      <c r="B29" s="241" t="s">
        <v>14</v>
      </c>
      <c r="C29" s="78" t="s">
        <v>47</v>
      </c>
      <c r="D29" s="195">
        <v>963</v>
      </c>
      <c r="E29" s="196">
        <v>9</v>
      </c>
      <c r="F29" s="197">
        <v>1178</v>
      </c>
      <c r="G29" s="195">
        <v>1187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5" customFormat="1" ht="20.25" customHeight="1" thickBot="1">
      <c r="A30" s="11"/>
      <c r="B30" s="242"/>
      <c r="C30" s="79" t="s">
        <v>61</v>
      </c>
      <c r="D30" s="198">
        <f>SUM(D6,D8,D20,D28)</f>
        <v>970</v>
      </c>
      <c r="E30" s="199">
        <f t="shared" ref="E30:G30" si="2">SUM(E6,E8,E20,E28)</f>
        <v>5</v>
      </c>
      <c r="F30" s="200">
        <f t="shared" si="2"/>
        <v>1167</v>
      </c>
      <c r="G30" s="198">
        <f t="shared" si="2"/>
        <v>1172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20.25" customHeight="1" thickTop="1">
      <c r="A31" s="6"/>
      <c r="B31" s="234" t="s">
        <v>9</v>
      </c>
      <c r="C31" s="80" t="s">
        <v>47</v>
      </c>
      <c r="D31" s="81">
        <v>21660</v>
      </c>
      <c r="E31" s="82">
        <v>142</v>
      </c>
      <c r="F31" s="83">
        <v>25062</v>
      </c>
      <c r="G31" s="81">
        <v>25204</v>
      </c>
    </row>
    <row r="32" spans="1:24" ht="20.25" customHeight="1">
      <c r="A32" s="6"/>
      <c r="B32" s="235"/>
      <c r="C32" s="73" t="s">
        <v>61</v>
      </c>
      <c r="D32" s="201">
        <v>21098</v>
      </c>
      <c r="E32" s="202">
        <v>113</v>
      </c>
      <c r="F32" s="203">
        <v>24382</v>
      </c>
      <c r="G32" s="201">
        <f>SUM(E32:F32)</f>
        <v>24495</v>
      </c>
    </row>
    <row r="33" spans="1:24" ht="19.2" customHeight="1">
      <c r="A33" s="6"/>
      <c r="B33" s="157"/>
      <c r="C33" s="204"/>
      <c r="D33" s="205"/>
      <c r="E33" s="205"/>
      <c r="F33" s="205"/>
      <c r="G33" s="206" t="s">
        <v>66</v>
      </c>
    </row>
    <row r="34" spans="1:24" ht="24" customHeight="1">
      <c r="A34" s="6"/>
      <c r="B34" s="157"/>
      <c r="C34" s="157"/>
      <c r="D34" s="205"/>
      <c r="E34" s="205"/>
      <c r="F34" s="205"/>
      <c r="G34" s="206" t="s">
        <v>67</v>
      </c>
    </row>
    <row r="35" spans="1:24" ht="24" customHeight="1"/>
    <row r="36" spans="1:24" ht="24" customHeight="1"/>
    <row r="37" spans="1:24" ht="40.5" customHeight="1"/>
    <row r="38" spans="1:24" s="4" customFormat="1" ht="40.5" customHeight="1">
      <c r="A38" s="7"/>
      <c r="B38" s="7"/>
      <c r="C38" s="7"/>
      <c r="D38" s="8"/>
      <c r="E38" s="8"/>
      <c r="F38" s="8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s="4" customFormat="1" ht="40.5" customHeight="1">
      <c r="A39" s="7"/>
      <c r="B39" s="7"/>
      <c r="C39" s="7"/>
      <c r="D39" s="8"/>
      <c r="E39" s="8"/>
      <c r="F39" s="8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s="4" customFormat="1" ht="27" customHeight="1">
      <c r="A40" s="7"/>
      <c r="B40" s="7"/>
      <c r="C40" s="7"/>
      <c r="D40" s="8"/>
      <c r="E40" s="8"/>
      <c r="F40" s="8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s="4" customFormat="1" ht="27" customHeight="1">
      <c r="A41" s="7"/>
      <c r="B41" s="7"/>
      <c r="C41" s="7"/>
      <c r="D41" s="8"/>
      <c r="E41" s="8"/>
      <c r="F41" s="8"/>
      <c r="G41" s="8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s="4" customFormat="1" ht="27" customHeight="1">
      <c r="A42" s="7"/>
      <c r="B42" s="7"/>
      <c r="C42" s="7"/>
      <c r="D42" s="8"/>
      <c r="E42" s="8"/>
      <c r="F42" s="8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</sheetData>
  <mergeCells count="15">
    <mergeCell ref="B13:B14"/>
    <mergeCell ref="B4:C4"/>
    <mergeCell ref="B5:B6"/>
    <mergeCell ref="B7:B8"/>
    <mergeCell ref="B9:B10"/>
    <mergeCell ref="B11:B12"/>
    <mergeCell ref="B31:B32"/>
    <mergeCell ref="B19:B20"/>
    <mergeCell ref="B27:B28"/>
    <mergeCell ref="B15:B16"/>
    <mergeCell ref="B17:B18"/>
    <mergeCell ref="B21:B22"/>
    <mergeCell ref="B23:B24"/>
    <mergeCell ref="B25:B26"/>
    <mergeCell ref="B29:B30"/>
  </mergeCells>
  <phoneticPr fontId="4"/>
  <printOptions horizontalCentered="1"/>
  <pageMargins left="0.74803149606299213" right="0.78740157480314965" top="0.59055118110236227" bottom="0.59055118110236227" header="0.51181102362204722" footer="0.19685039370078741"/>
  <pageSetup paperSize="9" firstPageNumber="50" orientation="portrait" useFirstPageNumber="1" r:id="rId1"/>
  <headerFooter scaleWithDoc="0" alignWithMargins="0">
    <oddFooter xml:space="preserve">&amp;C&amp;P </oddFooter>
  </headerFooter>
  <rowBreaks count="1" manualBreakCount="1">
    <brk id="30" max="6" man="1"/>
  </rowBreaks>
  <colBreaks count="1" manualBreakCount="1">
    <brk id="2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9(1)犯罪種別構成率</vt:lpstr>
      <vt:lpstr>9(2)交通事故</vt:lpstr>
      <vt:lpstr>'9(1)犯罪種別構成率'!Print_Area</vt:lpstr>
      <vt:lpstr>'9(2)交通事故'!Print_Area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東芝ユーザ</dc:creator>
  <cp:lastModifiedBy>user</cp:lastModifiedBy>
  <cp:lastPrinted>2023-06-20T07:49:39Z</cp:lastPrinted>
  <dcterms:created xsi:type="dcterms:W3CDTF">1999-05-13T05:22:10Z</dcterms:created>
  <dcterms:modified xsi:type="dcterms:W3CDTF">2023-08-09T05:05:02Z</dcterms:modified>
</cp:coreProperties>
</file>