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33清川村\"/>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AM35" i="10"/>
  <c r="U35" i="10"/>
  <c r="C35" i="10"/>
  <c r="CO34" i="10"/>
  <c r="BE34" i="10"/>
  <c r="BE35" i="10" s="1"/>
  <c r="AM34" i="10"/>
  <c r="U34" i="10"/>
  <c r="C34" i="10"/>
  <c r="BW34" i="10" l="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<sst xmlns="http://schemas.openxmlformats.org/spreadsheetml/2006/main" count="1179" uniqueCount="572">
  <si>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</si>
  <si>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</si>
  <si>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</si>
  <si>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</si>
  <si>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</si>
  <si>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</si>
  <si>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</si>
  <si>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</si>
  <si>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</si>
  <si>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</si>
  <si>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</si>
  <si>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</si>
  <si>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</si>
  <si>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</si>
  <si>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</si>
  <si>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</si>
  <si>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</si>
  <si>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</si>
  <si>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</si>
  <si>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</si>
  <si>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</si>
  <si>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</si>
  <si>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</si>
  <si>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</si>
  <si>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</si>
  <si>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</si>
  <si>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</si>
  <si>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</si>
  <si>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</si>
  <si>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</si>
  <si>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</si>
  <si>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</si>
  <si>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</si>
  <si>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</si>
  <si>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</si>
  <si>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</si>
  <si>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</si>
  <si>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</si>
  <si>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</si>
  <si>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</si>
  <si>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</si>
  <si>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</si>
  <si>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</si>
  <si>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</si>
  <si>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</si>
  <si>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</si>
  <si>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</si>
  <si>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</si>
  <si>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</si>
  <si>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</si>
  <si>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</si>
  <si>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</si>
  <si>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</si>
  <si>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</si>
  <si>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</si>
  <si>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</si>
  <si>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</si>
  <si>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</si>
  <si>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</si>
  <si>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</si>
  <si>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</si>
  <si>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</si>
  <si>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</si>
  <si>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</si>
  <si>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</si>
  <si>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</si>
  <si>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</si>
  <si>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</si>
  <si>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</si>
  <si>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</si>
  <si>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</si>
  <si>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</si>
  <si>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</si>
  <si>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</si>
  <si>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</si>
  <si>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</si>
  <si>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</si>
  <si>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</si>
  <si>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</si>
  <si>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</si>
  <si>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</si>
  <si>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</si>
  <si>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</si>
  <si>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</si>
  <si>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</si>
  <si>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</si>
  <si>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</si>
  <si>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</si>
  <si>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</si>
  <si>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</si>
  <si>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</si>
  <si>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清川村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</si>
  <si>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</si>
  <si>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</si>
  <si>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</si>
  <si>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</si>
  <si>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</si>
  <si>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</si>
  <si>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</si>
  <si>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</si>
  <si>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</si>
  <si>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</si>
  <si>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</si>
  <si>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</si>
  <si>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</si>
  <si>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</si>
  <si>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</si>
  <si>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</si>
  <si>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</si>
  <si>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</si>
  <si>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</si>
  <si>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</si>
  <si>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</si>
  <si>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</si>
  <si>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</si>
  <si>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</si>
  <si>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</si>
  <si>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</si>
  <si>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</si>
  <si>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</si>
  <si>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</si>
  <si>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</si>
  <si>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</si>
  <si>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</si>
  <si>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</si>
  <si>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</si>
  <si>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</si>
  <si>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</si>
  <si>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</si>
  <si>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</si>
  <si>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</si>
  <si>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</si>
  <si>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</si>
  <si>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</si>
  <si>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</si>
  <si>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</si>
  <si>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</si>
  <si>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</si>
  <si>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</si>
  <si>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</si>
  <si>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</si>
  <si>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</si>
  <si>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</si>
  <si>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</si>
  <si>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</si>
  <si>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</si>
  <si>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</si>
  <si>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</si>
  <si>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</si>
  <si>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</si>
  <si>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</si>
  <si>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</si>
  <si>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</si>
  <si>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</si>
  <si>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</si>
  <si>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</si>
  <si>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</si>
  <si>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</si>
  <si>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</si>
  <si>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</si>
  <si>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</si>
  <si>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</si>
  <si>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</si>
  <si>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</si>
  <si>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</si>
  <si>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</si>
  <si>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</si>
  <si>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</si>
  <si>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</si>
  <si>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</si>
  <si>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</si>
  <si>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</si>
  <si>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</si>
  <si>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</si>
  <si>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</si>
  <si>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</si>
  <si>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</si>
  <si>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</si>
  <si>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</si>
  <si>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</si>
  <si>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</si>
  <si>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</si>
  <si>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</si>
  <si>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</si>
  <si>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</si>
  <si>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</si>
  <si>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</si>
  <si>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</si>
  <si>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</si>
  <si>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</si>
  <si>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</si>
  <si>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</si>
  <si>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</si>
  <si>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</si>
  <si>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</si>
  <si>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</si>
  <si>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</si>
  <si>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</si>
  <si>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</si>
  <si>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</si>
  <si>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</si>
  <si>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</si>
  <si>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</si>
  <si>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</si>
  <si>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</si>
  <si>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神奈川県清川村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</si>
  <si>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</si>
  <si>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</si>
  <si>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</si>
  <si>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</si>
  <si>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</si>
  <si>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</si>
  <si>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</si>
  <si>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</si>
  <si>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</si>
  <si>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</si>
  <si>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</si>
  <si>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</si>
  <si>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</si>
  <si>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</si>
  <si>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</si>
  <si>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</si>
  <si>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</si>
  <si>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</si>
  <si>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</si>
  <si>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</si>
  <si>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</si>
  <si>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</si>
  <si>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</si>
  <si>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</si>
  <si>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</si>
  <si>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</si>
  <si>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</si>
  <si>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</si>
  <si>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</si>
  <si>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</si>
  <si>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</si>
  <si>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</si>
  <si>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</si>
  <si>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</si>
  <si>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</si>
  <si>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</si>
  <si>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</si>
  <si>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</si>
  <si>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</si>
  <si>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</si>
  <si>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</si>
  <si>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</si>
  <si>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</si>
  <si>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</si>
  <si>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</si>
  <si>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</si>
  <si>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</si>
  <si>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</si>
  <si>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</si>
  <si>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</si>
  <si>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</si>
  <si>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</si>
  <si>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</si>
  <si>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</si>
  <si>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</si>
  <si>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</si>
  <si>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</si>
  <si>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</si>
  <si>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</si>
  <si>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</si>
  <si>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</si>
  <si>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</si>
  <si>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</si>
  <si>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</si>
  <si>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</si>
  <si>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</si>
  <si>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</si>
  <si>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</si>
  <si>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</si>
  <si>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</si>
  <si>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</si>
  <si>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</si>
  <si>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</si>
  <si>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</si>
  <si>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</si>
  <si>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</si>
  <si>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</si>
  <si>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</si>
  <si>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</si>
  <si>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</si>
  <si>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</si>
  <si>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</si>
  <si>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</si>
  <si>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</si>
  <si>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</si>
  <si>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</si>
  <si>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</si>
  <si>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</si>
  <si>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</si>
  <si>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</si>
  <si>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</si>
  <si>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</si>
  <si>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</si>
  <si>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</si>
  <si>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</si>
  <si>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</si>
  <si>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</si>
  <si>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</si>
  <si>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</si>
  <si>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</si>
  <si>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</si>
  <si>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</si>
  <si>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</si>
  <si>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</si>
  <si>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</si>
  <si>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</si>
  <si>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</si>
  <si>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</si>
  <si>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</si>
  <si>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</si>
  <si>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</si>
  <si>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</si>
  <si>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</si>
  <si>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</si>
  <si>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</si>
  <si>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</si>
  <si>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</si>
  <si>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</si>
  <si>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</si>
  <si>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</si>
  <si>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</si>
  <si>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</si>
  <si>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</si>
  <si>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</si>
  <si>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</si>
  <si>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</si>
  <si>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</si>
  <si>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</si>
  <si>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</si>
  <si>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</si>
  <si>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</si>
  <si>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</si>
  <si>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</si>
  <si>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</si>
  <si>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</si>
  <si>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</si>
  <si>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</si>
  <si>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</si>
  <si>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</si>
  <si>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</si>
  <si>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</si>
  <si>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</si>
  <si>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</si>
  <si>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</si>
  <si>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</si>
  <si>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</si>
  <si>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</si>
  <si>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</si>
  <si>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神奈川県清川村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</si>
  <si>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</si>
  <si>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</si>
  <si>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</si>
  <si>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</si>
  <si>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</si>
  <si>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</si>
  <si>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</si>
  <si>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</si>
  <si>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</si>
  <si>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</si>
  <si>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</si>
  <si>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</si>
  <si>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</si>
  <si>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</si>
  <si>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</si>
  <si>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</si>
  <si>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</si>
  <si>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</si>
  <si>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</si>
  <si>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</si>
  <si>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</si>
  <si>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</si>
  <si>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</si>
  <si>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</si>
  <si>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</si>
  <si>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</si>
  <si>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</si>
  <si>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</si>
  <si>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</si>
  <si>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</si>
  <si>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</si>
  <si>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</si>
  <si>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</si>
  <si>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</si>
  <si>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</si>
  <si>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</si>
  <si>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</si>
  <si>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</si>
  <si>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</si>
  <si>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</si>
  <si>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</si>
  <si>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</si>
  <si>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</si>
  <si>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</si>
  <si>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</si>
  <si>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</si>
  <si>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</si>
  <si>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</si>
  <si>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</si>
  <si>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</si>
  <si>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</si>
  <si>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</si>
  <si>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</si>
  <si>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</si>
  <si>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</si>
  <si>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</si>
  <si>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</si>
  <si>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</si>
  <si>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</si>
  <si>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</si>
  <si>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</si>
  <si>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</si>
  <si>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</si>
  <si>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</si>
  <si>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</si>
  <si>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</si>
  <si>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</si>
  <si>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</si>
  <si>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</si>
  <si>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</si>
  <si>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</si>
  <si>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</si>
  <si>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</si>
  <si>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</si>
  <si>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</si>
  <si>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</si>
  <si>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</si>
  <si>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</si>
  <si>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</si>
  <si>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</si>
  <si>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</si>
  <si>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</si>
  <si>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</si>
  <si>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</si>
  <si>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</si>
  <si>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</si>
  <si>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</si>
  <si>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</si>
  <si>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</si>
  <si>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</si>
  <si>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</si>
  <si>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</si>
  <si>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</si>
  <si>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</si>
  <si>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</si>
  <si>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</si>
  <si>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</si>
  <si>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</si>
  <si>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</si>
  <si>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</si>
  <si>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</si>
  <si>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</si>
  <si>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</si>
  <si>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</si>
  <si>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</si>
  <si>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</si>
  <si>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</si>
  <si>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</si>
  <si>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</si>
  <si>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</si>
  <si>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</si>
  <si>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</si>
  <si>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</si>
  <si>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</si>
  <si>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</si>
  <si>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</si>
  <si>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</si>
  <si>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</si>
  <si>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</si>
  <si>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</si>
  <si>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</si>
  <si>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</si>
  <si>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</si>
  <si>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</si>
  <si>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</si>
  <si>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</si>
  <si>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</si>
  <si>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</si>
  <si>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</si>
  <si>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</si>
  <si>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</si>
  <si>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</si>
  <si>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</si>
  <si>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</si>
  <si>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</si>
  <si>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</si>
  <si>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</si>
  <si>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</si>
  <si>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</si>
  <si>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</si>
  <si>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</si>
  <si>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</si>
  <si>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</si>
  <si>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</si>
  <si>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</si>
  <si>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</si>
  <si>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</si>
  <si>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</si>
  <si>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</si>
  <si>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</si>
  <si>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</si>
  <si>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</si>
  <si>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</si>
  <si>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</si>
  <si>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</si>
  <si>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</si>
  <si>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</si>
  <si>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</si>
  <si>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</si>
  <si>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</si>
  <si>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</si>
  <si>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</si>
  <si>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</si>
  <si>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</si>
  <si>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</si>
  <si>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</si>
  <si>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</si>
  <si>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</si>
  <si>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</si>
  <si>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</si>
  <si>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</si>
  <si>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</si>
  <si>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</si>
  <si>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</si>
  <si>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</si>
  <si>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</si>
  <si>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</si>
  <si>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</si>
  <si>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</si>
  <si>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</si>
  <si>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</si>
  <si>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8.30</t>
  </si>
  <si>
    <t>▲ 2.47</t>
  </si>
  <si>
    <t>▲ 11.28</t>
  </si>
  <si>
    <t>一般会計</t>
  </si>
  <si>
    <t>国民健康保険事業特別会計</t>
  </si>
  <si>
    <t>簡易水道事業特別会計</t>
  </si>
  <si>
    <t>介護保険事業特別会計</t>
  </si>
  <si>
    <t>下水道事業特別会計</t>
  </si>
  <si>
    <t>後期高齢者医療事業特別会計</t>
  </si>
  <si>
    <t>その他会計（赤字）</t>
  </si>
  <si>
    <t>その他会計（黒字）</t>
  </si>
  <si>
    <t>-</t>
    <phoneticPr fontId="2"/>
  </si>
  <si>
    <t>-</t>
    <phoneticPr fontId="2"/>
  </si>
  <si>
    <t>-</t>
    <phoneticPr fontId="2"/>
  </si>
  <si>
    <t>厚木愛甲環境施設組合</t>
    <rPh sb="0" eb="2">
      <t>アツギ</t>
    </rPh>
    <rPh sb="2" eb="4">
      <t>アイコウ</t>
    </rPh>
    <rPh sb="4" eb="6">
      <t>カンキョウ</t>
    </rPh>
    <rPh sb="6" eb="8">
      <t>シセツ</t>
    </rPh>
    <rPh sb="8" eb="10">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</si>
  <si>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</si>
  <si>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</si>
  <si>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</si>
  <si>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</si>
  <si>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公共施設等整備事業基金</t>
    <rPh sb="0" eb="2">
      <t>コウキョウ</t>
    </rPh>
    <rPh sb="2" eb="4">
      <t>シセツ</t>
    </rPh>
    <rPh sb="4" eb="5">
      <t>トウ</t>
    </rPh>
    <rPh sb="5" eb="7">
      <t>セイビ</t>
    </rPh>
    <rPh sb="7" eb="9">
      <t>ジギョウ</t>
    </rPh>
    <rPh sb="9" eb="11">
      <t>キキン</t>
    </rPh>
    <phoneticPr fontId="11"/>
  </si>
  <si>
    <t>地域活性化推進事業基金</t>
    <rPh sb="0" eb="2">
      <t>チイキ</t>
    </rPh>
    <rPh sb="2" eb="5">
      <t>カッセイカ</t>
    </rPh>
    <rPh sb="5" eb="7">
      <t>スイシン</t>
    </rPh>
    <rPh sb="7" eb="9">
      <t>ジギョウ</t>
    </rPh>
    <rPh sb="9" eb="11">
      <t>キキン</t>
    </rPh>
    <phoneticPr fontId="11"/>
  </si>
  <si>
    <t>宮ヶ瀬霊園管理運営基金</t>
    <rPh sb="0" eb="1">
      <t>ミヤ</t>
    </rPh>
    <rPh sb="2" eb="3">
      <t>セ</t>
    </rPh>
    <rPh sb="3" eb="5">
      <t>レイエン</t>
    </rPh>
    <rPh sb="5" eb="7">
      <t>カンリ</t>
    </rPh>
    <rPh sb="7" eb="9">
      <t>ウンエイ</t>
    </rPh>
    <rPh sb="9" eb="11">
      <t>キキン</t>
    </rPh>
    <phoneticPr fontId="11"/>
  </si>
  <si>
    <t>借上型村営住宅管理運営基金</t>
    <rPh sb="0" eb="2">
      <t>カリア</t>
    </rPh>
    <rPh sb="2" eb="3">
      <t>ガタ</t>
    </rPh>
    <rPh sb="3" eb="5">
      <t>ソンエイ</t>
    </rPh>
    <rPh sb="5" eb="7">
      <t>ジュウタク</t>
    </rPh>
    <rPh sb="7" eb="9">
      <t>カンリ</t>
    </rPh>
    <rPh sb="9" eb="11">
      <t>ウンエイ</t>
    </rPh>
    <rPh sb="11" eb="13">
      <t>キキン</t>
    </rPh>
    <phoneticPr fontId="11"/>
  </si>
  <si>
    <t>村営住宅管理運営基金</t>
    <rPh sb="0" eb="2">
      <t>ソンエイ</t>
    </rPh>
    <rPh sb="2" eb="4">
      <t>ジュウタク</t>
    </rPh>
    <rPh sb="4" eb="6">
      <t>カンリ</t>
    </rPh>
    <rPh sb="6" eb="8">
      <t>ウンエイ</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</si>
  <si>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</si>
  <si>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</si>
  <si>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</si>
  <si>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</si>
  <si>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</si>
  <si>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</si>
  <si>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マイナスとなっていて、類似団体と比べ低い数値となっています。有形固定資産減価償却率は、52.2%で類似団体と比べ低くなっているものの、学校等一部については建築40年を経過している施設があることから、施設管理に係る費用と施設の在り方を検討していく必要があります。</t>
    <rPh sb="1" eb="3">
      <t>ショウライ</t>
    </rPh>
    <rPh sb="3" eb="5">
      <t>フタン</t>
    </rPh>
    <rPh sb="5" eb="7">
      <t>ヒリツ</t>
    </rPh>
    <rPh sb="24" eb="26">
      <t>ルイジ</t>
    </rPh>
    <rPh sb="26" eb="28">
      <t>ダンタイ</t>
    </rPh>
    <rPh sb="29" eb="30">
      <t>クラ</t>
    </rPh>
    <rPh sb="31" eb="32">
      <t>ヒク</t>
    </rPh>
    <rPh sb="33" eb="35">
      <t>スウチ</t>
    </rPh>
    <rPh sb="43" eb="45">
      <t>ユウケイ</t>
    </rPh>
    <rPh sb="45" eb="47">
      <t>コテイ</t>
    </rPh>
    <rPh sb="47" eb="49">
      <t>シサン</t>
    </rPh>
    <rPh sb="49" eb="51">
      <t>ゲンカ</t>
    </rPh>
    <rPh sb="51" eb="53">
      <t>ショウキャク</t>
    </rPh>
    <rPh sb="53" eb="54">
      <t>リツ</t>
    </rPh>
    <rPh sb="62" eb="64">
      <t>ルイジ</t>
    </rPh>
    <rPh sb="64" eb="66">
      <t>ダンタイ</t>
    </rPh>
    <rPh sb="67" eb="68">
      <t>クラ</t>
    </rPh>
    <rPh sb="69" eb="70">
      <t>ヒク</t>
    </rPh>
    <rPh sb="80" eb="82">
      <t>ガッコウ</t>
    </rPh>
    <rPh sb="82" eb="83">
      <t>トウ</t>
    </rPh>
    <rPh sb="83" eb="85">
      <t>イチブ</t>
    </rPh>
    <rPh sb="90" eb="92">
      <t>ケンチク</t>
    </rPh>
    <rPh sb="94" eb="95">
      <t>ネン</t>
    </rPh>
    <rPh sb="96" eb="98">
      <t>ケイカ</t>
    </rPh>
    <rPh sb="102" eb="104">
      <t>シセツ</t>
    </rPh>
    <rPh sb="112" eb="114">
      <t>シセツ</t>
    </rPh>
    <rPh sb="114" eb="116">
      <t>カンリ</t>
    </rPh>
    <rPh sb="117" eb="118">
      <t>カカ</t>
    </rPh>
    <rPh sb="119" eb="121">
      <t>ヒヨウ</t>
    </rPh>
    <rPh sb="122" eb="124">
      <t>シセツ</t>
    </rPh>
    <rPh sb="125" eb="126">
      <t>ア</t>
    </rPh>
    <rPh sb="127" eb="128">
      <t>カタ</t>
    </rPh>
    <rPh sb="129" eb="131">
      <t>ケントウ</t>
    </rPh>
    <rPh sb="135" eb="137">
      <t>ヒツヨウ</t>
    </rPh>
    <phoneticPr fontId="2"/>
  </si>
  <si>
    <t>将来負担比率</t>
    <phoneticPr fontId="5"/>
  </si>
  <si>
    <t>有形固定資産減価償却率</t>
    <phoneticPr fontId="5"/>
  </si>
  <si>
    <t>類似団体内平均値</t>
    <phoneticPr fontId="5"/>
  </si>
  <si>
    <t>実質公債費比率</t>
    <phoneticPr fontId="5"/>
  </si>
  <si>
    <t>　将来負担比率は類似団体と比較して低い水準にあり、近年横ばいとなっていますが、実質公債費比率については昨年度に比べ高くなっています。実質公債費比率が上昇している主な要因としては、平成27年度借入れを行った消防施設整備債が平成29年度から元利償還が始まったことによるものです。今後も上昇していくことが考えられるため、公債費の適正化に取り組んでいく必要があります。</t>
    <rPh sb="1" eb="3">
      <t>ショウライ</t>
    </rPh>
    <rPh sb="3" eb="5">
      <t>フタン</t>
    </rPh>
    <rPh sb="5" eb="7">
      <t>ヒリツ</t>
    </rPh>
    <rPh sb="8" eb="10">
      <t>ルイジ</t>
    </rPh>
    <rPh sb="10" eb="12">
      <t>ダンタイ</t>
    </rPh>
    <rPh sb="13" eb="15">
      <t>ヒカク</t>
    </rPh>
    <rPh sb="17" eb="18">
      <t>ヒク</t>
    </rPh>
    <rPh sb="19" eb="21">
      <t>スイジュン</t>
    </rPh>
    <rPh sb="25" eb="27">
      <t>キンネン</t>
    </rPh>
    <rPh sb="27" eb="28">
      <t>ヨコ</t>
    </rPh>
    <rPh sb="39" eb="41">
      <t>ジッシツ</t>
    </rPh>
    <rPh sb="41" eb="44">
      <t>コウサイヒ</t>
    </rPh>
    <rPh sb="44" eb="46">
      <t>ヒリツ</t>
    </rPh>
    <rPh sb="51" eb="54">
      <t>サクネンド</t>
    </rPh>
    <rPh sb="55" eb="56">
      <t>クラ</t>
    </rPh>
    <rPh sb="57" eb="58">
      <t>タカ</t>
    </rPh>
    <rPh sb="66" eb="68">
      <t>ジッシツ</t>
    </rPh>
    <rPh sb="68" eb="71">
      <t>コウサイヒ</t>
    </rPh>
    <rPh sb="71" eb="73">
      <t>ヒリツ</t>
    </rPh>
    <rPh sb="74" eb="76">
      <t>ジョウショウ</t>
    </rPh>
    <rPh sb="80" eb="81">
      <t>オモ</t>
    </rPh>
    <rPh sb="82" eb="84">
      <t>ヨウイン</t>
    </rPh>
    <rPh sb="89" eb="91">
      <t>ヘイセイ</t>
    </rPh>
    <rPh sb="93" eb="94">
      <t>ネン</t>
    </rPh>
    <rPh sb="94" eb="95">
      <t>ド</t>
    </rPh>
    <rPh sb="95" eb="97">
      <t>カリイレ</t>
    </rPh>
    <rPh sb="99" eb="100">
      <t>オコナ</t>
    </rPh>
    <rPh sb="102" eb="104">
      <t>ショウボウ</t>
    </rPh>
    <rPh sb="104" eb="106">
      <t>シセツ</t>
    </rPh>
    <rPh sb="106" eb="108">
      <t>セイビ</t>
    </rPh>
    <rPh sb="108" eb="109">
      <t>サイ</t>
    </rPh>
    <rPh sb="110" eb="112">
      <t>ヘイセイ</t>
    </rPh>
    <rPh sb="114" eb="116">
      <t>ネンド</t>
    </rPh>
    <rPh sb="118" eb="120">
      <t>ガンリ</t>
    </rPh>
    <rPh sb="120" eb="122">
      <t>ショウカン</t>
    </rPh>
    <rPh sb="123" eb="124">
      <t>ハジ</t>
    </rPh>
    <rPh sb="137" eb="139">
      <t>コンゴ</t>
    </rPh>
    <rPh sb="140" eb="142">
      <t>ジョウショウ</t>
    </rPh>
    <rPh sb="149" eb="150">
      <t>カンガ</t>
    </rPh>
    <rPh sb="157" eb="160">
      <t>コウサイヒ</t>
    </rPh>
    <rPh sb="161" eb="164">
      <t>テキセイカ</t>
    </rPh>
    <rPh sb="165" eb="166">
      <t>ト</t>
    </rPh>
    <rPh sb="167" eb="168">
      <t>ク</t>
    </rPh>
    <rPh sb="172" eb="17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</si>
</sst>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DB51-4C90-BBB3-CEEC9D906C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136743</c:v>
                </c:pt>
                <c:pt idx="1">
                  <c:v>130902</c:v>
                </c:pt>
                <c:pt idx="2">
                  <c:v>186103</c:v>
                </c:pt>
                <c:pt idx="3">
                  <c:v>159817</c:v>
                </c:pt>
                <c:pt idx="4">
                  <c:v>291767</c:v>
                </c:pt>
              </c:numCache>
            </c:numRef>
          </c:val>
          <c:smooth val="0"/>
          <c:extLst xmlns:c16r2="http://schemas.microsoft.com/office/drawing/2015/06/chart">
            <c:ext xmlns:c16="http://schemas.microsoft.com/office/drawing/2014/chart" uri="{C3380CC4-5D6E-409C-BE32-E72D297353CC}">
              <c16:uniqueId val="{00000001-DB51-4C90-BBB3-CEEC9D906C35}"/>
            </c:ext>
          </c:extLst>
        </c:ser>
        <c:dLbls>
          <c:showLegendKey val="0"/>
          <c:showVal val="0"/>
          <c:showCatName val="0"/>
          <c:showSerName val="0"/>
          <c:showPercent val="0"/>
          <c:showBubbleSize val="0"/>
        </c:dLbls>
        <c:marker val="1"/>
        <c:smooth val="0"/>
        <c:axId val="455703720"/>
        <c:axId val="455704104"/>
      </c:lineChart>
      <c:catAx>
        <c:axId val="455703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704104"/>
        <c:crosses val="autoZero"/>
        <c:auto val="1"/>
        <c:lblAlgn val="ctr"/>
        <c:lblOffset val="100"/>
        <c:tickLblSkip val="1"/>
        <c:tickMarkSkip val="1"/>
        <c:noMultiLvlLbl val="0"/>
      </c:catAx>
      <c:valAx>
        <c:axId val="4557041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703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4.88</c:v>
                </c:pt>
                <c:pt idx="1">
                  <c:v>4.74</c:v>
                </c:pt>
                <c:pt idx="2">
                  <c:v>4.8499999999999996</c:v>
                </c:pt>
                <c:pt idx="3">
                  <c:v>4.7300000000000004</c:v>
                </c:pt>
                <c:pt idx="4">
                  <c:v>3.51</c:v>
                </c:pt>
              </c:numCache>
            </c:numRef>
          </c:val>
          <c:extLst xmlns:c16r2="http://schemas.microsoft.com/office/drawing/2015/06/chart">
            <c:ext xmlns:c16="http://schemas.microsoft.com/office/drawing/2014/chart" uri="{C3380CC4-5D6E-409C-BE32-E72D297353CC}">
              <c16:uniqueId val="{00000000-57FD-4FEC-AA64-0FF8721FF5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88.75</c:v>
                </c:pt>
                <c:pt idx="1">
                  <c:v>82.32</c:v>
                </c:pt>
                <c:pt idx="2">
                  <c:v>75.819999999999993</c:v>
                </c:pt>
                <c:pt idx="3">
                  <c:v>79.569999999999993</c:v>
                </c:pt>
                <c:pt idx="4">
                  <c:v>71.19</c:v>
                </c:pt>
              </c:numCache>
            </c:numRef>
          </c:val>
          <c:extLst xmlns:c16r2="http://schemas.microsoft.com/office/drawing/2015/06/chart">
            <c:ext xmlns:c16="http://schemas.microsoft.com/office/drawing/2014/chart" uri="{C3380CC4-5D6E-409C-BE32-E72D297353CC}">
              <c16:uniqueId val="{00000001-57FD-4FEC-AA64-0FF8721FF51A}"/>
            </c:ext>
          </c:extLst>
        </c:ser>
        <c:dLbls>
          <c:showLegendKey val="0"/>
          <c:showVal val="0"/>
          <c:showCatName val="0"/>
          <c:showSerName val="0"/>
          <c:showPercent val="0"/>
          <c:showBubbleSize val="0"/>
        </c:dLbls>
        <c:gapWidth val="250"/>
        <c:overlap val="100"/>
        <c:axId val="459257832"/>
        <c:axId val="459259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31.3</c:v>
                </c:pt>
                <c:pt idx="1">
                  <c:v>-8.3000000000000007</c:v>
                </c:pt>
                <c:pt idx="2">
                  <c:v>-2.4700000000000002</c:v>
                </c:pt>
                <c:pt idx="3">
                  <c:v>2.0299999999999998</c:v>
                </c:pt>
                <c:pt idx="4">
                  <c:v>-11.28</c:v>
                </c:pt>
              </c:numCache>
            </c:numRef>
          </c:val>
          <c:smooth val="0"/>
          <c:extLst xmlns:c16r2="http://schemas.microsoft.com/office/drawing/2015/06/chart">
            <c:ext xmlns:c16="http://schemas.microsoft.com/office/drawing/2014/chart" uri="{C3380CC4-5D6E-409C-BE32-E72D297353CC}">
              <c16:uniqueId val="{00000002-57FD-4FEC-AA64-0FF8721FF51A}"/>
            </c:ext>
          </c:extLst>
        </c:ser>
        <c:dLbls>
          <c:showLegendKey val="0"/>
          <c:showVal val="0"/>
          <c:showCatName val="0"/>
          <c:showSerName val="0"/>
          <c:showPercent val="0"/>
          <c:showBubbleSize val="0"/>
        </c:dLbls>
        <c:marker val="1"/>
        <c:smooth val="0"/>
        <c:axId val="459257832"/>
        <c:axId val="459259400"/>
      </c:lineChart>
      <c:catAx>
        <c:axId val="45925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259400"/>
        <c:crosses val="autoZero"/>
        <c:auto val="1"/>
        <c:lblAlgn val="ctr"/>
        <c:lblOffset val="100"/>
        <c:tickLblSkip val="1"/>
        <c:tickMarkSkip val="1"/>
        <c:noMultiLvlLbl val="0"/>
      </c:catAx>
      <c:valAx>
        <c:axId val="45925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25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DB-44AE-9AC9-923E933A61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DB-44AE-9AC9-923E933A61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DB-44AE-9AC9-923E933A61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3DB-44AE-9AC9-923E933A610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0.12</c:v>
                </c:pt>
                <c:pt idx="4">
                  <c:v>#N/A</c:v>
                </c:pt>
                <c:pt idx="5">
                  <c:v>0.09</c:v>
                </c:pt>
                <c:pt idx="6">
                  <c:v>#N/A</c:v>
                </c:pt>
                <c:pt idx="7">
                  <c:v>0.18</c:v>
                </c:pt>
                <c:pt idx="8">
                  <c:v>#N/A</c:v>
                </c:pt>
                <c:pt idx="9">
                  <c:v>0</c:v>
                </c:pt>
              </c:numCache>
            </c:numRef>
          </c:val>
          <c:extLst xmlns:c16r2="http://schemas.microsoft.com/office/drawing/2015/06/chart">
            <c:ext xmlns:c16="http://schemas.microsoft.com/office/drawing/2014/chart" uri="{C3380CC4-5D6E-409C-BE32-E72D297353CC}">
              <c16:uniqueId val="{00000004-33DB-44AE-9AC9-923E933A610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0.43</c:v>
                </c:pt>
                <c:pt idx="4">
                  <c:v>#N/A</c:v>
                </c:pt>
                <c:pt idx="5">
                  <c:v>0.26</c:v>
                </c:pt>
                <c:pt idx="6">
                  <c:v>#N/A</c:v>
                </c:pt>
                <c:pt idx="7">
                  <c:v>0.34</c:v>
                </c:pt>
                <c:pt idx="8">
                  <c:v>#N/A</c:v>
                </c:pt>
                <c:pt idx="9">
                  <c:v>0.34</c:v>
                </c:pt>
              </c:numCache>
            </c:numRef>
          </c:val>
          <c:extLst xmlns:c16r2="http://schemas.microsoft.com/office/drawing/2015/06/chart">
            <c:ext xmlns:c16="http://schemas.microsoft.com/office/drawing/2014/chart" uri="{C3380CC4-5D6E-409C-BE32-E72D297353CC}">
              <c16:uniqueId val="{00000005-33DB-44AE-9AC9-923E933A610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0.36</c:v>
                </c:pt>
                <c:pt idx="2">
                  <c:v>#N/A</c:v>
                </c:pt>
                <c:pt idx="3">
                  <c:v>0.11</c:v>
                </c:pt>
                <c:pt idx="4">
                  <c:v>#N/A</c:v>
                </c:pt>
                <c:pt idx="5">
                  <c:v>1.28</c:v>
                </c:pt>
                <c:pt idx="6">
                  <c:v>#N/A</c:v>
                </c:pt>
                <c:pt idx="7">
                  <c:v>0.45</c:v>
                </c:pt>
                <c:pt idx="8">
                  <c:v>#N/A</c:v>
                </c:pt>
                <c:pt idx="9">
                  <c:v>0.48</c:v>
                </c:pt>
              </c:numCache>
            </c:numRef>
          </c:val>
          <c:extLst xmlns:c16r2="http://schemas.microsoft.com/office/drawing/2015/06/chart">
            <c:ext xmlns:c16="http://schemas.microsoft.com/office/drawing/2014/chart" uri="{C3380CC4-5D6E-409C-BE32-E72D297353CC}">
              <c16:uniqueId val="{00000006-33DB-44AE-9AC9-923E933A6103}"/>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0.4</c:v>
                </c:pt>
                <c:pt idx="4">
                  <c:v>#N/A</c:v>
                </c:pt>
                <c:pt idx="5">
                  <c:v>0.46</c:v>
                </c:pt>
                <c:pt idx="6">
                  <c:v>#N/A</c:v>
                </c:pt>
                <c:pt idx="7">
                  <c:v>0.36</c:v>
                </c:pt>
                <c:pt idx="8">
                  <c:v>#N/A</c:v>
                </c:pt>
                <c:pt idx="9">
                  <c:v>0.62</c:v>
                </c:pt>
              </c:numCache>
            </c:numRef>
          </c:val>
          <c:extLst xmlns:c16r2="http://schemas.microsoft.com/office/drawing/2015/06/chart">
            <c:ext xmlns:c16="http://schemas.microsoft.com/office/drawing/2014/chart" uri="{C3380CC4-5D6E-409C-BE32-E72D297353CC}">
              <c16:uniqueId val="{00000007-33DB-44AE-9AC9-923E933A610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1.64</c:v>
                </c:pt>
                <c:pt idx="2">
                  <c:v>#N/A</c:v>
                </c:pt>
                <c:pt idx="3">
                  <c:v>1.02</c:v>
                </c:pt>
                <c:pt idx="4">
                  <c:v>#N/A</c:v>
                </c:pt>
                <c:pt idx="5">
                  <c:v>0.91</c:v>
                </c:pt>
                <c:pt idx="6">
                  <c:v>#N/A</c:v>
                </c:pt>
                <c:pt idx="7">
                  <c:v>1.43</c:v>
                </c:pt>
                <c:pt idx="8">
                  <c:v>#N/A</c:v>
                </c:pt>
                <c:pt idx="9">
                  <c:v>1.63</c:v>
                </c:pt>
              </c:numCache>
            </c:numRef>
          </c:val>
          <c:extLst xmlns:c16r2="http://schemas.microsoft.com/office/drawing/2015/06/chart">
            <c:ext xmlns:c16="http://schemas.microsoft.com/office/drawing/2014/chart" uri="{C3380CC4-5D6E-409C-BE32-E72D297353CC}">
              <c16:uniqueId val="{00000008-33DB-44AE-9AC9-923E933A61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4.88</c:v>
                </c:pt>
                <c:pt idx="2">
                  <c:v>#N/A</c:v>
                </c:pt>
                <c:pt idx="3">
                  <c:v>4.74</c:v>
                </c:pt>
                <c:pt idx="4">
                  <c:v>#N/A</c:v>
                </c:pt>
                <c:pt idx="5">
                  <c:v>4.8499999999999996</c:v>
                </c:pt>
                <c:pt idx="6">
                  <c:v>#N/A</c:v>
                </c:pt>
                <c:pt idx="7">
                  <c:v>4.7300000000000004</c:v>
                </c:pt>
                <c:pt idx="8">
                  <c:v>#N/A</c:v>
                </c:pt>
                <c:pt idx="9">
                  <c:v>3.51</c:v>
                </c:pt>
              </c:numCache>
            </c:numRef>
          </c:val>
          <c:extLst xmlns:c16r2="http://schemas.microsoft.com/office/drawing/2015/06/chart">
            <c:ext xmlns:c16="http://schemas.microsoft.com/office/drawing/2014/chart" uri="{C3380CC4-5D6E-409C-BE32-E72D297353CC}">
              <c16:uniqueId val="{00000009-33DB-44AE-9AC9-923E933A6103}"/>
            </c:ext>
          </c:extLst>
        </c:ser>
        <c:dLbls>
          <c:showLegendKey val="0"/>
          <c:showVal val="0"/>
          <c:showCatName val="0"/>
          <c:showSerName val="0"/>
          <c:showPercent val="0"/>
          <c:showBubbleSize val="0"/>
        </c:dLbls>
        <c:gapWidth val="150"/>
        <c:overlap val="100"/>
        <c:axId val="459256264"/>
        <c:axId val="459256656"/>
      </c:barChart>
      <c:catAx>
        <c:axId val="45925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256656"/>
        <c:crosses val="autoZero"/>
        <c:auto val="1"/>
        <c:lblAlgn val="ctr"/>
        <c:lblOffset val="100"/>
        <c:tickLblSkip val="1"/>
        <c:tickMarkSkip val="1"/>
        <c:noMultiLvlLbl val="0"/>
      </c:catAx>
      <c:valAx>
        <c:axId val="45925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256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132</c:v>
                </c:pt>
                <c:pt idx="5">
                  <c:v>138</c:v>
                </c:pt>
                <c:pt idx="8">
                  <c:v>131</c:v>
                </c:pt>
                <c:pt idx="11">
                  <c:v>132</c:v>
                </c:pt>
                <c:pt idx="14">
                  <c:v>131</c:v>
                </c:pt>
              </c:numCache>
            </c:numRef>
          </c:val>
          <c:extLst xmlns:c16r2="http://schemas.microsoft.com/office/drawing/2015/06/chart">
            <c:ext xmlns:c16="http://schemas.microsoft.com/office/drawing/2014/chart" uri="{C3380CC4-5D6E-409C-BE32-E72D297353CC}">
              <c16:uniqueId val="{00000000-9B28-466E-BB56-11152490BD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B28-466E-BB56-11152490BD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B28-466E-BB56-11152490BD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28-466E-BB56-11152490BD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c:v>
                </c:pt>
                <c:pt idx="3">
                  <c:v>62</c:v>
                </c:pt>
                <c:pt idx="6">
                  <c:v>62</c:v>
                </c:pt>
                <c:pt idx="9">
                  <c:v>62</c:v>
                </c:pt>
                <c:pt idx="12">
                  <c:v>63</c:v>
                </c:pt>
              </c:numCache>
            </c:numRef>
          </c:val>
          <c:extLst xmlns:c16r2="http://schemas.microsoft.com/office/drawing/2015/06/chart">
            <c:ext xmlns:c16="http://schemas.microsoft.com/office/drawing/2014/chart" uri="{C3380CC4-5D6E-409C-BE32-E72D297353CC}">
              <c16:uniqueId val="{00000004-9B28-466E-BB56-11152490BD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28-466E-BB56-11152490BD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B28-466E-BB56-11152490BD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c:v>
                </c:pt>
                <c:pt idx="3">
                  <c:v>13</c:v>
                </c:pt>
                <c:pt idx="6">
                  <c:v>6</c:v>
                </c:pt>
                <c:pt idx="9">
                  <c:v>6</c:v>
                </c:pt>
                <c:pt idx="12">
                  <c:v>16</c:v>
                </c:pt>
              </c:numCache>
            </c:numRef>
          </c:val>
          <c:extLst xmlns:c16r2="http://schemas.microsoft.com/office/drawing/2015/06/chart">
            <c:ext xmlns:c16="http://schemas.microsoft.com/office/drawing/2014/chart" uri="{C3380CC4-5D6E-409C-BE32-E72D297353CC}">
              <c16:uniqueId val="{00000007-9B28-466E-BB56-11152490BDE0}"/>
            </c:ext>
          </c:extLst>
        </c:ser>
        <c:dLbls>
          <c:showLegendKey val="0"/>
          <c:showVal val="0"/>
          <c:showCatName val="0"/>
          <c:showSerName val="0"/>
          <c:showPercent val="0"/>
          <c:showBubbleSize val="0"/>
        </c:dLbls>
        <c:gapWidth val="100"/>
        <c:overlap val="100"/>
        <c:axId val="459255872"/>
        <c:axId val="459257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c:v>
                </c:pt>
                <c:pt idx="2">
                  <c:v>#N/A</c:v>
                </c:pt>
                <c:pt idx="3">
                  <c:v>#N/A</c:v>
                </c:pt>
                <c:pt idx="4">
                  <c:v>-63</c:v>
                </c:pt>
                <c:pt idx="5">
                  <c:v>#N/A</c:v>
                </c:pt>
                <c:pt idx="6">
                  <c:v>#N/A</c:v>
                </c:pt>
                <c:pt idx="7">
                  <c:v>-63</c:v>
                </c:pt>
                <c:pt idx="8">
                  <c:v>#N/A</c:v>
                </c:pt>
                <c:pt idx="9">
                  <c:v>#N/A</c:v>
                </c:pt>
                <c:pt idx="10">
                  <c:v>-64</c:v>
                </c:pt>
                <c:pt idx="11">
                  <c:v>#N/A</c:v>
                </c:pt>
                <c:pt idx="12">
                  <c:v>#N/A</c:v>
                </c:pt>
                <c:pt idx="13">
                  <c:v>-52</c:v>
                </c:pt>
                <c:pt idx="14">
                  <c:v>#N/A</c:v>
                </c:pt>
              </c:numCache>
            </c:numRef>
          </c:val>
          <c:smooth val="0"/>
          <c:extLst xmlns:c16r2="http://schemas.microsoft.com/office/drawing/2015/06/chart">
            <c:ext xmlns:c16="http://schemas.microsoft.com/office/drawing/2014/chart" uri="{C3380CC4-5D6E-409C-BE32-E72D297353CC}">
              <c16:uniqueId val="{00000008-9B28-466E-BB56-11152490BDE0}"/>
            </c:ext>
          </c:extLst>
        </c:ser>
        <c:dLbls>
          <c:showLegendKey val="0"/>
          <c:showVal val="0"/>
          <c:showCatName val="0"/>
          <c:showSerName val="0"/>
          <c:showPercent val="0"/>
          <c:showBubbleSize val="0"/>
        </c:dLbls>
        <c:marker val="1"/>
        <c:smooth val="0"/>
        <c:axId val="459255872"/>
        <c:axId val="459257048"/>
      </c:lineChart>
      <c:catAx>
        <c:axId val="4592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257048"/>
        <c:crosses val="autoZero"/>
        <c:auto val="1"/>
        <c:lblAlgn val="ctr"/>
        <c:lblOffset val="100"/>
        <c:tickLblSkip val="1"/>
        <c:tickMarkSkip val="1"/>
        <c:noMultiLvlLbl val="0"/>
      </c:catAx>
      <c:valAx>
        <c:axId val="459257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25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1434</c:v>
                </c:pt>
                <c:pt idx="5">
                  <c:v>1338</c:v>
                </c:pt>
                <c:pt idx="8">
                  <c:v>1497</c:v>
                </c:pt>
                <c:pt idx="11">
                  <c:v>1443</c:v>
                </c:pt>
                <c:pt idx="14">
                  <c:v>1487</c:v>
                </c:pt>
              </c:numCache>
            </c:numRef>
          </c:val>
          <c:extLst xmlns:c16r2="http://schemas.microsoft.com/office/drawing/2015/06/chart">
            <c:ext xmlns:c16="http://schemas.microsoft.com/office/drawing/2014/chart" uri="{C3380CC4-5D6E-409C-BE32-E72D297353CC}">
              <c16:uniqueId val="{00000000-BFD7-4267-B778-6247D8E750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FD7-4267-B778-6247D8E750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3154</c:v>
                </c:pt>
                <c:pt idx="5">
                  <c:v>2965</c:v>
                </c:pt>
                <c:pt idx="8">
                  <c:v>2865</c:v>
                </c:pt>
                <c:pt idx="11">
                  <c:v>2689</c:v>
                </c:pt>
                <c:pt idx="14">
                  <c:v>2325</c:v>
                </c:pt>
              </c:numCache>
            </c:numRef>
          </c:val>
          <c:extLst xmlns:c16r2="http://schemas.microsoft.com/office/drawing/2015/06/chart">
            <c:ext xmlns:c16="http://schemas.microsoft.com/office/drawing/2014/chart" uri="{C3380CC4-5D6E-409C-BE32-E72D297353CC}">
              <c16:uniqueId val="{00000002-BFD7-4267-B778-6247D8E750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BFD7-4267-B778-6247D8E750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D7-4267-B778-6247D8E750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D7-4267-B778-6247D8E750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260</c:v>
                </c:pt>
                <c:pt idx="3">
                  <c:v>209</c:v>
                </c:pt>
                <c:pt idx="6">
                  <c:v>442</c:v>
                </c:pt>
                <c:pt idx="9">
                  <c:v>172</c:v>
                </c:pt>
                <c:pt idx="12">
                  <c:v>438</c:v>
                </c:pt>
              </c:numCache>
            </c:numRef>
          </c:val>
          <c:extLst xmlns:c16r2="http://schemas.microsoft.com/office/drawing/2015/06/chart">
            <c:ext xmlns:c16="http://schemas.microsoft.com/office/drawing/2014/chart" uri="{C3380CC4-5D6E-409C-BE32-E72D297353CC}">
              <c16:uniqueId val="{00000006-BFD7-4267-B778-6247D8E750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FD7-4267-B778-6247D8E750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667</c:v>
                </c:pt>
                <c:pt idx="3">
                  <c:v>619</c:v>
                </c:pt>
                <c:pt idx="6">
                  <c:v>575</c:v>
                </c:pt>
                <c:pt idx="9">
                  <c:v>585</c:v>
                </c:pt>
                <c:pt idx="12">
                  <c:v>578</c:v>
                </c:pt>
              </c:numCache>
            </c:numRef>
          </c:val>
          <c:extLst xmlns:c16r2="http://schemas.microsoft.com/office/drawing/2015/06/chart">
            <c:ext xmlns:c16="http://schemas.microsoft.com/office/drawing/2014/chart" uri="{C3380CC4-5D6E-409C-BE32-E72D297353CC}">
              <c16:uniqueId val="{00000008-BFD7-4267-B778-6247D8E750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FD7-4267-B778-6247D8E750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c:v>
                </c:pt>
                <c:pt idx="3">
                  <c:v>35</c:v>
                </c:pt>
                <c:pt idx="6">
                  <c:v>367</c:v>
                </c:pt>
                <c:pt idx="9">
                  <c:v>441</c:v>
                </c:pt>
                <c:pt idx="12">
                  <c:v>580</c:v>
                </c:pt>
              </c:numCache>
            </c:numRef>
          </c:val>
          <c:extLst xmlns:c16r2="http://schemas.microsoft.com/office/drawing/2015/06/chart">
            <c:ext xmlns:c16="http://schemas.microsoft.com/office/drawing/2014/chart" uri="{C3380CC4-5D6E-409C-BE32-E72D297353CC}">
              <c16:uniqueId val="{0000000A-BFD7-4267-B778-6247D8E750B2}"/>
            </c:ext>
          </c:extLst>
        </c:ser>
        <c:dLbls>
          <c:showLegendKey val="0"/>
          <c:showVal val="0"/>
          <c:showCatName val="0"/>
          <c:showSerName val="0"/>
          <c:showPercent val="0"/>
          <c:showBubbleSize val="0"/>
        </c:dLbls>
        <c:gapWidth val="100"/>
        <c:overlap val="100"/>
        <c:axId val="466259888"/>
        <c:axId val="466260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FD7-4267-B778-6247D8E750B2}"/>
            </c:ext>
          </c:extLst>
        </c:ser>
        <c:dLbls>
          <c:showLegendKey val="0"/>
          <c:showVal val="0"/>
          <c:showCatName val="0"/>
          <c:showSerName val="0"/>
          <c:showPercent val="0"/>
          <c:showBubbleSize val="0"/>
        </c:dLbls>
        <c:marker val="1"/>
        <c:smooth val="0"/>
        <c:axId val="466259888"/>
        <c:axId val="466260280"/>
      </c:lineChart>
      <c:catAx>
        <c:axId val="46625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260280"/>
        <c:crosses val="autoZero"/>
        <c:auto val="1"/>
        <c:lblAlgn val="ctr"/>
        <c:lblOffset val="100"/>
        <c:tickLblSkip val="1"/>
        <c:tickMarkSkip val="1"/>
        <c:noMultiLvlLbl val="0"/>
      </c:catAx>
      <c:valAx>
        <c:axId val="466260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5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1263</c:v>
                </c:pt>
                <c:pt idx="1">
                  <c:v>1299</c:v>
                </c:pt>
                <c:pt idx="2">
                  <c:v>1140</c:v>
                </c:pt>
              </c:numCache>
            </c:numRef>
          </c:val>
          <c:extLst xmlns:c16r2="http://schemas.microsoft.com/office/drawing/2015/06/chart">
            <c:ext xmlns:c16="http://schemas.microsoft.com/office/drawing/2014/chart" uri="{C3380CC4-5D6E-409C-BE32-E72D297353CC}">
              <c16:uniqueId val="{00000000-9A1A-46AA-85A7-6ED584D3A5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A1A-46AA-85A7-6ED584D3A5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1590</c:v>
                </c:pt>
                <c:pt idx="1">
                  <c:v>1376</c:v>
                </c:pt>
                <c:pt idx="2">
                  <c:v>1164</c:v>
                </c:pt>
              </c:numCache>
            </c:numRef>
          </c:val>
          <c:extLst xmlns:c16r2="http://schemas.microsoft.com/office/drawing/2015/06/chart">
            <c:ext xmlns:c16="http://schemas.microsoft.com/office/drawing/2014/chart" uri="{C3380CC4-5D6E-409C-BE32-E72D297353CC}">
              <c16:uniqueId val="{00000002-9A1A-46AA-85A7-6ED584D3A503}"/>
            </c:ext>
          </c:extLst>
        </c:ser>
        <c:dLbls>
          <c:showLegendKey val="0"/>
          <c:showVal val="0"/>
          <c:showCatName val="0"/>
          <c:showSerName val="0"/>
          <c:showPercent val="0"/>
          <c:showBubbleSize val="0"/>
        </c:dLbls>
        <c:gapWidth val="120"/>
        <c:overlap val="100"/>
        <c:axId val="466258320"/>
        <c:axId val="466263416"/>
      </c:barChart>
      <c:catAx>
        <c:axId val="46625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263416"/>
        <c:crosses val="autoZero"/>
        <c:auto val="1"/>
        <c:lblAlgn val="ctr"/>
        <c:lblOffset val="100"/>
        <c:tickLblSkip val="1"/>
        <c:tickMarkSkip val="1"/>
        <c:noMultiLvlLbl val="0"/>
      </c:catAx>
      <c:valAx>
        <c:axId val="466263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625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FF-4DE9-B640-7D6D559A8028}"/>
                </c:ext>
                <c:ext xmlns:c15="http://schemas.microsoft.com/office/drawing/2012/chart" uri="{CE6537A1-D6FC-4f65-9D91-7224C49458BB}">
                  <c15:dlblFieldTable>
                    <c15:dlblFTEntry>
                      <c15:txfldGUID>{801FD311-418E-48D0-B8D7-AE67668572EC}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FF-4DE9-B640-7D6D559A8028}"/>
                </c:ext>
                <c:ext xmlns:c15="http://schemas.microsoft.com/office/drawing/2012/chart" uri="{CE6537A1-D6FC-4f65-9D91-7224C49458BB}">
                  <c15:dlblFieldTable>
                    <c15:dlblFTEntry>
                      <c15:txfldGUID>{3FFE2E22-31DC-457C-8C5F-EBE9C1E202B1}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FF-4DE9-B640-7D6D559A8028}"/>
                </c:ext>
                <c:ext xmlns:c15="http://schemas.microsoft.com/office/drawing/2012/chart" uri="{CE6537A1-D6FC-4f65-9D91-7224C49458BB}">
                  <c15:dlblFieldTable>
                    <c15:dlblFTEntry>
                      <c15:txfldGUID>{ACFA81C2-FE4A-419E-A0CD-5E34BE7F5C32}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FF-4DE9-B640-7D6D559A8028}"/>
                </c:ext>
                <c:ext xmlns:c15="http://schemas.microsoft.com/office/drawing/2012/chart" uri="{CE6537A1-D6FC-4f65-9D91-7224C49458BB}">
                  <c15:dlblFieldTable>
                    <c15:dlblFTEntry>
                      <c15:txfldGUID>{5396BD93-4DCF-4E88-986C-DCADD2E29372}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FF-4DE9-B640-7D6D559A8028}"/>
                </c:ext>
                <c:ext xmlns:c15="http://schemas.microsoft.com/office/drawing/2012/chart" uri="{CE6537A1-D6FC-4f65-9D91-7224C49458BB}">
                  <c15:dlblFieldTable>
                    <c15:dlblFTEntry>
                      <c15:txfldGUID>{A6EC8AD2-47C0-4B18-B5C3-0D6E64B9F262}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FF-4DE9-B640-7D6D559A8028}"/>
                </c:ext>
                <c:ext xmlns:c15="http://schemas.microsoft.com/office/drawing/2012/chart" uri="{CE6537A1-D6FC-4f65-9D91-7224C49458BB}">
                  <c15:dlblFieldTable>
                    <c15:dlblFTEntry>
                      <c15:txfldGUID>{4758B924-5BD2-40F5-9253-C6766BEF6CD1}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FF-4DE9-B640-7D6D559A8028}"/>
                </c:ext>
                <c:ext xmlns:c15="http://schemas.microsoft.com/office/drawing/2012/chart" uri="{CE6537A1-D6FC-4f65-9D91-7224C49458BB}">
                  <c15:dlblFieldTable>
                    <c15:dlblFTEntry>
                      <c15:txfldGUID>{CF4AFB96-88B7-484A-B64D-25A0794DBCFE}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FF-4DE9-B640-7D6D559A8028}"/>
                </c:ext>
                <c:ext xmlns:c15="http://schemas.microsoft.com/office/drawing/2012/chart" uri="{CE6537A1-D6FC-4f65-9D91-7224C49458BB}">
                  <c15:dlblFieldTable>
                    <c15:dlblFTEntry>
                      <c15:txfldGUID>{3CF3A34B-A277-494D-9A19-67C6C2A81492}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FF-4DE9-B640-7D6D559A8028}"/>
                </c:ext>
                <c:ext xmlns:c15="http://schemas.microsoft.com/office/drawing/2012/chart" uri="{CE6537A1-D6FC-4f65-9D91-7224C49458BB}">
                  <c15:dlblFieldTable>
                    <c15:dlblFTEntry>
                      <c15:txfldGUID>{4E35B084-5699-430D-B05D-F9F6C4AF4819}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FFF-4DE9-B640-7D6D559A80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FF-4DE9-B640-7D6D559A8028}"/>
                </c:ext>
                <c:ext xmlns:c15="http://schemas.microsoft.com/office/drawing/2012/chart" uri="{CE6537A1-D6FC-4f65-9D91-7224C49458BB}">
                  <c15:dlblFieldTable>
                    <c15:dlblFTEntry>
                      <c15:txfldGUID>{62FCEEB3-697D-413A-A8E2-3E784C2985C8}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FF-4DE9-B640-7D6D559A8028}"/>
                </c:ext>
                <c:ext xmlns:c15="http://schemas.microsoft.com/office/drawing/2012/chart" uri="{CE6537A1-D6FC-4f65-9D91-7224C49458BB}">
                  <c15:dlblFieldTable>
                    <c15:dlblFTEntry>
                      <c15:txfldGUID>{2D5443FD-0BA1-46BE-94AF-61D75CE843F1}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FF-4DE9-B640-7D6D559A8028}"/>
                </c:ext>
                <c:ext xmlns:c15="http://schemas.microsoft.com/office/drawing/2012/chart" uri="{CE6537A1-D6FC-4f65-9D91-7224C49458BB}">
                  <c15:dlblFieldTable>
                    <c15:dlblFTEntry>
                      <c15:txfldGUID>{6E157A04-7553-4F0A-BB2F-AD9F6416A6DD}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FF-4DE9-B640-7D6D559A8028}"/>
                </c:ext>
                <c:ext xmlns:c15="http://schemas.microsoft.com/office/drawing/2012/chart" uri="{CE6537A1-D6FC-4f65-9D91-7224C49458BB}">
                  <c15:dlblFieldTable>
                    <c15:dlblFTEntry>
                      <c15:txfldGUID>{3D16AB5A-C87A-45F6-9271-F2A6E6637FFF}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FF-4DE9-B640-7D6D559A8028}"/>
                </c:ext>
                <c:ext xmlns:c15="http://schemas.microsoft.com/office/drawing/2012/chart" uri="{CE6537A1-D6FC-4f65-9D91-7224C49458BB}">
                  <c15:dlblFieldTable>
                    <c15:dlblFTEntry>
                      <c15:txfldGUID>{84A4627E-FC56-4414-80EF-967E96DA70AF}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FF-4DE9-B640-7D6D559A8028}"/>
                </c:ext>
                <c:ext xmlns:c15="http://schemas.microsoft.com/office/drawing/2012/chart" uri="{CE6537A1-D6FC-4f65-9D91-7224C49458BB}">
                  <c15:dlblFieldTable>
                    <c15:dlblFTEntry>
                      <c15:txfldGUID>{FB37A4E1-F0DE-43FB-9FC9-6088A969C010}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FF-4DE9-B640-7D6D559A8028}"/>
                </c:ext>
                <c:ext xmlns:c15="http://schemas.microsoft.com/office/drawing/2012/chart" uri="{CE6537A1-D6FC-4f65-9D91-7224C49458BB}">
                  <c15:dlblFieldTable>
                    <c15:dlblFTEntry>
                      <c15:txfldGUID>{3CA10B5C-AB9F-4136-A12E-A76EF0137C3E}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FF-4DE9-B640-7D6D559A8028}"/>
                </c:ext>
                <c:ext xmlns:c15="http://schemas.microsoft.com/office/drawing/2012/chart" uri="{CE6537A1-D6FC-4f65-9D91-7224C49458BB}">
                  <c15:dlblFieldTable>
                    <c15:dlblFTEntry>
                      <c15:txfldGUID>{12ACDA29-DA5B-4318-8974-A6905C97B739}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FF-4DE9-B640-7D6D559A8028}"/>
                </c:ext>
                <c:ext xmlns:c15="http://schemas.microsoft.com/office/drawing/2012/chart" uri="{CE6537A1-D6FC-4f65-9D91-7224C49458BB}">
                  <c15:dlblFieldTable>
                    <c15:dlblFTEntry>
                      <c15:txfldGUID>{0CAE65CE-1DA9-404B-B006-7CD3182CC763}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7FFF-4DE9-B640-7D6D559A8028}"/>
            </c:ext>
          </c:extLst>
        </c:ser>
        <c:dLbls>
          <c:showLegendKey val="0"/>
          <c:showVal val="1"/>
          <c:showCatName val="0"/>
          <c:showSerName val="0"/>
          <c:showPercent val="0"/>
          <c:showBubbleSize val="0"/>
        </c:dLbls>
        <c:axId val="466257928"/>
        <c:axId val="466261456"/>
      </c:scatterChart>
      <c:valAx>
        <c:axId val="466257928"/>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261456"/>
        <c:crosses val="autoZero"/>
        <c:crossBetween val="midCat"/>
      </c:valAx>
      <c:valAx>
        <c:axId val="4662614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257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BD-4E84-B85E-8AE0DD464015}"/>
                </c:ext>
                <c:ext xmlns:c15="http://schemas.microsoft.com/office/drawing/2012/chart" uri="{CE6537A1-D6FC-4f65-9D91-7224C49458BB}">
                  <c15:dlblFieldTable>
                    <c15:dlblFTEntry>
                      <c15:txfldGUID>{E972E613-9D28-48C7-9874-7A67161DC518}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BD-4E84-B85E-8AE0DD464015}"/>
                </c:ext>
                <c:ext xmlns:c15="http://schemas.microsoft.com/office/drawing/2012/chart" uri="{CE6537A1-D6FC-4f65-9D91-7224C49458BB}">
                  <c15:dlblFieldTable>
                    <c15:dlblFTEntry>
                      <c15:txfldGUID>{AF748A14-6D8C-4561-B9C6-AAFAC21242F9}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BD-4E84-B85E-8AE0DD464015}"/>
                </c:ext>
                <c:ext xmlns:c15="http://schemas.microsoft.com/office/drawing/2012/chart" uri="{CE6537A1-D6FC-4f65-9D91-7224C49458BB}">
                  <c15:dlblFieldTable>
                    <c15:dlblFTEntry>
                      <c15:txfldGUID>{291E0DB7-4A43-4F7E-B5AC-A675B5AD506E}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BD-4E84-B85E-8AE0DD464015}"/>
                </c:ext>
                <c:ext xmlns:c15="http://schemas.microsoft.com/office/drawing/2012/chart" uri="{CE6537A1-D6FC-4f65-9D91-7224C49458BB}">
                  <c15:dlblFieldTable>
                    <c15:dlblFTEntry>
                      <c15:txfldGUID>{4DCD50EF-2A9B-4B5D-9E27-C7860D0FB009}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BD-4E84-B85E-8AE0DD464015}"/>
                </c:ext>
                <c:ext xmlns:c15="http://schemas.microsoft.com/office/drawing/2012/chart" uri="{CE6537A1-D6FC-4f65-9D91-7224C49458BB}">
                  <c15:dlblFieldTable>
                    <c15:dlblFTEntry>
                      <c15:txfldGUID>{7727A48C-5D08-42C3-951A-526177B785F4}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BD-4E84-B85E-8AE0DD464015}"/>
                </c:ext>
                <c:ext xmlns:c15="http://schemas.microsoft.com/office/drawing/2012/chart" uri="{CE6537A1-D6FC-4f65-9D91-7224C49458BB}">
                  <c15:dlblFieldTable>
                    <c15:dlblFTEntry>
                      <c15:txfldGUID>{150453D3-BE8E-4F46-A093-2586A1635F46}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BD-4E84-B85E-8AE0DD464015}"/>
                </c:ext>
                <c:ext xmlns:c15="http://schemas.microsoft.com/office/drawing/2012/chart" uri="{CE6537A1-D6FC-4f65-9D91-7224C49458BB}">
                  <c15:dlblFieldTable>
                    <c15:dlblFTEntry>
                      <c15:txfldGUID>{E458922B-4D8D-4B58-B1CE-E2F6F9A48F71}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BD-4E84-B85E-8AE0DD464015}"/>
                </c:ext>
                <c:ext xmlns:c15="http://schemas.microsoft.com/office/drawing/2012/chart" uri="{CE6537A1-D6FC-4f65-9D91-7224C49458BB}">
                  <c15:dlblFieldTable>
                    <c15:dlblFTEntry>
                      <c15:txfldGUID>{E1A2C655-4E4E-4968-B7E2-0808382DFC19}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BD-4E84-B85E-8AE0DD464015}"/>
                </c:ext>
                <c:ext xmlns:c15="http://schemas.microsoft.com/office/drawing/2012/chart" uri="{CE6537A1-D6FC-4f65-9D91-7224C49458BB}">
                  <c15:dlblFieldTable>
                    <c15:dlblFTEntry>
                      <c15:txfldGUID>{60867D2E-BB06-4D37-8E7E-B53E4222AAFC}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c:v>
                </c:pt>
                <c:pt idx="16">
                  <c:v>-1.5</c:v>
                </c:pt>
                <c:pt idx="24">
                  <c:v>-4.2</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EBD-4E84-B85E-8AE0DD4640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BD-4E84-B85E-8AE0DD464015}"/>
                </c:ext>
                <c:ext xmlns:c15="http://schemas.microsoft.com/office/drawing/2012/chart" uri="{CE6537A1-D6FC-4f65-9D91-7224C49458BB}">
                  <c15:dlblFieldTable>
                    <c15:dlblFTEntry>
                      <c15:txfldGUID>{94C04E7A-5D0A-4E7E-A95F-DF5498E7FD9C}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BD-4E84-B85E-8AE0DD464015}"/>
                </c:ext>
                <c:ext xmlns:c15="http://schemas.microsoft.com/office/drawing/2012/chart" uri="{CE6537A1-D6FC-4f65-9D91-7224C49458BB}">
                  <c15:dlblFieldTable>
                    <c15:dlblFTEntry>
                      <c15:txfldGUID>{44C3F24F-B743-4EE0-B652-B4DA862A0027}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BD-4E84-B85E-8AE0DD464015}"/>
                </c:ext>
                <c:ext xmlns:c15="http://schemas.microsoft.com/office/drawing/2012/chart" uri="{CE6537A1-D6FC-4f65-9D91-7224C49458BB}">
                  <c15:dlblFieldTable>
                    <c15:dlblFTEntry>
                      <c15:txfldGUID>{1AA5B85F-A343-4688-9E8C-D30508C22AF9}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BD-4E84-B85E-8AE0DD464015}"/>
                </c:ext>
                <c:ext xmlns:c15="http://schemas.microsoft.com/office/drawing/2012/chart" uri="{CE6537A1-D6FC-4f65-9D91-7224C49458BB}">
                  <c15:dlblFieldTable>
                    <c15:dlblFTEntry>
                      <c15:txfldGUID>{3906864C-8897-4FDA-BF1E-915AE3168538}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BD-4E84-B85E-8AE0DD464015}"/>
                </c:ext>
                <c:ext xmlns:c15="http://schemas.microsoft.com/office/drawing/2012/chart" uri="{CE6537A1-D6FC-4f65-9D91-7224C49458BB}">
                  <c15:dlblFieldTable>
                    <c15:dlblFTEntry>
                      <c15:txfldGUID>{48FF4540-13B0-4A98-B575-F5883E24BC09}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BD-4E84-B85E-8AE0DD464015}"/>
                </c:ext>
                <c:ext xmlns:c15="http://schemas.microsoft.com/office/drawing/2012/chart" uri="{CE6537A1-D6FC-4f65-9D91-7224C49458BB}">
                  <c15:dlblFieldTable>
                    <c15:dlblFTEntry>
                      <c15:txfldGUID>{A9062FDB-497C-4228-8671-F49171B587EF}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BD-4E84-B85E-8AE0DD464015}"/>
                </c:ext>
                <c:ext xmlns:c15="http://schemas.microsoft.com/office/drawing/2012/chart" uri="{CE6537A1-D6FC-4f65-9D91-7224C49458BB}">
                  <c15:dlblFieldTable>
                    <c15:dlblFTEntry>
                      <c15:txfldGUID>{2B9A7603-D969-4F35-BA86-674BA7BE9DBA}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BD-4E84-B85E-8AE0DD464015}"/>
                </c:ext>
                <c:ext xmlns:c15="http://schemas.microsoft.com/office/drawing/2012/chart" uri="{CE6537A1-D6FC-4f65-9D91-7224C49458BB}">
                  <c15:dlblFieldTable>
                    <c15:dlblFTEntry>
                      <c15:txfldGUID>{0853A851-92D8-451C-9D68-5F4A0490EBA8}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BD-4E84-B85E-8AE0DD464015}"/>
                </c:ext>
                <c:ext xmlns:c15="http://schemas.microsoft.com/office/drawing/2012/chart" uri="{CE6537A1-D6FC-4f65-9D91-7224C49458BB}">
                  <c15:dlblFieldTable>
                    <c15:dlblFTEntry>
                      <c15:txfldGUID>{0BF76E7D-3779-4DC1-BABA-2636FC7CF4DD}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EBD-4E84-B85E-8AE0DD464015}"/>
            </c:ext>
          </c:extLst>
        </c:ser>
        <c:dLbls>
          <c:showLegendKey val="0"/>
          <c:showVal val="1"/>
          <c:showCatName val="0"/>
          <c:showSerName val="0"/>
          <c:showPercent val="0"/>
          <c:showBubbleSize val="0"/>
        </c:dLbls>
        <c:axId val="466259496"/>
        <c:axId val="466262632"/>
      </c:scatterChart>
      <c:valAx>
        <c:axId val="46625949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262632"/>
        <c:crosses val="autoZero"/>
        <c:crossBetween val="midCat"/>
      </c:valAx>
      <c:valAx>
        <c:axId val="466262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259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平成</a:t>
          </a:r>
          <a:r>
            <a:rPr kumimoji="1" lang="en-US" altLang="ja-JP" sz="1400">
              <a:solidFill>
                <a:schemeClr val="dk1"/>
              </a:solidFill>
              <a:effectLst/>
              <a:latin typeface="ＭＳ ゴシック" pitchFamily="49" charset="-128"/>
              <a:ea typeface="ＭＳ ゴシック" pitchFamily="49" charset="-128"/>
              <a:cs typeface="+mn-cs"/>
            </a:rPr>
            <a:t>29</a:t>
          </a:r>
          <a:r>
            <a:rPr kumimoji="1" lang="ja-JP" altLang="en-US" sz="1400">
              <a:solidFill>
                <a:schemeClr val="dk1"/>
              </a:solidFill>
              <a:effectLst/>
              <a:latin typeface="ＭＳ ゴシック" pitchFamily="49" charset="-128"/>
              <a:ea typeface="ＭＳ ゴシック" pitchFamily="49" charset="-128"/>
              <a:cs typeface="+mn-cs"/>
            </a:rPr>
            <a:t>年度より、消防分署に配置しているポンプ車に係る起債の元利償還が始まり、ここ数年に比べると高い数値となっています。</a:t>
          </a:r>
          <a:endParaRPr kumimoji="1" lang="en-US" altLang="ja-JP" sz="1400">
            <a:solidFill>
              <a:schemeClr val="dk1"/>
            </a:solidFill>
            <a:effectLst/>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公営企業については、長寿命化計画による工事関係経費の起債はあるものの、国庫や県費を受けるほか財源確保に努め、一定の繰出金を保っています。</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消防分署の係る施設整備、ポンプ車などの地方債の新規発行があり、一般会計等に係る将来負担額は高くなっています。充当可能基金については、近年減少傾向にありますが、地方債の発行の抑制により、将来負担比率の分子はマイナスを推移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基準財政需要額算入見込額については、例年大きな変動はないので、今後も地方債の発行の抑制と健全な財政運営に努めていく必要があります。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神奈川県清川村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地方創生関連の大型事業に伴い「公共施設等整備事業基金」を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千万円取り崩したこと、さらに村税の減収などにより「財政調整基金」を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学校等の公共施設の老朽化による建て替えに備えて公共施設等整備事業基金に積み立てを行うほか、使途の明確化を図るため、今後も個々の特定目的基金に積み立ていくことを予定しています。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公共施設等整備事業基金：公共施設等整備の建設事業費及び用地取得費に充当することとしています。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地域活性化推進事業基金：ふるさと創生の事業に充当することとしています。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宮ヶ瀬霊園管理運営基金：宮ヶ瀬霊園の健全な管理運営を図るためとしています。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借上型村営住宅管理運営基金：借上型村営住宅推進事業に要する費用に充てるためとしています。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村営住宅管理運営基金：村営住宅の維持管理、更新その他財政の不足を生じた時の財源に充てるためとしています。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公共施設等整備事業基金：地方創生関連の大型事業に伴い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宮ヶ瀬霊園管理運営基金：決算余剰金の積立を行いました。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借上型村営住宅管理運営基金：住宅の賃借料として借主に支払ったため、減額となりました。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村営住宅管理運営基金：決算余剰金の積立を行いました。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学校等の公共施設の老朽化による建て替えに備えて公共施設等整備事業基金に積み立て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その他特定目的基金は、基金の使途目的にしたがって、積み立てることとしています。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地方創生関連の大型事業に伴う財源や村税の減収などにより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財源とした大規模な投資的事業を行った場合には、財政調整基金が大幅に減額することもありますが、災害等の不測の事態に備えて一定額以上を確保しておく必要があると考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を目安として残高を確保していくように努めます。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2,979
2,958
71.24
3,110,071
2,863,627
56,270
1,600,923
580,171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年度に策定した公共施設等総合管理計画において、公共施設及びインフラ資産の更新等費用と充当可能な投資的経費を勘案して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億円不足することが想定されるものの、修繕・更新に係る費用を縮減することにより、解消されるものと考えられます。有形固定資産減価償却率については、類似団体より</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ポイント少なく、運営コストを考慮した施設の統廃合や機能の複合化を検討しつつ、現在のバランスを維持していきます。</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0" name="直線コネクタ 69"/>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3"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4" name="直線コネクタ 73"/>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5"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6" name="フローチャート: 判断 75"/>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7" name="フローチャート: 判断 76"/>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8" name="フローチャート: 判断 77"/>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4" name="楕円 83"/>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88917</xdr:rowOff>
    </xdr:from>
    <xdr:ext cx="405111" cy="259045"/>
    <xdr:sp macro="" textlink="">
      <xdr:nvSpPr>
        <xdr:cNvPr id="85"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6"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87" name="n_1main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に対して、充当可能額が大きいため債務償還可能年数はマイナスとなっていて、類似団体と比べると非常に少なくなっています。今後、村税等の収入減が見込まれるため、基金の積立や地方債の借入れの状況を把握し、現在のバランスを維持していきます。</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3"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2,979
2,958
71.24
3,110,071
2,863,627
56,270
1,600,923
580,171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xdr:rowOff>
    </xdr:from>
    <xdr:to>
      <xdr:col>20</xdr:col>
      <xdr:colOff>38100</xdr:colOff>
      <xdr:row>39</xdr:row>
      <xdr:rowOff>101854</xdr:rowOff>
    </xdr:to>
    <xdr:sp macro="" textlink="">
      <xdr:nvSpPr>
        <xdr:cNvPr id="68" name="楕円 67"/>
        <xdr:cNvSpPr/>
      </xdr:nvSpPr>
      <xdr:spPr>
        <a:xfrm>
          <a:off x="3746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111523</xdr:rowOff>
    </xdr:from>
    <xdr:ext cx="405111" cy="259045"/>
    <xdr:sp macro="" textlink="">
      <xdr:nvSpPr>
        <xdr:cNvPr id="6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0"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92981</xdr:rowOff>
    </xdr:from>
    <xdr:ext cx="405111" cy="259045"/>
    <xdr:sp macro="" textlink="">
      <xdr:nvSpPr>
        <xdr:cNvPr id="71" name="n_1mainValue【道路】&#10;有形固定資産減価償却率"/>
        <xdr:cNvSpPr txBox="1"/>
      </xdr:nvSpPr>
      <xdr:spPr>
        <a:xfrm>
          <a:off x="35820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5" name="テキスト ボックス 8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7" name="テキスト ボックス 8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89" name="テキスト ボックス 8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1" name="テキスト ボックス 9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3" name="直線コネクタ 92"/>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4"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5" name="直線コネクタ 94"/>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6"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7" name="直線コネクタ 96"/>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98"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99" name="フローチャート: 判断 98"/>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0" name="フローチャート: 判断 99"/>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1" name="フローチャート: 判断 100"/>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60385</xdr:rowOff>
    </xdr:from>
    <xdr:to>
      <xdr:col>50</xdr:col>
      <xdr:colOff>165100</xdr:colOff>
      <xdr:row>41</xdr:row>
      <xdr:rowOff>161985</xdr:rowOff>
    </xdr:to>
    <xdr:sp macro="" textlink="">
      <xdr:nvSpPr>
        <xdr:cNvPr id="107" name="楕円 106"/>
        <xdr:cNvSpPr/>
      </xdr:nvSpPr>
      <xdr:spPr>
        <a:xfrm>
          <a:off x="9588500" y="70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60788</xdr:rowOff>
    </xdr:from>
    <xdr:ext cx="534377" cy="259045"/>
    <xdr:sp macro="" textlink="">
      <xdr:nvSpPr>
        <xdr:cNvPr id="108"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09"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153112</xdr:rowOff>
    </xdr:from>
    <xdr:ext cx="469744" cy="259045"/>
    <xdr:sp macro="" textlink="">
      <xdr:nvSpPr>
        <xdr:cNvPr id="110" name="n_1mainValue【道路】&#10;一人当たり延長"/>
        <xdr:cNvSpPr txBox="1"/>
      </xdr:nvSpPr>
      <xdr:spPr>
        <a:xfrm>
          <a:off x="9391727" y="718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6" name="直線コネクタ 135"/>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7"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38" name="直線コネクタ 137"/>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39"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0" name="直線コネクタ 139"/>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1"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2" name="フローチャート: 判断 141"/>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3" name="フローチャート: 判断 142"/>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4" name="フローチャート: 判断 143"/>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50" name="楕円 149"/>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78757</xdr:rowOff>
    </xdr:from>
    <xdr:ext cx="405111" cy="259045"/>
    <xdr:sp macro="" textlink="">
      <xdr:nvSpPr>
        <xdr:cNvPr id="151"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153" name="n_1mainValue【橋りょう・トンネル】&#10;有形固定資産減価償却率"/>
        <xdr:cNvSpPr txBox="1"/>
      </xdr:nvSpPr>
      <xdr:spPr>
        <a:xfrm>
          <a:off x="3582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7" name="テキスト ボックス 16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69" name="テキスト ボックス 16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1" name="テキスト ボックス 17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5" name="テキスト ボックス 17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7" name="直線コネクタ 176"/>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78"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79" name="直線コネクタ 178"/>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0"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1" name="直線コネクタ 180"/>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2"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3" name="フローチャート: 判断 182"/>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4" name="フローチャート: 判断 183"/>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85" name="フローチャート: 判断 184"/>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55332</xdr:rowOff>
    </xdr:from>
    <xdr:to>
      <xdr:col>50</xdr:col>
      <xdr:colOff>165100</xdr:colOff>
      <xdr:row>63</xdr:row>
      <xdr:rowOff>156932</xdr:rowOff>
    </xdr:to>
    <xdr:sp macro="" textlink="">
      <xdr:nvSpPr>
        <xdr:cNvPr id="191" name="楕円 190"/>
        <xdr:cNvSpPr/>
      </xdr:nvSpPr>
      <xdr:spPr>
        <a:xfrm>
          <a:off x="9588500" y="108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4224</xdr:rowOff>
    </xdr:from>
    <xdr:ext cx="690189" cy="259045"/>
    <xdr:sp macro="" textlink="">
      <xdr:nvSpPr>
        <xdr:cNvPr id="192"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193"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148059</xdr:rowOff>
    </xdr:from>
    <xdr:ext cx="599010" cy="259045"/>
    <xdr:sp macro="" textlink="">
      <xdr:nvSpPr>
        <xdr:cNvPr id="194" name="n_1mainValue【橋りょう・トンネル】&#10;一人当たり有形固定資産（償却資産）額"/>
        <xdr:cNvSpPr txBox="1"/>
      </xdr:nvSpPr>
      <xdr:spPr>
        <a:xfrm>
          <a:off x="9327095" y="1094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19" name="直線コネクタ 218"/>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0"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1" name="直線コネクタ 220"/>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4"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5" name="フローチャート: 判断 224"/>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6" name="フローチャート: 判断 225"/>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27" name="フローチャート: 判断 226"/>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57786</xdr:rowOff>
    </xdr:from>
    <xdr:to>
      <xdr:col>20</xdr:col>
      <xdr:colOff>38100</xdr:colOff>
      <xdr:row>85</xdr:row>
      <xdr:rowOff>159386</xdr:rowOff>
    </xdr:to>
    <xdr:sp macro="" textlink="">
      <xdr:nvSpPr>
        <xdr:cNvPr id="233" name="楕円 232"/>
        <xdr:cNvSpPr/>
      </xdr:nvSpPr>
      <xdr:spPr>
        <a:xfrm>
          <a:off x="3746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34"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35"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150513</xdr:rowOff>
    </xdr:from>
    <xdr:ext cx="405111" cy="259045"/>
    <xdr:sp macro="" textlink="">
      <xdr:nvSpPr>
        <xdr:cNvPr id="236" name="n_1mainValue【公営住宅】&#10;有形固定資産減価償却率"/>
        <xdr:cNvSpPr txBox="1"/>
      </xdr:nvSpPr>
      <xdr:spPr>
        <a:xfrm>
          <a:off x="35820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6" name="テキスト ボックス 25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8" name="テキスト ボックス 25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60" name="直線コネクタ 25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6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62" name="直線コネクタ 26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6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64" name="直線コネクタ 26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6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66" name="フローチャート: 判断 26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67" name="フローチャート: 判断 26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68" name="フローチャート: 判断 26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29211</xdr:rowOff>
    </xdr:from>
    <xdr:to>
      <xdr:col>50</xdr:col>
      <xdr:colOff>165100</xdr:colOff>
      <xdr:row>86</xdr:row>
      <xdr:rowOff>130811</xdr:rowOff>
    </xdr:to>
    <xdr:sp macro="" textlink="">
      <xdr:nvSpPr>
        <xdr:cNvPr id="274" name="楕円 273"/>
        <xdr:cNvSpPr/>
      </xdr:nvSpPr>
      <xdr:spPr>
        <a:xfrm>
          <a:off x="9588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66564</xdr:rowOff>
    </xdr:from>
    <xdr:ext cx="469744" cy="259045"/>
    <xdr:sp macro="" textlink="">
      <xdr:nvSpPr>
        <xdr:cNvPr id="275"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76"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121938</xdr:rowOff>
    </xdr:from>
    <xdr:ext cx="469744" cy="259045"/>
    <xdr:sp macro="" textlink="">
      <xdr:nvSpPr>
        <xdr:cNvPr id="277" name="n_1mainValue【公営住宅】&#10;一人当たり面積"/>
        <xdr:cNvSpPr txBox="1"/>
      </xdr:nvSpPr>
      <xdr:spPr>
        <a:xfrm>
          <a:off x="9391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5" name="テキスト ボックス 30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5" name="テキスト ボックス 31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19" name="直線コネクタ 318"/>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20"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21" name="直線コネクタ 320"/>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3" name="直線コネクタ 32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4"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5" name="フローチャート: 判断 324"/>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26" name="フローチャート: 判断 325"/>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27" name="フローチャート: 判断 326"/>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123372</xdr:rowOff>
    </xdr:from>
    <xdr:to>
      <xdr:col>81</xdr:col>
      <xdr:colOff>101600</xdr:colOff>
      <xdr:row>37</xdr:row>
      <xdr:rowOff>53522</xdr:rowOff>
    </xdr:to>
    <xdr:sp macro="" textlink="">
      <xdr:nvSpPr>
        <xdr:cNvPr id="333" name="楕円 332"/>
        <xdr:cNvSpPr/>
      </xdr:nvSpPr>
      <xdr:spPr>
        <a:xfrm>
          <a:off x="1543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109963</xdr:rowOff>
    </xdr:from>
    <xdr:ext cx="405111" cy="259045"/>
    <xdr:sp macro="" textlink="">
      <xdr:nvSpPr>
        <xdr:cNvPr id="334"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35"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70049</xdr:rowOff>
    </xdr:from>
    <xdr:ext cx="405111" cy="259045"/>
    <xdr:sp macro="" textlink="">
      <xdr:nvSpPr>
        <xdr:cNvPr id="336" name="n_1mainValue【認定こども園・幼稚園・保育所】&#10;有形固定資産減価償却率"/>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8" name="テキスト ボックス 3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0" name="テキスト ボックス 3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2" name="テキスト ボックス 3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4" name="テキスト ボックス 3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6" name="テキスト ボックス 3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60" name="直線コネクタ 359"/>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61"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62" name="直線コネクタ 361"/>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63"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64" name="直線コネクタ 363"/>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65"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66" name="フローチャート: 判断 365"/>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67" name="フローチャート: 判断 366"/>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68" name="フローチャート: 判断 367"/>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56642</xdr:rowOff>
    </xdr:from>
    <xdr:to>
      <xdr:col>112</xdr:col>
      <xdr:colOff>38100</xdr:colOff>
      <xdr:row>41</xdr:row>
      <xdr:rowOff>158242</xdr:rowOff>
    </xdr:to>
    <xdr:sp macro="" textlink="">
      <xdr:nvSpPr>
        <xdr:cNvPr id="374" name="楕円 373"/>
        <xdr:cNvSpPr/>
      </xdr:nvSpPr>
      <xdr:spPr>
        <a:xfrm>
          <a:off x="21272500" y="70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121810</xdr:rowOff>
    </xdr:from>
    <xdr:ext cx="469744" cy="259045"/>
    <xdr:sp macro="" textlink="">
      <xdr:nvSpPr>
        <xdr:cNvPr id="375"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376"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149369</xdr:rowOff>
    </xdr:from>
    <xdr:ext cx="469744" cy="259045"/>
    <xdr:sp macro="" textlink="">
      <xdr:nvSpPr>
        <xdr:cNvPr id="377" name="n_1mainValue【認定こども園・幼稚園・保育所】&#10;一人当たり面積"/>
        <xdr:cNvSpPr txBox="1"/>
      </xdr:nvSpPr>
      <xdr:spPr>
        <a:xfrm>
          <a:off x="21075727" y="717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03" name="直線コネクタ 402"/>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04"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05" name="直線コネクタ 404"/>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06"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07" name="直線コネクタ 406"/>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08"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09" name="フローチャート: 判断 408"/>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0" name="フローチャート: 判断 40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11" name="フローチャート: 判断 410"/>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89626</xdr:rowOff>
    </xdr:from>
    <xdr:to>
      <xdr:col>81</xdr:col>
      <xdr:colOff>101600</xdr:colOff>
      <xdr:row>58</xdr:row>
      <xdr:rowOff>19776</xdr:rowOff>
    </xdr:to>
    <xdr:sp macro="" textlink="">
      <xdr:nvSpPr>
        <xdr:cNvPr id="417" name="楕円 416"/>
        <xdr:cNvSpPr/>
      </xdr:nvSpPr>
      <xdr:spPr>
        <a:xfrm>
          <a:off x="15430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41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19"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36303</xdr:rowOff>
    </xdr:from>
    <xdr:ext cx="405111" cy="259045"/>
    <xdr:sp macro="" textlink="">
      <xdr:nvSpPr>
        <xdr:cNvPr id="420" name="n_1mainValue【学校施設】&#10;有形固定資産減価償却率"/>
        <xdr:cNvSpPr txBox="1"/>
      </xdr:nvSpPr>
      <xdr:spPr>
        <a:xfrm>
          <a:off x="152660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1" name="直線コネクタ 43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2" name="テキスト ボックス 43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3" name="直線コネクタ 43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4" name="テキスト ボックス 43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5" name="直線コネクタ 43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6" name="テキスト ボックス 43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7" name="直線コネクタ 43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8" name="テキスト ボックス 43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9" name="直線コネクタ 43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0" name="テキスト ボックス 43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1" name="直線コネクタ 44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2" name="テキスト ボックス 44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4" name="テキスト ボックス 44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46" name="直線コネクタ 445"/>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47"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48" name="直線コネクタ 447"/>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49"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50" name="直線コネクタ 449"/>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51"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52" name="フローチャート: 判断 451"/>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53" name="フローチャート: 判断 452"/>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54" name="フローチャート: 判断 453"/>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53049</xdr:rowOff>
    </xdr:from>
    <xdr:to>
      <xdr:col>112</xdr:col>
      <xdr:colOff>38100</xdr:colOff>
      <xdr:row>62</xdr:row>
      <xdr:rowOff>154649</xdr:rowOff>
    </xdr:to>
    <xdr:sp macro="" textlink="">
      <xdr:nvSpPr>
        <xdr:cNvPr id="460" name="楕円 459"/>
        <xdr:cNvSpPr/>
      </xdr:nvSpPr>
      <xdr:spPr>
        <a:xfrm>
          <a:off x="21272500" y="10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97154</xdr:rowOff>
    </xdr:from>
    <xdr:ext cx="469744" cy="259045"/>
    <xdr:sp macro="" textlink="">
      <xdr:nvSpPr>
        <xdr:cNvPr id="461"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62"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145776</xdr:rowOff>
    </xdr:from>
    <xdr:ext cx="469744" cy="259045"/>
    <xdr:sp macro="" textlink="">
      <xdr:nvSpPr>
        <xdr:cNvPr id="463" name="n_1mainValue【学校施設】&#10;一人当たり面積"/>
        <xdr:cNvSpPr txBox="1"/>
      </xdr:nvSpPr>
      <xdr:spPr>
        <a:xfrm>
          <a:off x="21075727" y="107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6" name="正方形/長方形 4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7" name="正方形/長方形 4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8" name="テキスト ボックス 4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認定こども園・幼稚園・保育所で、特に低くなっている施設は、公営住宅、橋りょう・トンネルです。学校施設については、緑小学校が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年建築で耐用年数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おり、耐震補強は済んでいるものの長寿命化計画により今後大規模な改修を行う場合、増大する費用の確保が課題となっています。宮ケ瀬小中学校では、複式学級で運営されている極めて小規模校で、今後も更なる少子化が想定されることから、児童・生徒数の推移を十分に把握し、学校教育の充実を推進する観点からも今後の学校施設の在り方を検討する必要があります。公営住宅については、近年の人口減少に対応し、若年ファミリー層等を取り込むための移住定住促進支援として整備されてきましたが、今後は村営住宅の耐用年数と維持管理費などの必要経費から受益者負担額を算定するなどの長期的な視点から費用対効果を総合的に検証す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2,979
2,958
71.24
3,110,071
2,863,627
56,270
1,600,923
580,171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159275</xdr:rowOff>
    </xdr:from>
    <xdr:ext cx="405111" cy="259045"/>
    <xdr:sp macro="" textlink="">
      <xdr:nvSpPr>
        <xdr:cNvPr id="58" name="【図書館】&#10;有形固定資産減価償却率平均値テキスト"/>
        <xdr:cNvSpPr txBox="1"/>
      </xdr:nvSpPr>
      <xdr:spPr>
        <a:xfrm>
          <a:off x="4673600" y="6674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74947</xdr:rowOff>
    </xdr:from>
    <xdr:ext cx="405111" cy="259045"/>
    <xdr:sp macro="" textlink="">
      <xdr:nvSpPr>
        <xdr:cNvPr id="61" name="n_1aveValue【図書館】&#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xdr:rowOff>
    </xdr:from>
    <xdr:to>
      <xdr:col>15</xdr:col>
      <xdr:colOff>101600</xdr:colOff>
      <xdr:row>37</xdr:row>
      <xdr:rowOff>101854</xdr:rowOff>
    </xdr:to>
    <xdr:sp macro="" textlink="">
      <xdr:nvSpPr>
        <xdr:cNvPr id="62" name="フローチャート: 判断 61"/>
        <xdr:cNvSpPr/>
      </xdr:nvSpPr>
      <xdr:spPr>
        <a:xfrm>
          <a:off x="2857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118381</xdr:rowOff>
    </xdr:from>
    <xdr:ext cx="405111" cy="259045"/>
    <xdr:sp macro="" textlink="">
      <xdr:nvSpPr>
        <xdr:cNvPr id="63" name="n_2aveValue【図書館】&#10;有形固定資産減価償却率"/>
        <xdr:cNvSpPr txBox="1"/>
      </xdr:nvSpPr>
      <xdr:spPr>
        <a:xfrm>
          <a:off x="2705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103124</xdr:rowOff>
    </xdr:from>
    <xdr:to>
      <xdr:col>20</xdr:col>
      <xdr:colOff>38100</xdr:colOff>
      <xdr:row>39</xdr:row>
      <xdr:rowOff>33274</xdr:rowOff>
    </xdr:to>
    <xdr:sp macro="" textlink="">
      <xdr:nvSpPr>
        <xdr:cNvPr id="69" name="楕円 68"/>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24401</xdr:rowOff>
    </xdr:from>
    <xdr:ext cx="405111" cy="259045"/>
    <xdr:sp macro="" textlink="">
      <xdr:nvSpPr>
        <xdr:cNvPr id="70" name="n_1mainValue【図書館】&#10;有形固定資産減価償却率"/>
        <xdr:cNvSpPr txBox="1"/>
      </xdr:nvSpPr>
      <xdr:spPr>
        <a:xfrm>
          <a:off x="35820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94" name="直線コネクタ 93"/>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95"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96" name="直線コネクタ 95"/>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97" name="【図書館】&#10;一人当たり面積最大値テキスト"/>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98" name="直線コネクタ 97"/>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60977</xdr:rowOff>
    </xdr:from>
    <xdr:ext cx="469744" cy="259045"/>
    <xdr:sp macro="" textlink="">
      <xdr:nvSpPr>
        <xdr:cNvPr id="99" name="【図書館】&#10;一人当たり面積平均値テキスト"/>
        <xdr:cNvSpPr txBox="1"/>
      </xdr:nvSpPr>
      <xdr:spPr>
        <a:xfrm>
          <a:off x="10515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0" name="フローチャート: 判断 99"/>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1" name="フローチャート: 判断 100"/>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114317</xdr:rowOff>
    </xdr:from>
    <xdr:ext cx="469744" cy="259045"/>
    <xdr:sp macro="" textlink="">
      <xdr:nvSpPr>
        <xdr:cNvPr id="102" name="n_1aveValue【図書館】&#10;一人当たり面積"/>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132080</xdr:rowOff>
    </xdr:from>
    <xdr:to>
      <xdr:col>46</xdr:col>
      <xdr:colOff>38100</xdr:colOff>
      <xdr:row>38</xdr:row>
      <xdr:rowOff>62230</xdr:rowOff>
    </xdr:to>
    <xdr:sp macro="" textlink="">
      <xdr:nvSpPr>
        <xdr:cNvPr id="103" name="フローチャート: 判断 102"/>
        <xdr:cNvSpPr/>
      </xdr:nvSpPr>
      <xdr:spPr>
        <a:xfrm>
          <a:off x="869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78757</xdr:rowOff>
    </xdr:from>
    <xdr:ext cx="469744" cy="259045"/>
    <xdr:sp macro="" textlink="">
      <xdr:nvSpPr>
        <xdr:cNvPr id="104" name="n_2aveValue【図書館】&#10;一人当たり面積"/>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0" name="楕円 109"/>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132097</xdr:rowOff>
    </xdr:from>
    <xdr:ext cx="469744" cy="259045"/>
    <xdr:sp macro="" textlink="">
      <xdr:nvSpPr>
        <xdr:cNvPr id="111" name="n_1main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0" name="正方形/長方形 11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1" name="正方形/長方形 12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2" name="正方形/長方形 12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3" name="正方形/長方形 12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4" name="正方形/長方形 12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5" name="正方形/長方形 12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6" name="正方形/長方形 12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7" name="正方形/長方形 12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54" name="直線コネクタ 1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55" name="テキスト ボックス 1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56" name="直線コネクタ 1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57" name="テキスト ボックス 1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58" name="直線コネクタ 1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59" name="テキスト ボックス 1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0" name="直線コネクタ 1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1" name="テキスト ボックス 1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62" name="直線コネクタ 1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63" name="テキスト ボックス 1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64" name="直線コネクタ 1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65" name="テキスト ボックス 1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6" name="直線コネクタ 1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7" name="テキスト ボックス 1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169" name="直線コネクタ 168"/>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70"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71" name="直線コネクタ 170"/>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172"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173" name="直線コネクタ 172"/>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174"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175" name="フローチャート: 判断 174"/>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176" name="フローチャート: 判断 175"/>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177"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178" name="フローチャート: 判断 17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179"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0" name="テキスト ボックス 1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1" name="テキスト ボックス 1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2" name="テキスト ボックス 1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3" name="テキスト ボックス 1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4" name="テキスト ボックス 1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5806</xdr:rowOff>
    </xdr:from>
    <xdr:to>
      <xdr:col>20</xdr:col>
      <xdr:colOff>38100</xdr:colOff>
      <xdr:row>100</xdr:row>
      <xdr:rowOff>107406</xdr:rowOff>
    </xdr:to>
    <xdr:sp macro="" textlink="">
      <xdr:nvSpPr>
        <xdr:cNvPr id="185" name="楕円 184"/>
        <xdr:cNvSpPr/>
      </xdr:nvSpPr>
      <xdr:spPr>
        <a:xfrm>
          <a:off x="3746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123933</xdr:rowOff>
    </xdr:from>
    <xdr:ext cx="405111" cy="259045"/>
    <xdr:sp macro="" textlink="">
      <xdr:nvSpPr>
        <xdr:cNvPr id="186" name="n_1mainValue【市民会館】&#10;有形固定資産減価償却率"/>
        <xdr:cNvSpPr txBox="1"/>
      </xdr:nvSpPr>
      <xdr:spPr>
        <a:xfrm>
          <a:off x="3582044"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5" name="テキスト ボックス 1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6" name="直線コネクタ 1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197" name="直線コネクタ 19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198" name="テキスト ボックス 19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199" name="直線コネクタ 19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00" name="テキスト ボックス 19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01" name="直線コネクタ 20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02" name="テキスト ボックス 20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03" name="直線コネクタ 20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04" name="テキスト ボックス 20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05" name="直線コネクタ 20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06" name="テキスト ボックス 20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07" name="直線コネクタ 20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08" name="テキスト ボックス 20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09" name="直線コネクタ 2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0" name="テキスト ボックス 2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12" name="直線コネクタ 211"/>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13"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14" name="直線コネクタ 213"/>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15"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216" name="直線コネクタ 215"/>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217" name="【市民会館】&#10;一人当たり面積平均値テキスト"/>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218" name="フローチャート: 判断 217"/>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219" name="フローチャート: 判断 218"/>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220" name="n_1ave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221" name="フローチャート: 判断 220"/>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222" name="n_2aveValue【市民会館】&#10;一人当たり面積"/>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3" name="テキスト ボックス 2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4" name="テキスト ボックス 2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5" name="テキスト ボックス 2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6" name="テキスト ボックス 2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7" name="テキスト ボックス 2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41729</xdr:rowOff>
    </xdr:from>
    <xdr:to>
      <xdr:col>50</xdr:col>
      <xdr:colOff>165100</xdr:colOff>
      <xdr:row>106</xdr:row>
      <xdr:rowOff>143329</xdr:rowOff>
    </xdr:to>
    <xdr:sp macro="" textlink="">
      <xdr:nvSpPr>
        <xdr:cNvPr id="228" name="楕円 227"/>
        <xdr:cNvSpPr/>
      </xdr:nvSpPr>
      <xdr:spPr>
        <a:xfrm>
          <a:off x="9588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134456</xdr:rowOff>
    </xdr:from>
    <xdr:ext cx="469744" cy="259045"/>
    <xdr:sp macro="" textlink="">
      <xdr:nvSpPr>
        <xdr:cNvPr id="229" name="n_1main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8" name="正方形/長方形 2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9" name="正方形/長方形 2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0" name="正方形/長方形 2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1" name="正方形/長方形 2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2" name="正方形/長方形 2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3" name="正方形/長方形 2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4" name="正方形/長方形 2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5" name="正方形/長方形 2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6" name="正方形/長方形 2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7" name="正方形/長方形 2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8" name="正方形/長方形 2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9" name="正方形/長方形 2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0" name="正方形/長方形 2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1" name="正方形/長方形 2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2" name="正方形/長方形 2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3" name="正方形/長方形 2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4" name="テキスト ボックス 2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5" name="直線コネクタ 2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6" name="直線コネクタ 2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57" name="テキスト ボックス 2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58" name="直線コネクタ 2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59" name="テキスト ボックス 2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60" name="直線コネクタ 2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61" name="テキスト ボックス 2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62" name="直線コネクタ 2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3" name="テキスト ボックス 2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4" name="直線コネクタ 2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5" name="テキスト ボックス 2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6" name="直線コネクタ 2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67" name="テキスト ボックス 2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8" name="直線コネクタ 2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9" name="テキスト ボックス 2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71" name="直線コネクタ 270"/>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72"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73" name="直線コネクタ 272"/>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7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75" name="直線コネクタ 27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276"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77" name="フローチャート: 判断 276"/>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78" name="フローチャート: 判断 27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279"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280" name="フローチャート: 判断 279"/>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281"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2" name="テキスト ボックス 2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3" name="テキスト ボックス 2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4" name="テキスト ボックス 2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5" name="テキスト ボックス 2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6" name="テキスト ボックス 2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99423</xdr:rowOff>
    </xdr:from>
    <xdr:to>
      <xdr:col>81</xdr:col>
      <xdr:colOff>101600</xdr:colOff>
      <xdr:row>62</xdr:row>
      <xdr:rowOff>29573</xdr:rowOff>
    </xdr:to>
    <xdr:sp macro="" textlink="">
      <xdr:nvSpPr>
        <xdr:cNvPr id="287" name="楕円 286"/>
        <xdr:cNvSpPr/>
      </xdr:nvSpPr>
      <xdr:spPr>
        <a:xfrm>
          <a:off x="15430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20700</xdr:rowOff>
    </xdr:from>
    <xdr:ext cx="405111" cy="259045"/>
    <xdr:sp macro="" textlink="">
      <xdr:nvSpPr>
        <xdr:cNvPr id="288" name="n_1mainValue【保健センター・保健所】&#10;有形固定資産減価償却率"/>
        <xdr:cNvSpPr txBox="1"/>
      </xdr:nvSpPr>
      <xdr:spPr>
        <a:xfrm>
          <a:off x="152660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9" name="正方形/長方形 2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0" name="正方形/長方形 2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1" name="正方形/長方形 2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2" name="正方形/長方形 2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3" name="正方形/長方形 2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4" name="正方形/長方形 2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5" name="正方形/長方形 2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6" name="正方形/長方形 2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7" name="テキスト ボックス 2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8" name="直線コネクタ 2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9" name="直線コネクタ 2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0" name="テキスト ボックス 2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1" name="直線コネクタ 3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02" name="テキスト ボックス 3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3" name="直線コネクタ 3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04" name="テキスト ボックス 3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5" name="直線コネクタ 3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6" name="テキスト ボックス 3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7" name="直線コネクタ 3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8" name="テキスト ボックス 3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9" name="直線コネクタ 3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0" name="テキスト ボックス 3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12" name="直線コネクタ 311"/>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13"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14" name="直線コネクタ 313"/>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15"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16" name="直線コネクタ 315"/>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17"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18" name="フローチャート: 判断 317"/>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19" name="フローチャート: 判断 318"/>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320" name="n_1aveValue【保健センター・保健所】&#10;一人当たり面積"/>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321" name="フローチャート: 判断 320"/>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322"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3" name="テキスト ボックス 3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4" name="テキスト ボックス 3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5" name="テキスト ボックス 3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6" name="テキスト ボックス 3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7" name="テキスト ボックス 3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95504</xdr:rowOff>
    </xdr:from>
    <xdr:to>
      <xdr:col>112</xdr:col>
      <xdr:colOff>38100</xdr:colOff>
      <xdr:row>61</xdr:row>
      <xdr:rowOff>25654</xdr:rowOff>
    </xdr:to>
    <xdr:sp macro="" textlink="">
      <xdr:nvSpPr>
        <xdr:cNvPr id="328" name="楕円 327"/>
        <xdr:cNvSpPr/>
      </xdr:nvSpPr>
      <xdr:spPr>
        <a:xfrm>
          <a:off x="21272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42181</xdr:rowOff>
    </xdr:from>
    <xdr:ext cx="469744" cy="259045"/>
    <xdr:sp macro="" textlink="">
      <xdr:nvSpPr>
        <xdr:cNvPr id="329" name="n_1mainValue【保健センター・保健所】&#10;一人当たり面積"/>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1" name="テキスト ボックス 3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1" name="テキスト ボックス 3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3" name="テキスト ボックス 3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28302</xdr:rowOff>
    </xdr:from>
    <xdr:to>
      <xdr:col>85</xdr:col>
      <xdr:colOff>126364</xdr:colOff>
      <xdr:row>84</xdr:row>
      <xdr:rowOff>106680</xdr:rowOff>
    </xdr:to>
    <xdr:cxnSp macro="">
      <xdr:nvCxnSpPr>
        <xdr:cNvPr id="355" name="直線コネクタ 354"/>
        <xdr:cNvCxnSpPr/>
      </xdr:nvCxnSpPr>
      <xdr:spPr>
        <a:xfrm flipV="1">
          <a:off x="16318864" y="13401402"/>
          <a:ext cx="0" cy="1107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110507</xdr:rowOff>
    </xdr:from>
    <xdr:ext cx="405111" cy="259045"/>
    <xdr:sp macro="" textlink="">
      <xdr:nvSpPr>
        <xdr:cNvPr id="356" name="【消防施設】&#10;有形固定資産減価償却率最小値テキスト"/>
        <xdr:cNvSpPr txBox="1"/>
      </xdr:nvSpPr>
      <xdr:spPr>
        <a:xfrm>
          <a:off x="16357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106680</xdr:rowOff>
    </xdr:from>
    <xdr:to>
      <xdr:col>86</xdr:col>
      <xdr:colOff>25400</xdr:colOff>
      <xdr:row>84</xdr:row>
      <xdr:rowOff>106680</xdr:rowOff>
    </xdr:to>
    <xdr:cxnSp macro="">
      <xdr:nvCxnSpPr>
        <xdr:cNvPr id="357" name="直線コネクタ 356"/>
        <xdr:cNvCxnSpPr/>
      </xdr:nvCxnSpPr>
      <xdr:spPr>
        <a:xfrm>
          <a:off x="16230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146429</xdr:rowOff>
    </xdr:from>
    <xdr:ext cx="405111" cy="259045"/>
    <xdr:sp macro="" textlink="">
      <xdr:nvSpPr>
        <xdr:cNvPr id="358" name="【消防施設】&#10;有形固定資産減価償却率最大値テキスト"/>
        <xdr:cNvSpPr txBox="1"/>
      </xdr:nvSpPr>
      <xdr:spPr>
        <a:xfrm>
          <a:off x="16357600" y="1317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28302</xdr:rowOff>
    </xdr:from>
    <xdr:to>
      <xdr:col>86</xdr:col>
      <xdr:colOff>25400</xdr:colOff>
      <xdr:row>78</xdr:row>
      <xdr:rowOff>28302</xdr:rowOff>
    </xdr:to>
    <xdr:cxnSp macro="">
      <xdr:nvCxnSpPr>
        <xdr:cNvPr id="359" name="直線コネクタ 358"/>
        <xdr:cNvCxnSpPr/>
      </xdr:nvCxnSpPr>
      <xdr:spPr>
        <a:xfrm>
          <a:off x="16230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50635</xdr:rowOff>
    </xdr:from>
    <xdr:ext cx="405111" cy="259045"/>
    <xdr:sp macro="" textlink="">
      <xdr:nvSpPr>
        <xdr:cNvPr id="360" name="【消防施設】&#10;有形固定資産減価償却率平均値テキスト"/>
        <xdr:cNvSpPr txBox="1"/>
      </xdr:nvSpPr>
      <xdr:spPr>
        <a:xfrm>
          <a:off x="16357600" y="13766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361" name="フローチャート: 判断 360"/>
        <xdr:cNvSpPr/>
      </xdr:nvSpPr>
      <xdr:spPr>
        <a:xfrm>
          <a:off x="16268700" y="137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72208</xdr:rowOff>
    </xdr:from>
    <xdr:to>
      <xdr:col>81</xdr:col>
      <xdr:colOff>101600</xdr:colOff>
      <xdr:row>82</xdr:row>
      <xdr:rowOff>2358</xdr:rowOff>
    </xdr:to>
    <xdr:sp macro="" textlink="">
      <xdr:nvSpPr>
        <xdr:cNvPr id="362" name="フローチャート: 判断 361"/>
        <xdr:cNvSpPr/>
      </xdr:nvSpPr>
      <xdr:spPr>
        <a:xfrm>
          <a:off x="15430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18885</xdr:rowOff>
    </xdr:from>
    <xdr:ext cx="405111" cy="259045"/>
    <xdr:sp macro="" textlink="">
      <xdr:nvSpPr>
        <xdr:cNvPr id="363" name="n_1aveValue【消防施設】&#10;有形固定資産減価償却率"/>
        <xdr:cNvSpPr txBox="1"/>
      </xdr:nvSpPr>
      <xdr:spPr>
        <a:xfrm>
          <a:off x="15266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65677</xdr:rowOff>
    </xdr:from>
    <xdr:to>
      <xdr:col>76</xdr:col>
      <xdr:colOff>165100</xdr:colOff>
      <xdr:row>81</xdr:row>
      <xdr:rowOff>167277</xdr:rowOff>
    </xdr:to>
    <xdr:sp macro="" textlink="">
      <xdr:nvSpPr>
        <xdr:cNvPr id="364" name="フローチャート: 判断 363"/>
        <xdr:cNvSpPr/>
      </xdr:nvSpPr>
      <xdr:spPr>
        <a:xfrm>
          <a:off x="14541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12354</xdr:rowOff>
    </xdr:from>
    <xdr:ext cx="405111" cy="259045"/>
    <xdr:sp macro="" textlink="">
      <xdr:nvSpPr>
        <xdr:cNvPr id="365" name="n_2aveValue【消防施設】&#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6" name="テキスト ボックス 3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80373</xdr:rowOff>
    </xdr:from>
    <xdr:to>
      <xdr:col>81</xdr:col>
      <xdr:colOff>101600</xdr:colOff>
      <xdr:row>86</xdr:row>
      <xdr:rowOff>10523</xdr:rowOff>
    </xdr:to>
    <xdr:sp macro="" textlink="">
      <xdr:nvSpPr>
        <xdr:cNvPr id="371" name="楕円 370"/>
        <xdr:cNvSpPr/>
      </xdr:nvSpPr>
      <xdr:spPr>
        <a:xfrm>
          <a:off x="15430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86</xdr:row>
      <xdr:rowOff>1650</xdr:rowOff>
    </xdr:from>
    <xdr:ext cx="405111" cy="259045"/>
    <xdr:sp macro="" textlink="">
      <xdr:nvSpPr>
        <xdr:cNvPr id="372" name="n_1mainValue【消防施設】&#10;有形固定資産減価償却率"/>
        <xdr:cNvSpPr txBox="1"/>
      </xdr:nvSpPr>
      <xdr:spPr>
        <a:xfrm>
          <a:off x="152660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3" name="正方形/長方形 3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4" name="正方形/長方形 3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5" name="正方形/長方形 3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6" name="正方形/長方形 3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7" name="正方形/長方形 3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8" name="正方形/長方形 3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9" name="正方形/長方形 3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0" name="正方形/長方形 3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1" name="テキスト ボックス 3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2" name="直線コネクタ 3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3" name="直線コネクタ 3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4" name="テキスト ボックス 3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5" name="直線コネクタ 3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6" name="テキスト ボックス 3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7" name="直線コネクタ 3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8" name="テキスト ボックス 3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9" name="直線コネクタ 3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0" name="テキスト ボックス 3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1" name="直線コネクタ 3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2" name="テキスト ボックス 3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394" name="直線コネクタ 393"/>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395"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396" name="直線コネクタ 395"/>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7"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98" name="直線コネクタ 397"/>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399"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00" name="フローチャート: 判断 399"/>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01" name="フローチャート: 判断 400"/>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402"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03" name="フローチャート: 判断 402"/>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404"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5" name="テキスト ボックス 4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6" name="テキスト ボックス 4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7" name="テキスト ボックス 4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8" name="テキスト ボックス 4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9" name="テキスト ボックス 4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52679</xdr:rowOff>
    </xdr:from>
    <xdr:to>
      <xdr:col>112</xdr:col>
      <xdr:colOff>38100</xdr:colOff>
      <xdr:row>85</xdr:row>
      <xdr:rowOff>154279</xdr:rowOff>
    </xdr:to>
    <xdr:sp macro="" textlink="">
      <xdr:nvSpPr>
        <xdr:cNvPr id="410" name="楕円 409"/>
        <xdr:cNvSpPr/>
      </xdr:nvSpPr>
      <xdr:spPr>
        <a:xfrm>
          <a:off x="21272500" y="14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145406</xdr:rowOff>
    </xdr:from>
    <xdr:ext cx="469744" cy="259045"/>
    <xdr:sp macro="" textlink="">
      <xdr:nvSpPr>
        <xdr:cNvPr id="411" name="n_1mainValue【消防施設】&#10;一人当たり面積"/>
        <xdr:cNvSpPr txBox="1"/>
      </xdr:nvSpPr>
      <xdr:spPr>
        <a:xfrm>
          <a:off x="21075727" y="147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2" name="直線コネクタ 4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3" name="テキスト ボックス 4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4" name="直線コネクタ 4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5" name="テキスト ボックス 4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6" name="直線コネクタ 4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7" name="テキスト ボックス 4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8" name="直線コネクタ 4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9" name="テキスト ボックス 4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0" name="直線コネクタ 4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1" name="テキスト ボックス 4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2" name="直線コネクタ 4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3" name="テキスト ボックス 4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37" name="直線コネクタ 436"/>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38"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39" name="直線コネクタ 43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40"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41" name="直線コネクタ 440"/>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42"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43" name="フローチャート: 判断 442"/>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44" name="フローチャート: 判断 443"/>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445"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46" name="フローチャート: 判断 445"/>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447"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453" name="楕円 452"/>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32493</xdr:rowOff>
    </xdr:from>
    <xdr:ext cx="405111" cy="259045"/>
    <xdr:sp macro="" textlink="">
      <xdr:nvSpPr>
        <xdr:cNvPr id="454"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2" name="正方形/長方形 4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3" name="テキスト ボックス 4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4" name="直線コネクタ 4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5" name="直線コネクタ 4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6" name="テキスト ボックス 4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7" name="直線コネクタ 4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8" name="テキスト ボックス 4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9" name="直線コネクタ 4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0" name="テキスト ボックス 4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1" name="直線コネクタ 4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2" name="テキスト ボックス 4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3" name="直線コネクタ 4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4" name="テキスト ボックス 4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5" name="直線コネクタ 4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76" name="テキスト ボックス 47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7" name="直線コネクタ 4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8" name="テキスト ボックス 4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80" name="直線コネクタ 479"/>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81"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82" name="直線コネクタ 481"/>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83"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84" name="直線コネクタ 483"/>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485"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86" name="フローチャート: 判断 485"/>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87" name="フローチャート: 判断 486"/>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488"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489" name="フローチャート: 判断 488"/>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490"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83530</xdr:rowOff>
    </xdr:from>
    <xdr:to>
      <xdr:col>112</xdr:col>
      <xdr:colOff>38100</xdr:colOff>
      <xdr:row>109</xdr:row>
      <xdr:rowOff>13680</xdr:rowOff>
    </xdr:to>
    <xdr:sp macro="" textlink="">
      <xdr:nvSpPr>
        <xdr:cNvPr id="496" name="楕円 495"/>
        <xdr:cNvSpPr/>
      </xdr:nvSpPr>
      <xdr:spPr>
        <a:xfrm>
          <a:off x="21272500" y="186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109</xdr:row>
      <xdr:rowOff>4807</xdr:rowOff>
    </xdr:from>
    <xdr:ext cx="469744" cy="259045"/>
    <xdr:sp macro="" textlink="">
      <xdr:nvSpPr>
        <xdr:cNvPr id="497" name="n_1mainValue【庁舎】&#10;一人当たり面積"/>
        <xdr:cNvSpPr txBox="1"/>
      </xdr:nvSpPr>
      <xdr:spPr>
        <a:xfrm>
          <a:off x="21075727" y="1869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年に完成した厚木北消防署清川分署により、有形固定資産減価償却率は類似団体平均を大きく下回っています。消防団器具舎倉庫は建築経過年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年を超えている建物もあり、災害時の復旧活動の拠点施設であるため適正な維持管理に努めなければなりません。また、庁舎については、有形固定資産減価償却率が類似団体平均より</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ポイント多く、空調設備等の老朽化への対応が課題となっております。指定避難所となっていることからも維持保全計画に基づく点検及び修繕を行っていく必要があります。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以上の市民会館は、２つの自治会館で建築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年を経過しているため老朽化が進行しています。施設の在り方を検討し、維持管理のコスト縮減を図っていく必要があります。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2,979
2,958
71.24
3,110,071
2,863,627
56,270
1,600,923
580,171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宮ヶ瀬ダムに伴う国有資産等所在市町村交付金により、平成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を超えて以降</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以上の水準を維持していましたが、年々の減少により、平成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を下回りました。財政力指数は</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となり、類似団体平均を上回っているものの、今後も適正な職員管理や歳出削減などに努め、健全な財政運営に努めていく必要があります。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135044</xdr:rowOff>
    </xdr:from>
    <xdr:to>
      <xdr:col>23</xdr:col>
      <xdr:colOff>133350</xdr:colOff>
      <xdr:row>40</xdr:row>
      <xdr:rowOff>143087</xdr:rowOff>
    </xdr:to>
    <xdr:cxnSp macro="">
      <xdr:nvCxnSpPr>
        <xdr:cNvPr id="68" name="直線コネクタ 67"/>
        <xdr:cNvCxnSpPr/>
      </xdr:nvCxnSpPr>
      <xdr:spPr>
        <a:xfrm>
          <a:off x="4114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135044</xdr:rowOff>
    </xdr:from>
    <xdr:to>
      <xdr:col>19</xdr:col>
      <xdr:colOff>133350</xdr:colOff>
      <xdr:row>40</xdr:row>
      <xdr:rowOff>135044</xdr:rowOff>
    </xdr:to>
    <xdr:cxnSp macro="">
      <xdr:nvCxnSpPr>
        <xdr:cNvPr id="71" name="直線コネクタ 70"/>
        <xdr:cNvCxnSpPr/>
      </xdr:nvCxnSpPr>
      <xdr:spPr>
        <a:xfrm>
          <a:off x="3225800" y="6993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118956</xdr:rowOff>
    </xdr:from>
    <xdr:to>
      <xdr:col>15</xdr:col>
      <xdr:colOff>82550</xdr:colOff>
      <xdr:row>40</xdr:row>
      <xdr:rowOff>135044</xdr:rowOff>
    </xdr:to>
    <xdr:cxnSp macro="">
      <xdr:nvCxnSpPr>
        <xdr:cNvPr id="74" name="直線コネクタ 73"/>
        <xdr:cNvCxnSpPr/>
      </xdr:nvCxnSpPr>
      <xdr:spPr>
        <a:xfrm>
          <a:off x="2336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118956</xdr:rowOff>
    </xdr:to>
    <xdr:cxnSp macro="">
      <xdr:nvCxnSpPr>
        <xdr:cNvPr id="77" name="直線コネクタ 76"/>
        <xdr:cNvCxnSpPr/>
      </xdr:nvCxnSpPr>
      <xdr:spPr>
        <a:xfrm>
          <a:off x="1447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92287</xdr:rowOff>
    </xdr:from>
    <xdr:to>
      <xdr:col>23</xdr:col>
      <xdr:colOff>184150</xdr:colOff>
      <xdr:row>41</xdr:row>
      <xdr:rowOff>22437</xdr:rowOff>
    </xdr:to>
    <xdr:sp macro="" textlink="">
      <xdr:nvSpPr>
        <xdr:cNvPr id="87" name="楕円 86"/>
        <xdr:cNvSpPr/>
      </xdr:nvSpPr>
      <xdr:spPr>
        <a:xfrm>
          <a:off x="4902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108814</xdr:rowOff>
    </xdr:from>
    <xdr:ext cx="762000" cy="259045"/>
    <xdr:sp macro="" textlink="">
      <xdr:nvSpPr>
        <xdr:cNvPr id="88" name="財政力該当値テキスト"/>
        <xdr:cNvSpPr txBox="1"/>
      </xdr:nvSpPr>
      <xdr:spPr>
        <a:xfrm>
          <a:off x="5041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84244</xdr:rowOff>
    </xdr:from>
    <xdr:to>
      <xdr:col>19</xdr:col>
      <xdr:colOff>184150</xdr:colOff>
      <xdr:row>41</xdr:row>
      <xdr:rowOff>14394</xdr:rowOff>
    </xdr:to>
    <xdr:sp macro="" textlink="">
      <xdr:nvSpPr>
        <xdr:cNvPr id="89" name="楕円 88"/>
        <xdr:cNvSpPr/>
      </xdr:nvSpPr>
      <xdr:spPr>
        <a:xfrm>
          <a:off x="4064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24571</xdr:rowOff>
    </xdr:from>
    <xdr:ext cx="736600" cy="259045"/>
    <xdr:sp macro="" textlink="">
      <xdr:nvSpPr>
        <xdr:cNvPr id="90" name="テキスト ボックス 89"/>
        <xdr:cNvSpPr txBox="1"/>
      </xdr:nvSpPr>
      <xdr:spPr>
        <a:xfrm>
          <a:off x="3733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84244</xdr:rowOff>
    </xdr:from>
    <xdr:to>
      <xdr:col>15</xdr:col>
      <xdr:colOff>133350</xdr:colOff>
      <xdr:row>41</xdr:row>
      <xdr:rowOff>14394</xdr:rowOff>
    </xdr:to>
    <xdr:sp macro="" textlink="">
      <xdr:nvSpPr>
        <xdr:cNvPr id="91" name="楕円 90"/>
        <xdr:cNvSpPr/>
      </xdr:nvSpPr>
      <xdr:spPr>
        <a:xfrm>
          <a:off x="3175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24571</xdr:rowOff>
    </xdr:from>
    <xdr:ext cx="762000" cy="259045"/>
    <xdr:sp macro="" textlink="">
      <xdr:nvSpPr>
        <xdr:cNvPr id="92" name="テキスト ボックス 91"/>
        <xdr:cNvSpPr txBox="1"/>
      </xdr:nvSpPr>
      <xdr:spPr>
        <a:xfrm>
          <a:off x="2844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68156</xdr:rowOff>
    </xdr:from>
    <xdr:to>
      <xdr:col>11</xdr:col>
      <xdr:colOff>82550</xdr:colOff>
      <xdr:row>40</xdr:row>
      <xdr:rowOff>169756</xdr:rowOff>
    </xdr:to>
    <xdr:sp macro="" textlink="">
      <xdr:nvSpPr>
        <xdr:cNvPr id="93" name="楕円 92"/>
        <xdr:cNvSpPr/>
      </xdr:nvSpPr>
      <xdr:spPr>
        <a:xfrm>
          <a:off x="2286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8483</xdr:rowOff>
    </xdr:from>
    <xdr:ext cx="762000" cy="259045"/>
    <xdr:sp macro="" textlink="">
      <xdr:nvSpPr>
        <xdr:cNvPr id="94" name="テキスト ボックス 93"/>
        <xdr:cNvSpPr txBox="1"/>
      </xdr:nvSpPr>
      <xdr:spPr>
        <a:xfrm>
          <a:off x="1955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5" name="楕円 94"/>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6" name="テキスト ボックス 95"/>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扶助費及び公債費の増加により</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ます。扶助費については増加傾向にあるため、近隣団体の状況を把握し審査等の適正化による抑制を図るとともに、地方債の元利償還が始まるため、借入の縮減に努めなければな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国有資産等所在市町村交付金の償却資産等による減額や退職者が増加することによる村税の減額などに対して、行政改革等の取組を通じ、義務的経費の削減に努めていく必要があります。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44069</xdr:rowOff>
    </xdr:from>
    <xdr:to>
      <xdr:col>23</xdr:col>
      <xdr:colOff>133350</xdr:colOff>
      <xdr:row>65</xdr:row>
      <xdr:rowOff>111633</xdr:rowOff>
    </xdr:to>
    <xdr:cxnSp macro="">
      <xdr:nvCxnSpPr>
        <xdr:cNvPr id="129" name="直線コネクタ 128"/>
        <xdr:cNvCxnSpPr/>
      </xdr:nvCxnSpPr>
      <xdr:spPr>
        <a:xfrm>
          <a:off x="4114800" y="1118831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65</xdr:row>
      <xdr:rowOff>44069</xdr:rowOff>
    </xdr:to>
    <xdr:cxnSp macro="">
      <xdr:nvCxnSpPr>
        <xdr:cNvPr id="132" name="直線コネクタ 131"/>
        <xdr:cNvCxnSpPr/>
      </xdr:nvCxnSpPr>
      <xdr:spPr>
        <a:xfrm>
          <a:off x="3225800" y="1104836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65</xdr:row>
      <xdr:rowOff>22352</xdr:rowOff>
    </xdr:to>
    <xdr:cxnSp macro="">
      <xdr:nvCxnSpPr>
        <xdr:cNvPr id="135" name="直線コネクタ 134"/>
        <xdr:cNvCxnSpPr/>
      </xdr:nvCxnSpPr>
      <xdr:spPr>
        <a:xfrm flipV="1">
          <a:off x="2336800" y="11048365"/>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80391</xdr:rowOff>
    </xdr:from>
    <xdr:to>
      <xdr:col>11</xdr:col>
      <xdr:colOff>31750</xdr:colOff>
      <xdr:row>65</xdr:row>
      <xdr:rowOff>22352</xdr:rowOff>
    </xdr:to>
    <xdr:cxnSp macro="">
      <xdr:nvCxnSpPr>
        <xdr:cNvPr id="138" name="直線コネクタ 137"/>
        <xdr:cNvCxnSpPr/>
      </xdr:nvCxnSpPr>
      <xdr:spPr>
        <a:xfrm>
          <a:off x="1447800" y="11053191"/>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60833</xdr:rowOff>
    </xdr:from>
    <xdr:to>
      <xdr:col>23</xdr:col>
      <xdr:colOff>184150</xdr:colOff>
      <xdr:row>65</xdr:row>
      <xdr:rowOff>162433</xdr:rowOff>
    </xdr:to>
    <xdr:sp macro="" textlink="">
      <xdr:nvSpPr>
        <xdr:cNvPr id="148" name="楕円 147"/>
        <xdr:cNvSpPr/>
      </xdr:nvSpPr>
      <xdr:spPr>
        <a:xfrm>
          <a:off x="49022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32910</xdr:rowOff>
    </xdr:from>
    <xdr:ext cx="762000" cy="259045"/>
    <xdr:sp macro="" textlink="">
      <xdr:nvSpPr>
        <xdr:cNvPr id="149" name="財政構造の弾力性該当値テキスト"/>
        <xdr:cNvSpPr txBox="1"/>
      </xdr:nvSpPr>
      <xdr:spPr>
        <a:xfrm>
          <a:off x="5041900" y="1117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164719</xdr:rowOff>
    </xdr:from>
    <xdr:to>
      <xdr:col>19</xdr:col>
      <xdr:colOff>184150</xdr:colOff>
      <xdr:row>65</xdr:row>
      <xdr:rowOff>94869</xdr:rowOff>
    </xdr:to>
    <xdr:sp macro="" textlink="">
      <xdr:nvSpPr>
        <xdr:cNvPr id="150" name="楕円 149"/>
        <xdr:cNvSpPr/>
      </xdr:nvSpPr>
      <xdr:spPr>
        <a:xfrm>
          <a:off x="4064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79646</xdr:rowOff>
    </xdr:from>
    <xdr:ext cx="736600" cy="259045"/>
    <xdr:sp macro="" textlink="">
      <xdr:nvSpPr>
        <xdr:cNvPr id="151" name="テキスト ボックス 150"/>
        <xdr:cNvSpPr txBox="1"/>
      </xdr:nvSpPr>
      <xdr:spPr>
        <a:xfrm>
          <a:off x="3733800" y="1122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2" name="楕円 151"/>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3" name="テキスト ボックス 152"/>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4" name="楕円 153"/>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5" name="テキスト ボックス 154"/>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29591</xdr:rowOff>
    </xdr:from>
    <xdr:to>
      <xdr:col>7</xdr:col>
      <xdr:colOff>31750</xdr:colOff>
      <xdr:row>64</xdr:row>
      <xdr:rowOff>131191</xdr:rowOff>
    </xdr:to>
    <xdr:sp macro="" textlink="">
      <xdr:nvSpPr>
        <xdr:cNvPr id="156" name="楕円 155"/>
        <xdr:cNvSpPr/>
      </xdr:nvSpPr>
      <xdr:spPr>
        <a:xfrm>
          <a:off x="1397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115968</xdr:rowOff>
    </xdr:from>
    <xdr:ext cx="762000" cy="259045"/>
    <xdr:sp macro="" textlink="">
      <xdr:nvSpPr>
        <xdr:cNvPr id="157" name="テキスト ボックス 156"/>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前年度と比較すると</a:t>
          </a:r>
          <a:r>
            <a:rPr kumimoji="1" lang="en-US" altLang="ja-JP" sz="1300" baseline="0">
              <a:latin typeface="ＭＳ Ｐゴシック" panose="020B0600070205080204" pitchFamily="50" charset="-128"/>
              <a:ea typeface="ＭＳ Ｐゴシック" panose="020B0600070205080204" pitchFamily="50" charset="-128"/>
            </a:rPr>
            <a:t>4,664</a:t>
          </a:r>
          <a:r>
            <a:rPr kumimoji="1" lang="ja-JP" altLang="en-US" sz="1300" baseline="0">
              <a:latin typeface="ＭＳ Ｐゴシック" panose="020B0600070205080204" pitchFamily="50" charset="-128"/>
              <a:ea typeface="ＭＳ Ｐゴシック" panose="020B0600070205080204" pitchFamily="50" charset="-128"/>
            </a:rPr>
            <a:t>円下回っています。維持補修費等が増額となっていますが、主に委託料や備品購入費などが減額となったため物件費が減額となり、類似団体平均を下回っている要因となっています。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また、人件費については、手当の見直しや職員採用抑制をしているため減少傾向にあり、引き続き適正な定員管理に努めていかなければなりません。</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169976</xdr:rowOff>
    </xdr:from>
    <xdr:to>
      <xdr:col>23</xdr:col>
      <xdr:colOff>133350</xdr:colOff>
      <xdr:row>82</xdr:row>
      <xdr:rowOff>777</xdr:rowOff>
    </xdr:to>
    <xdr:cxnSp macro="">
      <xdr:nvCxnSpPr>
        <xdr:cNvPr id="189" name="直線コネクタ 188"/>
        <xdr:cNvCxnSpPr/>
      </xdr:nvCxnSpPr>
      <xdr:spPr>
        <a:xfrm flipV="1">
          <a:off x="4114800" y="14057426"/>
          <a:ext cx="8382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777</xdr:rowOff>
    </xdr:from>
    <xdr:to>
      <xdr:col>19</xdr:col>
      <xdr:colOff>133350</xdr:colOff>
      <xdr:row>82</xdr:row>
      <xdr:rowOff>4341</xdr:rowOff>
    </xdr:to>
    <xdr:cxnSp macro="">
      <xdr:nvCxnSpPr>
        <xdr:cNvPr id="192" name="直線コネクタ 191"/>
        <xdr:cNvCxnSpPr/>
      </xdr:nvCxnSpPr>
      <xdr:spPr>
        <a:xfrm flipV="1">
          <a:off x="3225800" y="14059677"/>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166069</xdr:rowOff>
    </xdr:from>
    <xdr:to>
      <xdr:col>15</xdr:col>
      <xdr:colOff>82550</xdr:colOff>
      <xdr:row>82</xdr:row>
      <xdr:rowOff>4341</xdr:rowOff>
    </xdr:to>
    <xdr:cxnSp macro="">
      <xdr:nvCxnSpPr>
        <xdr:cNvPr id="195" name="直線コネクタ 194"/>
        <xdr:cNvCxnSpPr/>
      </xdr:nvCxnSpPr>
      <xdr:spPr>
        <a:xfrm>
          <a:off x="2336800" y="14053519"/>
          <a:ext cx="8890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159798</xdr:rowOff>
    </xdr:from>
    <xdr:to>
      <xdr:col>11</xdr:col>
      <xdr:colOff>31750</xdr:colOff>
      <xdr:row>81</xdr:row>
      <xdr:rowOff>166069</xdr:rowOff>
    </xdr:to>
    <xdr:cxnSp macro="">
      <xdr:nvCxnSpPr>
        <xdr:cNvPr id="198" name="直線コネクタ 197"/>
        <xdr:cNvCxnSpPr/>
      </xdr:nvCxnSpPr>
      <xdr:spPr>
        <a:xfrm>
          <a:off x="1447800" y="14047248"/>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119176</xdr:rowOff>
    </xdr:from>
    <xdr:to>
      <xdr:col>23</xdr:col>
      <xdr:colOff>184150</xdr:colOff>
      <xdr:row>82</xdr:row>
      <xdr:rowOff>49326</xdr:rowOff>
    </xdr:to>
    <xdr:sp macro="" textlink="">
      <xdr:nvSpPr>
        <xdr:cNvPr id="208" name="楕円 207"/>
        <xdr:cNvSpPr/>
      </xdr:nvSpPr>
      <xdr:spPr>
        <a:xfrm>
          <a:off x="4902200" y="140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40453</xdr:rowOff>
    </xdr:from>
    <xdr:ext cx="762000" cy="259045"/>
    <xdr:sp macro="" textlink="">
      <xdr:nvSpPr>
        <xdr:cNvPr id="209" name="人件費・物件費等の状況該当値テキスト"/>
        <xdr:cNvSpPr txBox="1"/>
      </xdr:nvSpPr>
      <xdr:spPr>
        <a:xfrm>
          <a:off x="5041900" y="139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121427</xdr:rowOff>
    </xdr:from>
    <xdr:to>
      <xdr:col>19</xdr:col>
      <xdr:colOff>184150</xdr:colOff>
      <xdr:row>82</xdr:row>
      <xdr:rowOff>51577</xdr:rowOff>
    </xdr:to>
    <xdr:sp macro="" textlink="">
      <xdr:nvSpPr>
        <xdr:cNvPr id="210" name="楕円 209"/>
        <xdr:cNvSpPr/>
      </xdr:nvSpPr>
      <xdr:spPr>
        <a:xfrm>
          <a:off x="4064000" y="140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61754</xdr:rowOff>
    </xdr:from>
    <xdr:ext cx="736600" cy="259045"/>
    <xdr:sp macro="" textlink="">
      <xdr:nvSpPr>
        <xdr:cNvPr id="211" name="テキスト ボックス 210"/>
        <xdr:cNvSpPr txBox="1"/>
      </xdr:nvSpPr>
      <xdr:spPr>
        <a:xfrm>
          <a:off x="3733800" y="137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124991</xdr:rowOff>
    </xdr:from>
    <xdr:to>
      <xdr:col>15</xdr:col>
      <xdr:colOff>133350</xdr:colOff>
      <xdr:row>82</xdr:row>
      <xdr:rowOff>55141</xdr:rowOff>
    </xdr:to>
    <xdr:sp macro="" textlink="">
      <xdr:nvSpPr>
        <xdr:cNvPr id="212" name="楕円 211"/>
        <xdr:cNvSpPr/>
      </xdr:nvSpPr>
      <xdr:spPr>
        <a:xfrm>
          <a:off x="3175000" y="140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65318</xdr:rowOff>
    </xdr:from>
    <xdr:ext cx="762000" cy="259045"/>
    <xdr:sp macro="" textlink="">
      <xdr:nvSpPr>
        <xdr:cNvPr id="213" name="テキスト ボックス 212"/>
        <xdr:cNvSpPr txBox="1"/>
      </xdr:nvSpPr>
      <xdr:spPr>
        <a:xfrm>
          <a:off x="2844800" y="137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115269</xdr:rowOff>
    </xdr:from>
    <xdr:to>
      <xdr:col>11</xdr:col>
      <xdr:colOff>82550</xdr:colOff>
      <xdr:row>82</xdr:row>
      <xdr:rowOff>45419</xdr:rowOff>
    </xdr:to>
    <xdr:sp macro="" textlink="">
      <xdr:nvSpPr>
        <xdr:cNvPr id="214" name="楕円 213"/>
        <xdr:cNvSpPr/>
      </xdr:nvSpPr>
      <xdr:spPr>
        <a:xfrm>
          <a:off x="2286000" y="140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55596</xdr:rowOff>
    </xdr:from>
    <xdr:ext cx="762000" cy="259045"/>
    <xdr:sp macro="" textlink="">
      <xdr:nvSpPr>
        <xdr:cNvPr id="215" name="テキスト ボックス 214"/>
        <xdr:cNvSpPr txBox="1"/>
      </xdr:nvSpPr>
      <xdr:spPr>
        <a:xfrm>
          <a:off x="1955800" y="1377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108998</xdr:rowOff>
    </xdr:from>
    <xdr:to>
      <xdr:col>7</xdr:col>
      <xdr:colOff>31750</xdr:colOff>
      <xdr:row>82</xdr:row>
      <xdr:rowOff>39148</xdr:rowOff>
    </xdr:to>
    <xdr:sp macro="" textlink="">
      <xdr:nvSpPr>
        <xdr:cNvPr id="216" name="楕円 215"/>
        <xdr:cNvSpPr/>
      </xdr:nvSpPr>
      <xdr:spPr>
        <a:xfrm>
          <a:off x="1397000" y="139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49325</xdr:rowOff>
    </xdr:from>
    <xdr:ext cx="762000" cy="259045"/>
    <xdr:sp macro="" textlink="">
      <xdr:nvSpPr>
        <xdr:cNvPr id="217" name="テキスト ボックス 216"/>
        <xdr:cNvSpPr txBox="1"/>
      </xdr:nvSpPr>
      <xdr:spPr>
        <a:xfrm>
          <a:off x="1066800" y="1376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上回りましたが、全国町村平均を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下回っています。近年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年間では、地域手当の引き下げや職員手当の見直しを行い、ほぼ類似団体平均と同一の水準で推移してきました。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のラスパイレス指数は、Ｈ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86</xdr:row>
      <xdr:rowOff>125730</xdr:rowOff>
    </xdr:to>
    <xdr:cxnSp macro="">
      <xdr:nvCxnSpPr>
        <xdr:cNvPr id="247" name="直線コネクタ 246"/>
        <xdr:cNvCxnSpPr/>
      </xdr:nvCxnSpPr>
      <xdr:spPr>
        <a:xfrm>
          <a:off x="16179800" y="1487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125730</xdr:rowOff>
    </xdr:to>
    <xdr:cxnSp macro="">
      <xdr:nvCxnSpPr>
        <xdr:cNvPr id="250" name="直線コネクタ 249"/>
        <xdr:cNvCxnSpPr/>
      </xdr:nvCxnSpPr>
      <xdr:spPr>
        <a:xfrm>
          <a:off x="15290800" y="1487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125730</xdr:rowOff>
    </xdr:to>
    <xdr:cxnSp macro="">
      <xdr:nvCxnSpPr>
        <xdr:cNvPr id="253" name="直線コネクタ 252"/>
        <xdr:cNvCxnSpPr/>
      </xdr:nvCxnSpPr>
      <xdr:spPr>
        <a:xfrm>
          <a:off x="14401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107632</xdr:rowOff>
    </xdr:to>
    <xdr:cxnSp macro="">
      <xdr:nvCxnSpPr>
        <xdr:cNvPr id="256" name="直線コネクタ 255"/>
        <xdr:cNvCxnSpPr/>
      </xdr:nvCxnSpPr>
      <xdr:spPr>
        <a:xfrm flipV="1">
          <a:off x="13512800" y="148221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66" name="楕円 26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67"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68" name="楕円 267"/>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69" name="テキスト ボックス 268"/>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0" name="楕円 26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1" name="テキスト ボックス 27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72" name="楕円 271"/>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73" name="テキスト ボックス 272"/>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74" name="楕円 273"/>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143209</xdr:rowOff>
    </xdr:from>
    <xdr:ext cx="762000" cy="259045"/>
    <xdr:sp macro="" textlink="">
      <xdr:nvSpPr>
        <xdr:cNvPr id="275" name="テキスト ボックス 274"/>
        <xdr:cNvSpPr txBox="1"/>
      </xdr:nvSpPr>
      <xdr:spPr>
        <a:xfrm>
          <a:off x="13131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２人下回っています。単なる退職補充を目的とした職員採用を行うことなく、地方分権や権限移譲事務などによる事務量の変動、住民サービスの複雑・多様化に対応できるように、職員の配置を考慮していきます。住民サービスの低下を招かないよう、これからも定員管理に努めていかなければなりません。</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3683</xdr:rowOff>
    </xdr:from>
    <xdr:to>
      <xdr:col>81</xdr:col>
      <xdr:colOff>44450</xdr:colOff>
      <xdr:row>60</xdr:row>
      <xdr:rowOff>9716</xdr:rowOff>
    </xdr:to>
    <xdr:cxnSp macro="">
      <xdr:nvCxnSpPr>
        <xdr:cNvPr id="309" name="直線コネクタ 308"/>
        <xdr:cNvCxnSpPr/>
      </xdr:nvCxnSpPr>
      <xdr:spPr>
        <a:xfrm>
          <a:off x="16179800" y="1029068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170441</xdr:rowOff>
    </xdr:from>
    <xdr:to>
      <xdr:col>77</xdr:col>
      <xdr:colOff>44450</xdr:colOff>
      <xdr:row>60</xdr:row>
      <xdr:rowOff>3683</xdr:rowOff>
    </xdr:to>
    <xdr:cxnSp macro="">
      <xdr:nvCxnSpPr>
        <xdr:cNvPr id="312" name="直線コネクタ 311"/>
        <xdr:cNvCxnSpPr/>
      </xdr:nvCxnSpPr>
      <xdr:spPr>
        <a:xfrm>
          <a:off x="15290800" y="10285991"/>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162264</xdr:rowOff>
    </xdr:from>
    <xdr:to>
      <xdr:col>72</xdr:col>
      <xdr:colOff>203200</xdr:colOff>
      <xdr:row>59</xdr:row>
      <xdr:rowOff>170441</xdr:rowOff>
    </xdr:to>
    <xdr:cxnSp macro="">
      <xdr:nvCxnSpPr>
        <xdr:cNvPr id="315" name="直線コネクタ 314"/>
        <xdr:cNvCxnSpPr/>
      </xdr:nvCxnSpPr>
      <xdr:spPr>
        <a:xfrm>
          <a:off x="14401800" y="10277814"/>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161325</xdr:rowOff>
    </xdr:from>
    <xdr:to>
      <xdr:col>68</xdr:col>
      <xdr:colOff>152400</xdr:colOff>
      <xdr:row>59</xdr:row>
      <xdr:rowOff>162264</xdr:rowOff>
    </xdr:to>
    <xdr:cxnSp macro="">
      <xdr:nvCxnSpPr>
        <xdr:cNvPr id="318" name="直線コネクタ 317"/>
        <xdr:cNvCxnSpPr/>
      </xdr:nvCxnSpPr>
      <xdr:spPr>
        <a:xfrm>
          <a:off x="13512800" y="10276875"/>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130366</xdr:rowOff>
    </xdr:from>
    <xdr:to>
      <xdr:col>81</xdr:col>
      <xdr:colOff>95250</xdr:colOff>
      <xdr:row>60</xdr:row>
      <xdr:rowOff>60516</xdr:rowOff>
    </xdr:to>
    <xdr:sp macro="" textlink="">
      <xdr:nvSpPr>
        <xdr:cNvPr id="328" name="楕円 327"/>
        <xdr:cNvSpPr/>
      </xdr:nvSpPr>
      <xdr:spPr>
        <a:xfrm>
          <a:off x="169672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146893</xdr:rowOff>
    </xdr:from>
    <xdr:ext cx="762000" cy="259045"/>
    <xdr:sp macro="" textlink="">
      <xdr:nvSpPr>
        <xdr:cNvPr id="329" name="定員管理の状況該当値テキスト"/>
        <xdr:cNvSpPr txBox="1"/>
      </xdr:nvSpPr>
      <xdr:spPr>
        <a:xfrm>
          <a:off x="17106900" y="1009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124333</xdr:rowOff>
    </xdr:from>
    <xdr:to>
      <xdr:col>77</xdr:col>
      <xdr:colOff>95250</xdr:colOff>
      <xdr:row>60</xdr:row>
      <xdr:rowOff>54483</xdr:rowOff>
    </xdr:to>
    <xdr:sp macro="" textlink="">
      <xdr:nvSpPr>
        <xdr:cNvPr id="330" name="楕円 329"/>
        <xdr:cNvSpPr/>
      </xdr:nvSpPr>
      <xdr:spPr>
        <a:xfrm>
          <a:off x="161290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64660</xdr:rowOff>
    </xdr:from>
    <xdr:ext cx="736600" cy="259045"/>
    <xdr:sp macro="" textlink="">
      <xdr:nvSpPr>
        <xdr:cNvPr id="331" name="テキスト ボックス 330"/>
        <xdr:cNvSpPr txBox="1"/>
      </xdr:nvSpPr>
      <xdr:spPr>
        <a:xfrm>
          <a:off x="15798800" y="1000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119641</xdr:rowOff>
    </xdr:from>
    <xdr:to>
      <xdr:col>73</xdr:col>
      <xdr:colOff>44450</xdr:colOff>
      <xdr:row>60</xdr:row>
      <xdr:rowOff>49791</xdr:rowOff>
    </xdr:to>
    <xdr:sp macro="" textlink="">
      <xdr:nvSpPr>
        <xdr:cNvPr id="332" name="楕円 331"/>
        <xdr:cNvSpPr/>
      </xdr:nvSpPr>
      <xdr:spPr>
        <a:xfrm>
          <a:off x="15240000" y="102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59968</xdr:rowOff>
    </xdr:from>
    <xdr:ext cx="762000" cy="259045"/>
    <xdr:sp macro="" textlink="">
      <xdr:nvSpPr>
        <xdr:cNvPr id="333" name="テキスト ボックス 332"/>
        <xdr:cNvSpPr txBox="1"/>
      </xdr:nvSpPr>
      <xdr:spPr>
        <a:xfrm>
          <a:off x="14909800" y="1000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111464</xdr:rowOff>
    </xdr:from>
    <xdr:to>
      <xdr:col>68</xdr:col>
      <xdr:colOff>203200</xdr:colOff>
      <xdr:row>60</xdr:row>
      <xdr:rowOff>41614</xdr:rowOff>
    </xdr:to>
    <xdr:sp macro="" textlink="">
      <xdr:nvSpPr>
        <xdr:cNvPr id="334" name="楕円 333"/>
        <xdr:cNvSpPr/>
      </xdr:nvSpPr>
      <xdr:spPr>
        <a:xfrm>
          <a:off x="14351000" y="102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51791</xdr:rowOff>
    </xdr:from>
    <xdr:ext cx="762000" cy="259045"/>
    <xdr:sp macro="" textlink="">
      <xdr:nvSpPr>
        <xdr:cNvPr id="335" name="テキスト ボックス 334"/>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110525</xdr:rowOff>
    </xdr:from>
    <xdr:to>
      <xdr:col>64</xdr:col>
      <xdr:colOff>152400</xdr:colOff>
      <xdr:row>60</xdr:row>
      <xdr:rowOff>40675</xdr:rowOff>
    </xdr:to>
    <xdr:sp macro="" textlink="">
      <xdr:nvSpPr>
        <xdr:cNvPr id="336" name="楕円 335"/>
        <xdr:cNvSpPr/>
      </xdr:nvSpPr>
      <xdr:spPr>
        <a:xfrm>
          <a:off x="13462000" y="10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50852</xdr:rowOff>
    </xdr:from>
    <xdr:ext cx="762000" cy="259045"/>
    <xdr:sp macro="" textlink="">
      <xdr:nvSpPr>
        <xdr:cNvPr id="337" name="テキスト ボックス 336"/>
        <xdr:cNvSpPr txBox="1"/>
      </xdr:nvSpPr>
      <xdr:spPr>
        <a:xfrm>
          <a:off x="13131800" y="999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町村平均、神奈川県平均と比較しても非常に高い健全度の水準に位置しています。これは、財政調整基金等を活用することにより、予算財源を調整し、起債の抑制に努めていることによるもの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72813</xdr:rowOff>
    </xdr:from>
    <xdr:to>
      <xdr:col>81</xdr:col>
      <xdr:colOff>44450</xdr:colOff>
      <xdr:row>36</xdr:row>
      <xdr:rowOff>96943</xdr:rowOff>
    </xdr:to>
    <xdr:cxnSp macro="">
      <xdr:nvCxnSpPr>
        <xdr:cNvPr id="370" name="直線コネクタ 369"/>
        <xdr:cNvCxnSpPr/>
      </xdr:nvCxnSpPr>
      <xdr:spPr>
        <a:xfrm>
          <a:off x="16179800" y="62450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72813</xdr:rowOff>
    </xdr:from>
    <xdr:to>
      <xdr:col>77</xdr:col>
      <xdr:colOff>44450</xdr:colOff>
      <xdr:row>37</xdr:row>
      <xdr:rowOff>118533</xdr:rowOff>
    </xdr:to>
    <xdr:cxnSp macro="">
      <xdr:nvCxnSpPr>
        <xdr:cNvPr id="373" name="直線コネクタ 372"/>
        <xdr:cNvCxnSpPr/>
      </xdr:nvCxnSpPr>
      <xdr:spPr>
        <a:xfrm flipV="1">
          <a:off x="15290800" y="62450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158750</xdr:rowOff>
    </xdr:to>
    <xdr:cxnSp macro="">
      <xdr:nvCxnSpPr>
        <xdr:cNvPr id="376" name="直線コネクタ 375"/>
        <xdr:cNvCxnSpPr/>
      </xdr:nvCxnSpPr>
      <xdr:spPr>
        <a:xfrm flipV="1">
          <a:off x="14401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156210</xdr:rowOff>
    </xdr:to>
    <xdr:cxnSp macro="">
      <xdr:nvCxnSpPr>
        <xdr:cNvPr id="379" name="直線コネクタ 378"/>
        <xdr:cNvCxnSpPr/>
      </xdr:nvCxnSpPr>
      <xdr:spPr>
        <a:xfrm flipV="1">
          <a:off x="13512800" y="65024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46143</xdr:rowOff>
    </xdr:from>
    <xdr:to>
      <xdr:col>81</xdr:col>
      <xdr:colOff>95250</xdr:colOff>
      <xdr:row>36</xdr:row>
      <xdr:rowOff>147743</xdr:rowOff>
    </xdr:to>
    <xdr:sp macro="" textlink="">
      <xdr:nvSpPr>
        <xdr:cNvPr id="389" name="楕円 388"/>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138870</xdr:rowOff>
    </xdr:from>
    <xdr:ext cx="762000" cy="259045"/>
    <xdr:sp macro="" textlink="">
      <xdr:nvSpPr>
        <xdr:cNvPr id="390" name="公債費負担の状況該当値テキスト"/>
        <xdr:cNvSpPr txBox="1"/>
      </xdr:nvSpPr>
      <xdr:spPr>
        <a:xfrm>
          <a:off x="17106900" y="6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22013</xdr:rowOff>
    </xdr:from>
    <xdr:to>
      <xdr:col>77</xdr:col>
      <xdr:colOff>95250</xdr:colOff>
      <xdr:row>36</xdr:row>
      <xdr:rowOff>123613</xdr:rowOff>
    </xdr:to>
    <xdr:sp macro="" textlink="">
      <xdr:nvSpPr>
        <xdr:cNvPr id="391" name="楕円 390"/>
        <xdr:cNvSpPr/>
      </xdr:nvSpPr>
      <xdr:spPr>
        <a:xfrm>
          <a:off x="16129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133790</xdr:rowOff>
    </xdr:from>
    <xdr:ext cx="736600" cy="259045"/>
    <xdr:sp macro="" textlink="">
      <xdr:nvSpPr>
        <xdr:cNvPr id="392" name="テキスト ボックス 391"/>
        <xdr:cNvSpPr txBox="1"/>
      </xdr:nvSpPr>
      <xdr:spPr>
        <a:xfrm>
          <a:off x="15798800" y="596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393" name="楕円 392"/>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394" name="テキスト ボックス 393"/>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395" name="楕円 394"/>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396" name="テキスト ボックス 395"/>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397" name="楕円 396"/>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398" name="テキスト ボックス 397"/>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起債を行っていますが、財政調整基金等により、将来負担比率は非常に低い水準を保っています。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2,979
2,958
71.24
3,110,071
2,863,627
56,270
1,600,923
580,171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人件費に係る経常収支比率が類似団体平均と比較すると高いですが、退職者補充のみを目的とした職員採用は行っていません。前年度から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ポイント高くなっているのは、全体職員数が少ないことから、退職による変動が影響したためです。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地方分権等に伴う事務量の増加や住民サービスの多様化に対応できるよう、今後も適正な定員管理に努めていかなければなりません。</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152146</xdr:rowOff>
    </xdr:to>
    <xdr:cxnSp macro="">
      <xdr:nvCxnSpPr>
        <xdr:cNvPr id="64" name="直線コネクタ 63"/>
        <xdr:cNvCxnSpPr/>
      </xdr:nvCxnSpPr>
      <xdr:spPr>
        <a:xfrm>
          <a:off x="3987800" y="64592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8128</xdr:rowOff>
    </xdr:to>
    <xdr:cxnSp macro="">
      <xdr:nvCxnSpPr>
        <xdr:cNvPr id="67" name="直線コネクタ 66"/>
        <xdr:cNvCxnSpPr/>
      </xdr:nvCxnSpPr>
      <xdr:spPr>
        <a:xfrm flipV="1">
          <a:off x="3098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72136</xdr:rowOff>
    </xdr:to>
    <xdr:cxnSp macro="">
      <xdr:nvCxnSpPr>
        <xdr:cNvPr id="70" name="直線コネクタ 69"/>
        <xdr:cNvCxnSpPr/>
      </xdr:nvCxnSpPr>
      <xdr:spPr>
        <a:xfrm flipV="1">
          <a:off x="2209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72136</xdr:rowOff>
    </xdr:to>
    <xdr:cxnSp macro="">
      <xdr:nvCxnSpPr>
        <xdr:cNvPr id="73" name="直線コネクタ 72"/>
        <xdr:cNvCxnSpPr/>
      </xdr:nvCxnSpPr>
      <xdr:spPr>
        <a:xfrm>
          <a:off x="1320800" y="65049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と比較すると高くなっていますが、前年度に比べると移住促進プロモーション業務委託料などの委託業務の減少により、多少の減額がありました。物件費全体の抑制に努めていかなければなりません。</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154432</xdr:rowOff>
    </xdr:from>
    <xdr:to>
      <xdr:col>82</xdr:col>
      <xdr:colOff>107950</xdr:colOff>
      <xdr:row>19</xdr:row>
      <xdr:rowOff>19558</xdr:rowOff>
    </xdr:to>
    <xdr:cxnSp macro="">
      <xdr:nvCxnSpPr>
        <xdr:cNvPr id="122" name="直線コネクタ 121"/>
        <xdr:cNvCxnSpPr/>
      </xdr:nvCxnSpPr>
      <xdr:spPr>
        <a:xfrm flipV="1">
          <a:off x="15671800" y="3240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19</xdr:row>
      <xdr:rowOff>19558</xdr:rowOff>
    </xdr:to>
    <xdr:cxnSp macro="">
      <xdr:nvCxnSpPr>
        <xdr:cNvPr id="125" name="直線コネクタ 124"/>
        <xdr:cNvCxnSpPr/>
      </xdr:nvCxnSpPr>
      <xdr:spPr>
        <a:xfrm>
          <a:off x="14782800" y="3240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19</xdr:row>
      <xdr:rowOff>74422</xdr:rowOff>
    </xdr:to>
    <xdr:cxnSp macro="">
      <xdr:nvCxnSpPr>
        <xdr:cNvPr id="128" name="直線コネクタ 127"/>
        <xdr:cNvCxnSpPr/>
      </xdr:nvCxnSpPr>
      <xdr:spPr>
        <a:xfrm flipV="1">
          <a:off x="13893800" y="32405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5842</xdr:rowOff>
    </xdr:from>
    <xdr:to>
      <xdr:col>69</xdr:col>
      <xdr:colOff>92075</xdr:colOff>
      <xdr:row>19</xdr:row>
      <xdr:rowOff>74422</xdr:rowOff>
    </xdr:to>
    <xdr:cxnSp macro="">
      <xdr:nvCxnSpPr>
        <xdr:cNvPr id="131" name="直線コネクタ 130"/>
        <xdr:cNvCxnSpPr/>
      </xdr:nvCxnSpPr>
      <xdr:spPr>
        <a:xfrm>
          <a:off x="13004800" y="32633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103632</xdr:rowOff>
    </xdr:from>
    <xdr:to>
      <xdr:col>82</xdr:col>
      <xdr:colOff>158750</xdr:colOff>
      <xdr:row>19</xdr:row>
      <xdr:rowOff>33782</xdr:rowOff>
    </xdr:to>
    <xdr:sp macro="" textlink="">
      <xdr:nvSpPr>
        <xdr:cNvPr id="141" name="楕円 140"/>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75709</xdr:rowOff>
    </xdr:from>
    <xdr:ext cx="762000" cy="259045"/>
    <xdr:sp macro="" textlink="">
      <xdr:nvSpPr>
        <xdr:cNvPr id="142"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140208</xdr:rowOff>
    </xdr:from>
    <xdr:to>
      <xdr:col>78</xdr:col>
      <xdr:colOff>120650</xdr:colOff>
      <xdr:row>19</xdr:row>
      <xdr:rowOff>70358</xdr:rowOff>
    </xdr:to>
    <xdr:sp macro="" textlink="">
      <xdr:nvSpPr>
        <xdr:cNvPr id="143" name="楕円 142"/>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55135</xdr:rowOff>
    </xdr:from>
    <xdr:ext cx="736600" cy="259045"/>
    <xdr:sp macro="" textlink="">
      <xdr:nvSpPr>
        <xdr:cNvPr id="144" name="テキスト ボックス 143"/>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103632</xdr:rowOff>
    </xdr:from>
    <xdr:to>
      <xdr:col>74</xdr:col>
      <xdr:colOff>31750</xdr:colOff>
      <xdr:row>19</xdr:row>
      <xdr:rowOff>33782</xdr:rowOff>
    </xdr:to>
    <xdr:sp macro="" textlink="">
      <xdr:nvSpPr>
        <xdr:cNvPr id="145" name="楕円 144"/>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18559</xdr:rowOff>
    </xdr:from>
    <xdr:ext cx="762000" cy="259045"/>
    <xdr:sp macro="" textlink="">
      <xdr:nvSpPr>
        <xdr:cNvPr id="146" name="テキスト ボックス 145"/>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23622</xdr:rowOff>
    </xdr:from>
    <xdr:to>
      <xdr:col>69</xdr:col>
      <xdr:colOff>142875</xdr:colOff>
      <xdr:row>19</xdr:row>
      <xdr:rowOff>125222</xdr:rowOff>
    </xdr:to>
    <xdr:sp macro="" textlink="">
      <xdr:nvSpPr>
        <xdr:cNvPr id="147" name="楕円 146"/>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109999</xdr:rowOff>
    </xdr:from>
    <xdr:ext cx="762000" cy="259045"/>
    <xdr:sp macro="" textlink="">
      <xdr:nvSpPr>
        <xdr:cNvPr id="148" name="テキスト ボックス 147"/>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126492</xdr:rowOff>
    </xdr:from>
    <xdr:to>
      <xdr:col>65</xdr:col>
      <xdr:colOff>53975</xdr:colOff>
      <xdr:row>19</xdr:row>
      <xdr:rowOff>56642</xdr:rowOff>
    </xdr:to>
    <xdr:sp macro="" textlink="">
      <xdr:nvSpPr>
        <xdr:cNvPr id="149" name="楕円 148"/>
        <xdr:cNvSpPr/>
      </xdr:nvSpPr>
      <xdr:spPr>
        <a:xfrm>
          <a:off x="12954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41419</xdr:rowOff>
    </xdr:from>
    <xdr:ext cx="762000" cy="259045"/>
    <xdr:sp macro="" textlink="">
      <xdr:nvSpPr>
        <xdr:cNvPr id="150" name="テキスト ボックス 149"/>
        <xdr:cNvSpPr txBox="1"/>
      </xdr:nvSpPr>
      <xdr:spPr>
        <a:xfrm>
          <a:off x="12623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毎年、ほぼ類似団体平均を少し上回る程度となっています。地域型保育給付費負担金や心身障害児者介護給付費が増加したことにより、前年度より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今後は、扶助費が増加傾向にあることから、審査基準の検討など給付の抑制について見直していく必要があります。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29028</xdr:rowOff>
    </xdr:to>
    <xdr:cxnSp macro="">
      <xdr:nvCxnSpPr>
        <xdr:cNvPr id="184" name="直線コネクタ 183"/>
        <xdr:cNvCxnSpPr/>
      </xdr:nvCxnSpPr>
      <xdr:spPr>
        <a:xfrm>
          <a:off x="3987800" y="9564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78015</xdr:rowOff>
    </xdr:to>
    <xdr:cxnSp macro="">
      <xdr:nvCxnSpPr>
        <xdr:cNvPr id="187" name="直線コネクタ 186"/>
        <xdr:cNvCxnSpPr/>
      </xdr:nvCxnSpPr>
      <xdr:spPr>
        <a:xfrm flipV="1">
          <a:off x="3098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78015</xdr:rowOff>
    </xdr:to>
    <xdr:cxnSp macro="">
      <xdr:nvCxnSpPr>
        <xdr:cNvPr id="190" name="直線コネクタ 189"/>
        <xdr:cNvCxnSpPr/>
      </xdr:nvCxnSpPr>
      <xdr:spPr>
        <a:xfrm>
          <a:off x="2209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167822</xdr:rowOff>
    </xdr:to>
    <xdr:cxnSp macro="">
      <xdr:nvCxnSpPr>
        <xdr:cNvPr id="193" name="直線コネクタ 192"/>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4"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5" name="楕円 204"/>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06" name="テキスト ボックス 205"/>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7" name="楕円 206"/>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8" name="テキスト ボックス 20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09" name="楕円 208"/>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0" name="テキスト ボックス 209"/>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1" name="楕円 21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2" name="テキスト ボックス 21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較すると低くなっていますが、下水道事業特別会計繰出金が長寿命化などの事業計画により、今後も増額傾向にあるので、繰出金の精査・抑制等に努めていかなければなりません。</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153670</xdr:rowOff>
    </xdr:to>
    <xdr:cxnSp macro="">
      <xdr:nvCxnSpPr>
        <xdr:cNvPr id="244" name="直線コネクタ 243"/>
        <xdr:cNvCxnSpPr/>
      </xdr:nvCxnSpPr>
      <xdr:spPr>
        <a:xfrm>
          <a:off x="15671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123190</xdr:rowOff>
    </xdr:to>
    <xdr:cxnSp macro="">
      <xdr:nvCxnSpPr>
        <xdr:cNvPr id="247" name="直線コネクタ 246"/>
        <xdr:cNvCxnSpPr/>
      </xdr:nvCxnSpPr>
      <xdr:spPr>
        <a:xfrm>
          <a:off x="14782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146050</xdr:rowOff>
    </xdr:to>
    <xdr:cxnSp macro="">
      <xdr:nvCxnSpPr>
        <xdr:cNvPr id="250" name="直線コネクタ 249"/>
        <xdr:cNvCxnSpPr/>
      </xdr:nvCxnSpPr>
      <xdr:spPr>
        <a:xfrm flipV="1">
          <a:off x="13893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146050</xdr:rowOff>
    </xdr:to>
    <xdr:cxnSp macro="">
      <xdr:nvCxnSpPr>
        <xdr:cNvPr id="253" name="直線コネクタ 252"/>
        <xdr:cNvCxnSpPr/>
      </xdr:nvCxnSpPr>
      <xdr:spPr>
        <a:xfrm>
          <a:off x="13004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3" name="楕円 262"/>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4"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5" name="楕円 264"/>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6" name="テキスト ボックス 265"/>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7" name="楕円 266"/>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68" name="テキスト ボックス 267"/>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69" name="楕円 268"/>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0" name="テキスト ボックス 269"/>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1" name="楕円 270"/>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2" name="テキスト ボックス 271"/>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小規模保育施設運営費補助金など保育関係の補助金や社会福祉協議会の補助金などの増額により、前年度に比べると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ポイント高くなりました。平成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年度から、類似団体平均よりも高い傾向にあり、今後も補助費等の増加が見込まれます。</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145288</xdr:rowOff>
    </xdr:to>
    <xdr:cxnSp macro="">
      <xdr:nvCxnSpPr>
        <xdr:cNvPr id="302" name="直線コネクタ 301"/>
        <xdr:cNvCxnSpPr/>
      </xdr:nvCxnSpPr>
      <xdr:spPr>
        <a:xfrm>
          <a:off x="15671800" y="65963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38</xdr:row>
      <xdr:rowOff>81280</xdr:rowOff>
    </xdr:to>
    <xdr:cxnSp macro="">
      <xdr:nvCxnSpPr>
        <xdr:cNvPr id="305" name="直線コネクタ 304"/>
        <xdr:cNvCxnSpPr/>
      </xdr:nvCxnSpPr>
      <xdr:spPr>
        <a:xfrm>
          <a:off x="14782800" y="628091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154432</xdr:rowOff>
    </xdr:to>
    <xdr:cxnSp macro="">
      <xdr:nvCxnSpPr>
        <xdr:cNvPr id="308" name="直線コネクタ 307"/>
        <xdr:cNvCxnSpPr/>
      </xdr:nvCxnSpPr>
      <xdr:spPr>
        <a:xfrm flipV="1">
          <a:off x="13893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154432</xdr:rowOff>
    </xdr:to>
    <xdr:cxnSp macro="">
      <xdr:nvCxnSpPr>
        <xdr:cNvPr id="311" name="直線コネクタ 310"/>
        <xdr:cNvCxnSpPr/>
      </xdr:nvCxnSpPr>
      <xdr:spPr>
        <a:xfrm>
          <a:off x="13004800" y="6276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1" name="楕円 320"/>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2"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3" name="楕円 322"/>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4" name="テキスト ボックス 323"/>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5" name="楕円 324"/>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6" name="テキスト ボックス 32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7" name="楕円 326"/>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8" name="テキスト ボックス 327"/>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9" name="楕円 328"/>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0" name="テキスト ボックス 329"/>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年度より消防分署に配置しているポンプ車に係る経費の起債元利償還が始まり、前年度に比べ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ますが、類似団体平均、全国平均、神奈川県平均と比較しても、非常に低い数値となっています。今後、さらに消防分署施設に係る経費の起債元利償還が始まるため、財源の確保に努め、適正な財政運用をしていかなければなりません。　</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xdr:rowOff>
    </xdr:from>
    <xdr:to>
      <xdr:col>24</xdr:col>
      <xdr:colOff>25400</xdr:colOff>
      <xdr:row>73</xdr:row>
      <xdr:rowOff>31750</xdr:rowOff>
    </xdr:to>
    <xdr:cxnSp macro="">
      <xdr:nvCxnSpPr>
        <xdr:cNvPr id="362" name="直線コネクタ 361"/>
        <xdr:cNvCxnSpPr/>
      </xdr:nvCxnSpPr>
      <xdr:spPr>
        <a:xfrm>
          <a:off x="3987800" y="12524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8890</xdr:rowOff>
    </xdr:from>
    <xdr:to>
      <xdr:col>19</xdr:col>
      <xdr:colOff>187325</xdr:colOff>
      <xdr:row>73</xdr:row>
      <xdr:rowOff>8890</xdr:rowOff>
    </xdr:to>
    <xdr:cxnSp macro="">
      <xdr:nvCxnSpPr>
        <xdr:cNvPr id="365" name="直線コネクタ 364"/>
        <xdr:cNvCxnSpPr/>
      </xdr:nvCxnSpPr>
      <xdr:spPr>
        <a:xfrm>
          <a:off x="3098800" y="12524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xdr:rowOff>
    </xdr:from>
    <xdr:to>
      <xdr:col>15</xdr:col>
      <xdr:colOff>98425</xdr:colOff>
      <xdr:row>73</xdr:row>
      <xdr:rowOff>27940</xdr:rowOff>
    </xdr:to>
    <xdr:cxnSp macro="">
      <xdr:nvCxnSpPr>
        <xdr:cNvPr id="368" name="直線コネクタ 367"/>
        <xdr:cNvCxnSpPr/>
      </xdr:nvCxnSpPr>
      <xdr:spPr>
        <a:xfrm flipV="1">
          <a:off x="2209800" y="12524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27940</xdr:rowOff>
    </xdr:from>
    <xdr:to>
      <xdr:col>11</xdr:col>
      <xdr:colOff>9525</xdr:colOff>
      <xdr:row>73</xdr:row>
      <xdr:rowOff>39370</xdr:rowOff>
    </xdr:to>
    <xdr:cxnSp macro="">
      <xdr:nvCxnSpPr>
        <xdr:cNvPr id="371" name="直線コネクタ 370"/>
        <xdr:cNvCxnSpPr/>
      </xdr:nvCxnSpPr>
      <xdr:spPr>
        <a:xfrm flipV="1">
          <a:off x="1320800" y="12543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81" name="楕円 380"/>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82"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129540</xdr:rowOff>
    </xdr:from>
    <xdr:to>
      <xdr:col>20</xdr:col>
      <xdr:colOff>38100</xdr:colOff>
      <xdr:row>73</xdr:row>
      <xdr:rowOff>59690</xdr:rowOff>
    </xdr:to>
    <xdr:sp macro="" textlink="">
      <xdr:nvSpPr>
        <xdr:cNvPr id="383" name="楕円 382"/>
        <xdr:cNvSpPr/>
      </xdr:nvSpPr>
      <xdr:spPr>
        <a:xfrm>
          <a:off x="3937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69867</xdr:rowOff>
    </xdr:from>
    <xdr:ext cx="736600" cy="259045"/>
    <xdr:sp macro="" textlink="">
      <xdr:nvSpPr>
        <xdr:cNvPr id="384" name="テキスト ボックス 383"/>
        <xdr:cNvSpPr txBox="1"/>
      </xdr:nvSpPr>
      <xdr:spPr>
        <a:xfrm>
          <a:off x="3606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129540</xdr:rowOff>
    </xdr:from>
    <xdr:to>
      <xdr:col>15</xdr:col>
      <xdr:colOff>149225</xdr:colOff>
      <xdr:row>73</xdr:row>
      <xdr:rowOff>59690</xdr:rowOff>
    </xdr:to>
    <xdr:sp macro="" textlink="">
      <xdr:nvSpPr>
        <xdr:cNvPr id="385" name="楕円 384"/>
        <xdr:cNvSpPr/>
      </xdr:nvSpPr>
      <xdr:spPr>
        <a:xfrm>
          <a:off x="3048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69867</xdr:rowOff>
    </xdr:from>
    <xdr:ext cx="762000" cy="259045"/>
    <xdr:sp macro="" textlink="">
      <xdr:nvSpPr>
        <xdr:cNvPr id="386" name="テキスト ボックス 385"/>
        <xdr:cNvSpPr txBox="1"/>
      </xdr:nvSpPr>
      <xdr:spPr>
        <a:xfrm>
          <a:off x="2717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148590</xdr:rowOff>
    </xdr:from>
    <xdr:to>
      <xdr:col>11</xdr:col>
      <xdr:colOff>60325</xdr:colOff>
      <xdr:row>73</xdr:row>
      <xdr:rowOff>78740</xdr:rowOff>
    </xdr:to>
    <xdr:sp macro="" textlink="">
      <xdr:nvSpPr>
        <xdr:cNvPr id="387" name="楕円 386"/>
        <xdr:cNvSpPr/>
      </xdr:nvSpPr>
      <xdr:spPr>
        <a:xfrm>
          <a:off x="2159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88917</xdr:rowOff>
    </xdr:from>
    <xdr:ext cx="762000" cy="259045"/>
    <xdr:sp macro="" textlink="">
      <xdr:nvSpPr>
        <xdr:cNvPr id="388" name="テキスト ボックス 387"/>
        <xdr:cNvSpPr txBox="1"/>
      </xdr:nvSpPr>
      <xdr:spPr>
        <a:xfrm>
          <a:off x="1828800" y="122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160020</xdr:rowOff>
    </xdr:from>
    <xdr:to>
      <xdr:col>6</xdr:col>
      <xdr:colOff>171450</xdr:colOff>
      <xdr:row>73</xdr:row>
      <xdr:rowOff>90170</xdr:rowOff>
    </xdr:to>
    <xdr:sp macro="" textlink="">
      <xdr:nvSpPr>
        <xdr:cNvPr id="389" name="楕円 388"/>
        <xdr:cNvSpPr/>
      </xdr:nvSpPr>
      <xdr:spPr>
        <a:xfrm>
          <a:off x="1270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100347</xdr:rowOff>
    </xdr:from>
    <xdr:ext cx="762000" cy="259045"/>
    <xdr:sp macro="" textlink="">
      <xdr:nvSpPr>
        <xdr:cNvPr id="390" name="テキスト ボックス 389"/>
        <xdr:cNvSpPr txBox="1"/>
      </xdr:nvSpPr>
      <xdr:spPr>
        <a:xfrm>
          <a:off x="939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類似団体平均と比較すると高い傾向が続いています。前年度に比べて、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ポイント高くなっていますが、主に人件費の高いことが要因であり、今後も適正な職員管理に努めていかなければなりません。</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66584</xdr:rowOff>
    </xdr:from>
    <xdr:to>
      <xdr:col>82</xdr:col>
      <xdr:colOff>107950</xdr:colOff>
      <xdr:row>81</xdr:row>
      <xdr:rowOff>138430</xdr:rowOff>
    </xdr:to>
    <xdr:cxnSp macro="">
      <xdr:nvCxnSpPr>
        <xdr:cNvPr id="425" name="直線コネクタ 424"/>
        <xdr:cNvCxnSpPr/>
      </xdr:nvCxnSpPr>
      <xdr:spPr>
        <a:xfrm>
          <a:off x="15671800" y="139540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48623</xdr:rowOff>
    </xdr:from>
    <xdr:to>
      <xdr:col>78</xdr:col>
      <xdr:colOff>69850</xdr:colOff>
      <xdr:row>81</xdr:row>
      <xdr:rowOff>66584</xdr:rowOff>
    </xdr:to>
    <xdr:cxnSp macro="">
      <xdr:nvCxnSpPr>
        <xdr:cNvPr id="428" name="直線コネクタ 427"/>
        <xdr:cNvCxnSpPr/>
      </xdr:nvCxnSpPr>
      <xdr:spPr>
        <a:xfrm>
          <a:off x="14782800" y="1376462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48623</xdr:rowOff>
    </xdr:from>
    <xdr:to>
      <xdr:col>73</xdr:col>
      <xdr:colOff>180975</xdr:colOff>
      <xdr:row>81</xdr:row>
      <xdr:rowOff>20864</xdr:rowOff>
    </xdr:to>
    <xdr:cxnSp macro="">
      <xdr:nvCxnSpPr>
        <xdr:cNvPr id="431" name="直線コネクタ 430"/>
        <xdr:cNvCxnSpPr/>
      </xdr:nvCxnSpPr>
      <xdr:spPr>
        <a:xfrm flipV="1">
          <a:off x="13893800" y="1376462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29029</xdr:rowOff>
    </xdr:from>
    <xdr:to>
      <xdr:col>69</xdr:col>
      <xdr:colOff>92075</xdr:colOff>
      <xdr:row>81</xdr:row>
      <xdr:rowOff>20864</xdr:rowOff>
    </xdr:to>
    <xdr:cxnSp macro="">
      <xdr:nvCxnSpPr>
        <xdr:cNvPr id="434" name="直線コネクタ 433"/>
        <xdr:cNvCxnSpPr/>
      </xdr:nvCxnSpPr>
      <xdr:spPr>
        <a:xfrm>
          <a:off x="13004800" y="137450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87630</xdr:rowOff>
    </xdr:from>
    <xdr:to>
      <xdr:col>82</xdr:col>
      <xdr:colOff>158750</xdr:colOff>
      <xdr:row>82</xdr:row>
      <xdr:rowOff>17780</xdr:rowOff>
    </xdr:to>
    <xdr:sp macro="" textlink="">
      <xdr:nvSpPr>
        <xdr:cNvPr id="444" name="楕円 443"/>
        <xdr:cNvSpPr/>
      </xdr:nvSpPr>
      <xdr:spPr>
        <a:xfrm>
          <a:off x="16459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167657</xdr:rowOff>
    </xdr:from>
    <xdr:ext cx="762000" cy="259045"/>
    <xdr:sp macro="" textlink="">
      <xdr:nvSpPr>
        <xdr:cNvPr id="445" name="公債費以外該当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15784</xdr:rowOff>
    </xdr:from>
    <xdr:to>
      <xdr:col>78</xdr:col>
      <xdr:colOff>120650</xdr:colOff>
      <xdr:row>81</xdr:row>
      <xdr:rowOff>117384</xdr:rowOff>
    </xdr:to>
    <xdr:sp macro="" textlink="">
      <xdr:nvSpPr>
        <xdr:cNvPr id="446" name="楕円 445"/>
        <xdr:cNvSpPr/>
      </xdr:nvSpPr>
      <xdr:spPr>
        <a:xfrm>
          <a:off x="15621000" y="139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102161</xdr:rowOff>
    </xdr:from>
    <xdr:ext cx="736600" cy="259045"/>
    <xdr:sp macro="" textlink="">
      <xdr:nvSpPr>
        <xdr:cNvPr id="447" name="テキスト ボックス 446"/>
        <xdr:cNvSpPr txBox="1"/>
      </xdr:nvSpPr>
      <xdr:spPr>
        <a:xfrm>
          <a:off x="15290800" y="1398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169273</xdr:rowOff>
    </xdr:from>
    <xdr:to>
      <xdr:col>74</xdr:col>
      <xdr:colOff>31750</xdr:colOff>
      <xdr:row>80</xdr:row>
      <xdr:rowOff>99423</xdr:rowOff>
    </xdr:to>
    <xdr:sp macro="" textlink="">
      <xdr:nvSpPr>
        <xdr:cNvPr id="448" name="楕円 447"/>
        <xdr:cNvSpPr/>
      </xdr:nvSpPr>
      <xdr:spPr>
        <a:xfrm>
          <a:off x="147320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84200</xdr:rowOff>
    </xdr:from>
    <xdr:ext cx="762000" cy="259045"/>
    <xdr:sp macro="" textlink="">
      <xdr:nvSpPr>
        <xdr:cNvPr id="449" name="テキスト ボックス 448"/>
        <xdr:cNvSpPr txBox="1"/>
      </xdr:nvSpPr>
      <xdr:spPr>
        <a:xfrm>
          <a:off x="14401800" y="1380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141514</xdr:rowOff>
    </xdr:from>
    <xdr:to>
      <xdr:col>69</xdr:col>
      <xdr:colOff>142875</xdr:colOff>
      <xdr:row>81</xdr:row>
      <xdr:rowOff>71664</xdr:rowOff>
    </xdr:to>
    <xdr:sp macro="" textlink="">
      <xdr:nvSpPr>
        <xdr:cNvPr id="450" name="楕円 449"/>
        <xdr:cNvSpPr/>
      </xdr:nvSpPr>
      <xdr:spPr>
        <a:xfrm>
          <a:off x="13843000" y="13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56441</xdr:rowOff>
    </xdr:from>
    <xdr:ext cx="762000" cy="259045"/>
    <xdr:sp macro="" textlink="">
      <xdr:nvSpPr>
        <xdr:cNvPr id="451" name="テキスト ボックス 450"/>
        <xdr:cNvSpPr txBox="1"/>
      </xdr:nvSpPr>
      <xdr:spPr>
        <a:xfrm>
          <a:off x="13512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149679</xdr:rowOff>
    </xdr:from>
    <xdr:to>
      <xdr:col>65</xdr:col>
      <xdr:colOff>53975</xdr:colOff>
      <xdr:row>80</xdr:row>
      <xdr:rowOff>79829</xdr:rowOff>
    </xdr:to>
    <xdr:sp macro="" textlink="">
      <xdr:nvSpPr>
        <xdr:cNvPr id="452" name="楕円 451"/>
        <xdr:cNvSpPr/>
      </xdr:nvSpPr>
      <xdr:spPr>
        <a:xfrm>
          <a:off x="12954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64606</xdr:rowOff>
    </xdr:from>
    <xdr:ext cx="762000" cy="259045"/>
    <xdr:sp macro="" textlink="">
      <xdr:nvSpPr>
        <xdr:cNvPr id="453" name="テキスト ボックス 452"/>
        <xdr:cNvSpPr txBox="1"/>
      </xdr:nvSpPr>
      <xdr:spPr>
        <a:xfrm>
          <a:off x="12623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75236</xdr:rowOff>
    </xdr:from>
    <xdr:to>
      <xdr:col>29</xdr:col>
      <xdr:colOff>127000</xdr:colOff>
      <xdr:row>18</xdr:row>
      <xdr:rowOff>76169</xdr:rowOff>
    </xdr:to>
    <xdr:cxnSp macro="">
      <xdr:nvCxnSpPr>
        <xdr:cNvPr id="51" name="直線コネクタ 50"/>
        <xdr:cNvCxnSpPr/>
      </xdr:nvCxnSpPr>
      <xdr:spPr bwMode="auto">
        <a:xfrm flipV="1">
          <a:off x="5003800" y="3208961"/>
          <a:ext cx="647700" cy="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73216</xdr:rowOff>
    </xdr:from>
    <xdr:to>
      <xdr:col>26</xdr:col>
      <xdr:colOff>50800</xdr:colOff>
      <xdr:row>18</xdr:row>
      <xdr:rowOff>76169</xdr:rowOff>
    </xdr:to>
    <xdr:cxnSp macro="">
      <xdr:nvCxnSpPr>
        <xdr:cNvPr id="54" name="直線コネクタ 53"/>
        <xdr:cNvCxnSpPr/>
      </xdr:nvCxnSpPr>
      <xdr:spPr bwMode="auto">
        <a:xfrm>
          <a:off x="4305300" y="3206941"/>
          <a:ext cx="698500" cy="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73216</xdr:rowOff>
    </xdr:from>
    <xdr:to>
      <xdr:col>22</xdr:col>
      <xdr:colOff>114300</xdr:colOff>
      <xdr:row>18</xdr:row>
      <xdr:rowOff>87390</xdr:rowOff>
    </xdr:to>
    <xdr:cxnSp macro="">
      <xdr:nvCxnSpPr>
        <xdr:cNvPr id="57" name="直線コネクタ 56"/>
        <xdr:cNvCxnSpPr/>
      </xdr:nvCxnSpPr>
      <xdr:spPr bwMode="auto">
        <a:xfrm flipV="1">
          <a:off x="3606800" y="3206941"/>
          <a:ext cx="6985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87390</xdr:rowOff>
    </xdr:from>
    <xdr:to>
      <xdr:col>18</xdr:col>
      <xdr:colOff>177800</xdr:colOff>
      <xdr:row>18</xdr:row>
      <xdr:rowOff>102750</xdr:rowOff>
    </xdr:to>
    <xdr:cxnSp macro="">
      <xdr:nvCxnSpPr>
        <xdr:cNvPr id="60" name="直線コネクタ 59"/>
        <xdr:cNvCxnSpPr/>
      </xdr:nvCxnSpPr>
      <xdr:spPr bwMode="auto">
        <a:xfrm flipV="1">
          <a:off x="2908300" y="3221115"/>
          <a:ext cx="698500" cy="1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24436</xdr:rowOff>
    </xdr:from>
    <xdr:to>
      <xdr:col>29</xdr:col>
      <xdr:colOff>177800</xdr:colOff>
      <xdr:row>18</xdr:row>
      <xdr:rowOff>126036</xdr:rowOff>
    </xdr:to>
    <xdr:sp macro="" textlink="">
      <xdr:nvSpPr>
        <xdr:cNvPr id="70" name="楕円 69"/>
        <xdr:cNvSpPr/>
      </xdr:nvSpPr>
      <xdr:spPr bwMode="auto">
        <a:xfrm>
          <a:off x="5600700" y="315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167963</xdr:rowOff>
    </xdr:from>
    <xdr:ext cx="762000" cy="259045"/>
    <xdr:sp macro="" textlink="">
      <xdr:nvSpPr>
        <xdr:cNvPr id="71" name="人口1人当たり決算額の推移該当値テキスト130"/>
        <xdr:cNvSpPr txBox="1"/>
      </xdr:nvSpPr>
      <xdr:spPr>
        <a:xfrm>
          <a:off x="5740400" y="313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25369</xdr:rowOff>
    </xdr:from>
    <xdr:to>
      <xdr:col>26</xdr:col>
      <xdr:colOff>101600</xdr:colOff>
      <xdr:row>18</xdr:row>
      <xdr:rowOff>126969</xdr:rowOff>
    </xdr:to>
    <xdr:sp macro="" textlink="">
      <xdr:nvSpPr>
        <xdr:cNvPr id="72" name="楕円 71"/>
        <xdr:cNvSpPr/>
      </xdr:nvSpPr>
      <xdr:spPr bwMode="auto">
        <a:xfrm>
          <a:off x="4953000" y="315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111746</xdr:rowOff>
    </xdr:from>
    <xdr:ext cx="736600" cy="259045"/>
    <xdr:sp macro="" textlink="">
      <xdr:nvSpPr>
        <xdr:cNvPr id="73" name="テキスト ボックス 72"/>
        <xdr:cNvSpPr txBox="1"/>
      </xdr:nvSpPr>
      <xdr:spPr>
        <a:xfrm>
          <a:off x="4622800" y="324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22416</xdr:rowOff>
    </xdr:from>
    <xdr:to>
      <xdr:col>22</xdr:col>
      <xdr:colOff>165100</xdr:colOff>
      <xdr:row>18</xdr:row>
      <xdr:rowOff>124016</xdr:rowOff>
    </xdr:to>
    <xdr:sp macro="" textlink="">
      <xdr:nvSpPr>
        <xdr:cNvPr id="74" name="楕円 73"/>
        <xdr:cNvSpPr/>
      </xdr:nvSpPr>
      <xdr:spPr bwMode="auto">
        <a:xfrm>
          <a:off x="4254500" y="315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134193</xdr:rowOff>
    </xdr:from>
    <xdr:ext cx="762000" cy="259045"/>
    <xdr:sp macro="" textlink="">
      <xdr:nvSpPr>
        <xdr:cNvPr id="75" name="テキスト ボックス 74"/>
        <xdr:cNvSpPr txBox="1"/>
      </xdr:nvSpPr>
      <xdr:spPr>
        <a:xfrm>
          <a:off x="3924300" y="292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36590</xdr:rowOff>
    </xdr:from>
    <xdr:to>
      <xdr:col>19</xdr:col>
      <xdr:colOff>38100</xdr:colOff>
      <xdr:row>18</xdr:row>
      <xdr:rowOff>138190</xdr:rowOff>
    </xdr:to>
    <xdr:sp macro="" textlink="">
      <xdr:nvSpPr>
        <xdr:cNvPr id="76" name="楕円 75"/>
        <xdr:cNvSpPr/>
      </xdr:nvSpPr>
      <xdr:spPr bwMode="auto">
        <a:xfrm>
          <a:off x="3556000" y="317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122967</xdr:rowOff>
    </xdr:from>
    <xdr:ext cx="762000" cy="259045"/>
    <xdr:sp macro="" textlink="">
      <xdr:nvSpPr>
        <xdr:cNvPr id="77" name="テキスト ボックス 76"/>
        <xdr:cNvSpPr txBox="1"/>
      </xdr:nvSpPr>
      <xdr:spPr>
        <a:xfrm>
          <a:off x="3225800" y="325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51950</xdr:rowOff>
    </xdr:from>
    <xdr:to>
      <xdr:col>15</xdr:col>
      <xdr:colOff>101600</xdr:colOff>
      <xdr:row>18</xdr:row>
      <xdr:rowOff>153550</xdr:rowOff>
    </xdr:to>
    <xdr:sp macro="" textlink="">
      <xdr:nvSpPr>
        <xdr:cNvPr id="78" name="楕円 77"/>
        <xdr:cNvSpPr/>
      </xdr:nvSpPr>
      <xdr:spPr bwMode="auto">
        <a:xfrm>
          <a:off x="2857500" y="318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138327</xdr:rowOff>
    </xdr:from>
    <xdr:ext cx="762000" cy="259045"/>
    <xdr:sp macro="" textlink="">
      <xdr:nvSpPr>
        <xdr:cNvPr id="79" name="テキスト ボックス 78"/>
        <xdr:cNvSpPr txBox="1"/>
      </xdr:nvSpPr>
      <xdr:spPr>
        <a:xfrm>
          <a:off x="2527300" y="327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181788</xdr:rowOff>
    </xdr:from>
    <xdr:to>
      <xdr:col>29</xdr:col>
      <xdr:colOff>127000</xdr:colOff>
      <xdr:row>37</xdr:row>
      <xdr:rowOff>208976</xdr:rowOff>
    </xdr:to>
    <xdr:cxnSp macro="">
      <xdr:nvCxnSpPr>
        <xdr:cNvPr id="112" name="直線コネクタ 111"/>
        <xdr:cNvCxnSpPr/>
      </xdr:nvCxnSpPr>
      <xdr:spPr bwMode="auto">
        <a:xfrm flipV="1">
          <a:off x="5003800" y="7306488"/>
          <a:ext cx="647700" cy="2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208976</xdr:rowOff>
    </xdr:from>
    <xdr:to>
      <xdr:col>26</xdr:col>
      <xdr:colOff>50800</xdr:colOff>
      <xdr:row>37</xdr:row>
      <xdr:rowOff>209029</xdr:rowOff>
    </xdr:to>
    <xdr:cxnSp macro="">
      <xdr:nvCxnSpPr>
        <xdr:cNvPr id="115" name="直線コネクタ 114"/>
        <xdr:cNvCxnSpPr/>
      </xdr:nvCxnSpPr>
      <xdr:spPr bwMode="auto">
        <a:xfrm flipV="1">
          <a:off x="4305300" y="7333676"/>
          <a:ext cx="698500" cy="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205440</xdr:rowOff>
    </xdr:from>
    <xdr:to>
      <xdr:col>22</xdr:col>
      <xdr:colOff>114300</xdr:colOff>
      <xdr:row>37</xdr:row>
      <xdr:rowOff>209029</xdr:rowOff>
    </xdr:to>
    <xdr:cxnSp macro="">
      <xdr:nvCxnSpPr>
        <xdr:cNvPr id="118" name="直線コネクタ 117"/>
        <xdr:cNvCxnSpPr/>
      </xdr:nvCxnSpPr>
      <xdr:spPr bwMode="auto">
        <a:xfrm>
          <a:off x="3606800" y="7330140"/>
          <a:ext cx="698500" cy="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81989</xdr:rowOff>
    </xdr:from>
    <xdr:to>
      <xdr:col>18</xdr:col>
      <xdr:colOff>177800</xdr:colOff>
      <xdr:row>37</xdr:row>
      <xdr:rowOff>205440</xdr:rowOff>
    </xdr:to>
    <xdr:cxnSp macro="">
      <xdr:nvCxnSpPr>
        <xdr:cNvPr id="121" name="直線コネクタ 120"/>
        <xdr:cNvCxnSpPr/>
      </xdr:nvCxnSpPr>
      <xdr:spPr bwMode="auto">
        <a:xfrm>
          <a:off x="2908300" y="7035239"/>
          <a:ext cx="698500" cy="29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130988</xdr:rowOff>
    </xdr:from>
    <xdr:to>
      <xdr:col>29</xdr:col>
      <xdr:colOff>177800</xdr:colOff>
      <xdr:row>37</xdr:row>
      <xdr:rowOff>232588</xdr:rowOff>
    </xdr:to>
    <xdr:sp macro="" textlink="">
      <xdr:nvSpPr>
        <xdr:cNvPr id="131" name="楕円 130"/>
        <xdr:cNvSpPr/>
      </xdr:nvSpPr>
      <xdr:spPr bwMode="auto">
        <a:xfrm>
          <a:off x="5600700" y="725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103065</xdr:rowOff>
    </xdr:from>
    <xdr:ext cx="762000" cy="259045"/>
    <xdr:sp macro="" textlink="">
      <xdr:nvSpPr>
        <xdr:cNvPr id="132" name="人口1人当たり決算額の推移該当値テキスト445"/>
        <xdr:cNvSpPr txBox="1"/>
      </xdr:nvSpPr>
      <xdr:spPr>
        <a:xfrm>
          <a:off x="5740400" y="72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158176</xdr:rowOff>
    </xdr:from>
    <xdr:to>
      <xdr:col>26</xdr:col>
      <xdr:colOff>101600</xdr:colOff>
      <xdr:row>37</xdr:row>
      <xdr:rowOff>259776</xdr:rowOff>
    </xdr:to>
    <xdr:sp macro="" textlink="">
      <xdr:nvSpPr>
        <xdr:cNvPr id="133" name="楕円 132"/>
        <xdr:cNvSpPr/>
      </xdr:nvSpPr>
      <xdr:spPr bwMode="auto">
        <a:xfrm>
          <a:off x="4953000" y="728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244553</xdr:rowOff>
    </xdr:from>
    <xdr:ext cx="736600" cy="259045"/>
    <xdr:sp macro="" textlink="">
      <xdr:nvSpPr>
        <xdr:cNvPr id="134" name="テキスト ボックス 133"/>
        <xdr:cNvSpPr txBox="1"/>
      </xdr:nvSpPr>
      <xdr:spPr>
        <a:xfrm>
          <a:off x="4622800" y="736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158229</xdr:rowOff>
    </xdr:from>
    <xdr:to>
      <xdr:col>22</xdr:col>
      <xdr:colOff>165100</xdr:colOff>
      <xdr:row>37</xdr:row>
      <xdr:rowOff>259829</xdr:rowOff>
    </xdr:to>
    <xdr:sp macro="" textlink="">
      <xdr:nvSpPr>
        <xdr:cNvPr id="135" name="楕円 134"/>
        <xdr:cNvSpPr/>
      </xdr:nvSpPr>
      <xdr:spPr bwMode="auto">
        <a:xfrm>
          <a:off x="4254500" y="728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244606</xdr:rowOff>
    </xdr:from>
    <xdr:ext cx="762000" cy="259045"/>
    <xdr:sp macro="" textlink="">
      <xdr:nvSpPr>
        <xdr:cNvPr id="136" name="テキスト ボックス 135"/>
        <xdr:cNvSpPr txBox="1"/>
      </xdr:nvSpPr>
      <xdr:spPr>
        <a:xfrm>
          <a:off x="3924300" y="736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154640</xdr:rowOff>
    </xdr:from>
    <xdr:to>
      <xdr:col>19</xdr:col>
      <xdr:colOff>38100</xdr:colOff>
      <xdr:row>37</xdr:row>
      <xdr:rowOff>256240</xdr:rowOff>
    </xdr:to>
    <xdr:sp macro="" textlink="">
      <xdr:nvSpPr>
        <xdr:cNvPr id="137" name="楕円 136"/>
        <xdr:cNvSpPr/>
      </xdr:nvSpPr>
      <xdr:spPr bwMode="auto">
        <a:xfrm>
          <a:off x="3556000" y="7279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241017</xdr:rowOff>
    </xdr:from>
    <xdr:ext cx="762000" cy="259045"/>
    <xdr:sp macro="" textlink="">
      <xdr:nvSpPr>
        <xdr:cNvPr id="138" name="テキスト ボックス 137"/>
        <xdr:cNvSpPr txBox="1"/>
      </xdr:nvSpPr>
      <xdr:spPr>
        <a:xfrm>
          <a:off x="3225800" y="736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31189</xdr:rowOff>
    </xdr:from>
    <xdr:to>
      <xdr:col>15</xdr:col>
      <xdr:colOff>101600</xdr:colOff>
      <xdr:row>36</xdr:row>
      <xdr:rowOff>132789</xdr:rowOff>
    </xdr:to>
    <xdr:sp macro="" textlink="">
      <xdr:nvSpPr>
        <xdr:cNvPr id="139" name="楕円 138"/>
        <xdr:cNvSpPr/>
      </xdr:nvSpPr>
      <xdr:spPr bwMode="auto">
        <a:xfrm>
          <a:off x="2857500" y="698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117566</xdr:rowOff>
    </xdr:from>
    <xdr:ext cx="762000" cy="259045"/>
    <xdr:sp macro="" textlink="">
      <xdr:nvSpPr>
        <xdr:cNvPr id="140" name="テキスト ボックス 139"/>
        <xdr:cNvSpPr txBox="1"/>
      </xdr:nvSpPr>
      <xdr:spPr>
        <a:xfrm>
          <a:off x="2527300" y="707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2,979
2,958
71.24
3,110,071
2,863,627
56,270
1,600,923
580,171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124216</xdr:rowOff>
    </xdr:from>
    <xdr:to>
      <xdr:col>24</xdr:col>
      <xdr:colOff>63500</xdr:colOff>
      <xdr:row>37</xdr:row>
      <xdr:rowOff>127143</xdr:rowOff>
    </xdr:to>
    <xdr:cxnSp macro="">
      <xdr:nvCxnSpPr>
        <xdr:cNvPr id="60" name="直線コネクタ 59"/>
        <xdr:cNvCxnSpPr/>
      </xdr:nvCxnSpPr>
      <xdr:spPr>
        <a:xfrm>
          <a:off x="3797300" y="6467866"/>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116164</xdr:rowOff>
    </xdr:from>
    <xdr:to>
      <xdr:col>19</xdr:col>
      <xdr:colOff>177800</xdr:colOff>
      <xdr:row>37</xdr:row>
      <xdr:rowOff>124216</xdr:rowOff>
    </xdr:to>
    <xdr:cxnSp macro="">
      <xdr:nvCxnSpPr>
        <xdr:cNvPr id="63" name="直線コネクタ 62"/>
        <xdr:cNvCxnSpPr/>
      </xdr:nvCxnSpPr>
      <xdr:spPr>
        <a:xfrm>
          <a:off x="2908300" y="6459814"/>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116164</xdr:rowOff>
    </xdr:from>
    <xdr:to>
      <xdr:col>15</xdr:col>
      <xdr:colOff>50800</xdr:colOff>
      <xdr:row>37</xdr:row>
      <xdr:rowOff>126055</xdr:rowOff>
    </xdr:to>
    <xdr:cxnSp macro="">
      <xdr:nvCxnSpPr>
        <xdr:cNvPr id="66" name="直線コネクタ 65"/>
        <xdr:cNvCxnSpPr/>
      </xdr:nvCxnSpPr>
      <xdr:spPr>
        <a:xfrm flipV="1">
          <a:off x="2019300" y="6459814"/>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126055</xdr:rowOff>
    </xdr:from>
    <xdr:to>
      <xdr:col>10</xdr:col>
      <xdr:colOff>114300</xdr:colOff>
      <xdr:row>37</xdr:row>
      <xdr:rowOff>128783</xdr:rowOff>
    </xdr:to>
    <xdr:cxnSp macro="">
      <xdr:nvCxnSpPr>
        <xdr:cNvPr id="69" name="直線コネクタ 68"/>
        <xdr:cNvCxnSpPr/>
      </xdr:nvCxnSpPr>
      <xdr:spPr>
        <a:xfrm flipV="1">
          <a:off x="1130300" y="646970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76343</xdr:rowOff>
    </xdr:from>
    <xdr:to>
      <xdr:col>24</xdr:col>
      <xdr:colOff>114300</xdr:colOff>
      <xdr:row>38</xdr:row>
      <xdr:rowOff>6493</xdr:rowOff>
    </xdr:to>
    <xdr:sp macro="" textlink="">
      <xdr:nvSpPr>
        <xdr:cNvPr id="79" name="楕円 78"/>
        <xdr:cNvSpPr/>
      </xdr:nvSpPr>
      <xdr:spPr>
        <a:xfrm>
          <a:off x="4584700" y="641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54770</xdr:rowOff>
    </xdr:from>
    <xdr:ext cx="599010" cy="259045"/>
    <xdr:sp macro="" textlink="">
      <xdr:nvSpPr>
        <xdr:cNvPr id="80" name="人件費該当値テキスト"/>
        <xdr:cNvSpPr txBox="1"/>
      </xdr:nvSpPr>
      <xdr:spPr>
        <a:xfrm>
          <a:off x="4686300" y="63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73416</xdr:rowOff>
    </xdr:from>
    <xdr:to>
      <xdr:col>20</xdr:col>
      <xdr:colOff>38100</xdr:colOff>
      <xdr:row>38</xdr:row>
      <xdr:rowOff>3566</xdr:rowOff>
    </xdr:to>
    <xdr:sp macro="" textlink="">
      <xdr:nvSpPr>
        <xdr:cNvPr id="81" name="楕円 80"/>
        <xdr:cNvSpPr/>
      </xdr:nvSpPr>
      <xdr:spPr>
        <a:xfrm>
          <a:off x="3746500" y="64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166143</xdr:rowOff>
    </xdr:from>
    <xdr:ext cx="599010" cy="259045"/>
    <xdr:sp macro="" textlink="">
      <xdr:nvSpPr>
        <xdr:cNvPr id="82" name="テキスト ボックス 81"/>
        <xdr:cNvSpPr txBox="1"/>
      </xdr:nvSpPr>
      <xdr:spPr>
        <a:xfrm>
          <a:off x="3497795" y="650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65364</xdr:rowOff>
    </xdr:from>
    <xdr:to>
      <xdr:col>15</xdr:col>
      <xdr:colOff>101600</xdr:colOff>
      <xdr:row>37</xdr:row>
      <xdr:rowOff>166964</xdr:rowOff>
    </xdr:to>
    <xdr:sp macro="" textlink="">
      <xdr:nvSpPr>
        <xdr:cNvPr id="83" name="楕円 82"/>
        <xdr:cNvSpPr/>
      </xdr:nvSpPr>
      <xdr:spPr>
        <a:xfrm>
          <a:off x="2857500" y="64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12041</xdr:rowOff>
    </xdr:from>
    <xdr:ext cx="599010" cy="259045"/>
    <xdr:sp macro="" textlink="">
      <xdr:nvSpPr>
        <xdr:cNvPr id="84" name="テキスト ボックス 83"/>
        <xdr:cNvSpPr txBox="1"/>
      </xdr:nvSpPr>
      <xdr:spPr>
        <a:xfrm>
          <a:off x="2608795" y="618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75255</xdr:rowOff>
    </xdr:from>
    <xdr:to>
      <xdr:col>10</xdr:col>
      <xdr:colOff>165100</xdr:colOff>
      <xdr:row>38</xdr:row>
      <xdr:rowOff>5405</xdr:rowOff>
    </xdr:to>
    <xdr:sp macro="" textlink="">
      <xdr:nvSpPr>
        <xdr:cNvPr id="85" name="楕円 84"/>
        <xdr:cNvSpPr/>
      </xdr:nvSpPr>
      <xdr:spPr>
        <a:xfrm>
          <a:off x="1968500" y="64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21932</xdr:rowOff>
    </xdr:from>
    <xdr:ext cx="599010" cy="259045"/>
    <xdr:sp macro="" textlink="">
      <xdr:nvSpPr>
        <xdr:cNvPr id="86" name="テキスト ボックス 85"/>
        <xdr:cNvSpPr txBox="1"/>
      </xdr:nvSpPr>
      <xdr:spPr>
        <a:xfrm>
          <a:off x="1719795" y="619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77983</xdr:rowOff>
    </xdr:from>
    <xdr:to>
      <xdr:col>6</xdr:col>
      <xdr:colOff>38100</xdr:colOff>
      <xdr:row>38</xdr:row>
      <xdr:rowOff>8133</xdr:rowOff>
    </xdr:to>
    <xdr:sp macro="" textlink="">
      <xdr:nvSpPr>
        <xdr:cNvPr id="87" name="楕円 86"/>
        <xdr:cNvSpPr/>
      </xdr:nvSpPr>
      <xdr:spPr>
        <a:xfrm>
          <a:off x="1079500" y="64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24660</xdr:rowOff>
    </xdr:from>
    <xdr:ext cx="599010" cy="259045"/>
    <xdr:sp macro="" textlink="">
      <xdr:nvSpPr>
        <xdr:cNvPr id="88" name="テキスト ボックス 87"/>
        <xdr:cNvSpPr txBox="1"/>
      </xdr:nvSpPr>
      <xdr:spPr>
        <a:xfrm>
          <a:off x="830795" y="619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62841</xdr:rowOff>
    </xdr:from>
    <xdr:to>
      <xdr:col>24</xdr:col>
      <xdr:colOff>63500</xdr:colOff>
      <xdr:row>58</xdr:row>
      <xdr:rowOff>66795</xdr:rowOff>
    </xdr:to>
    <xdr:cxnSp macro="">
      <xdr:nvCxnSpPr>
        <xdr:cNvPr id="115" name="直線コネクタ 114"/>
        <xdr:cNvCxnSpPr/>
      </xdr:nvCxnSpPr>
      <xdr:spPr>
        <a:xfrm>
          <a:off x="3797300" y="10006941"/>
          <a:ext cx="8382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61988</xdr:rowOff>
    </xdr:from>
    <xdr:to>
      <xdr:col>19</xdr:col>
      <xdr:colOff>177800</xdr:colOff>
      <xdr:row>58</xdr:row>
      <xdr:rowOff>62841</xdr:rowOff>
    </xdr:to>
    <xdr:cxnSp macro="">
      <xdr:nvCxnSpPr>
        <xdr:cNvPr id="118" name="直線コネクタ 117"/>
        <xdr:cNvCxnSpPr/>
      </xdr:nvCxnSpPr>
      <xdr:spPr>
        <a:xfrm>
          <a:off x="2908300" y="10006088"/>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61988</xdr:rowOff>
    </xdr:from>
    <xdr:to>
      <xdr:col>15</xdr:col>
      <xdr:colOff>50800</xdr:colOff>
      <xdr:row>58</xdr:row>
      <xdr:rowOff>68890</xdr:rowOff>
    </xdr:to>
    <xdr:cxnSp macro="">
      <xdr:nvCxnSpPr>
        <xdr:cNvPr id="121" name="直線コネクタ 120"/>
        <xdr:cNvCxnSpPr/>
      </xdr:nvCxnSpPr>
      <xdr:spPr>
        <a:xfrm flipV="1">
          <a:off x="2019300" y="10006088"/>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68890</xdr:rowOff>
    </xdr:from>
    <xdr:to>
      <xdr:col>10</xdr:col>
      <xdr:colOff>114300</xdr:colOff>
      <xdr:row>58</xdr:row>
      <xdr:rowOff>73499</xdr:rowOff>
    </xdr:to>
    <xdr:cxnSp macro="">
      <xdr:nvCxnSpPr>
        <xdr:cNvPr id="124" name="直線コネクタ 123"/>
        <xdr:cNvCxnSpPr/>
      </xdr:nvCxnSpPr>
      <xdr:spPr>
        <a:xfrm flipV="1">
          <a:off x="1130300" y="10012990"/>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15995</xdr:rowOff>
    </xdr:from>
    <xdr:to>
      <xdr:col>24</xdr:col>
      <xdr:colOff>114300</xdr:colOff>
      <xdr:row>58</xdr:row>
      <xdr:rowOff>117595</xdr:rowOff>
    </xdr:to>
    <xdr:sp macro="" textlink="">
      <xdr:nvSpPr>
        <xdr:cNvPr id="134" name="楕円 133"/>
        <xdr:cNvSpPr/>
      </xdr:nvSpPr>
      <xdr:spPr>
        <a:xfrm>
          <a:off x="4584700" y="99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12041</xdr:rowOff>
    </xdr:from>
    <xdr:to>
      <xdr:col>20</xdr:col>
      <xdr:colOff>38100</xdr:colOff>
      <xdr:row>58</xdr:row>
      <xdr:rowOff>113641</xdr:rowOff>
    </xdr:to>
    <xdr:sp macro="" textlink="">
      <xdr:nvSpPr>
        <xdr:cNvPr id="136" name="楕円 135"/>
        <xdr:cNvSpPr/>
      </xdr:nvSpPr>
      <xdr:spPr>
        <a:xfrm>
          <a:off x="3746500" y="9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104768</xdr:rowOff>
    </xdr:from>
    <xdr:ext cx="599010" cy="259045"/>
    <xdr:sp macro="" textlink="">
      <xdr:nvSpPr>
        <xdr:cNvPr id="137" name="テキスト ボックス 136"/>
        <xdr:cNvSpPr txBox="1"/>
      </xdr:nvSpPr>
      <xdr:spPr>
        <a:xfrm>
          <a:off x="3497795" y="1004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11188</xdr:rowOff>
    </xdr:from>
    <xdr:to>
      <xdr:col>15</xdr:col>
      <xdr:colOff>101600</xdr:colOff>
      <xdr:row>58</xdr:row>
      <xdr:rowOff>112788</xdr:rowOff>
    </xdr:to>
    <xdr:sp macro="" textlink="">
      <xdr:nvSpPr>
        <xdr:cNvPr id="138" name="楕円 137"/>
        <xdr:cNvSpPr/>
      </xdr:nvSpPr>
      <xdr:spPr>
        <a:xfrm>
          <a:off x="2857500" y="995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103915</xdr:rowOff>
    </xdr:from>
    <xdr:ext cx="599010" cy="259045"/>
    <xdr:sp macro="" textlink="">
      <xdr:nvSpPr>
        <xdr:cNvPr id="139" name="テキスト ボックス 138"/>
        <xdr:cNvSpPr txBox="1"/>
      </xdr:nvSpPr>
      <xdr:spPr>
        <a:xfrm>
          <a:off x="2608795" y="1004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18090</xdr:rowOff>
    </xdr:from>
    <xdr:to>
      <xdr:col>10</xdr:col>
      <xdr:colOff>165100</xdr:colOff>
      <xdr:row>58</xdr:row>
      <xdr:rowOff>119690</xdr:rowOff>
    </xdr:to>
    <xdr:sp macro="" textlink="">
      <xdr:nvSpPr>
        <xdr:cNvPr id="140" name="楕円 139"/>
        <xdr:cNvSpPr/>
      </xdr:nvSpPr>
      <xdr:spPr>
        <a:xfrm>
          <a:off x="1968500" y="99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110817</xdr:rowOff>
    </xdr:from>
    <xdr:ext cx="599010" cy="259045"/>
    <xdr:sp macro="" textlink="">
      <xdr:nvSpPr>
        <xdr:cNvPr id="141" name="テキスト ボックス 140"/>
        <xdr:cNvSpPr txBox="1"/>
      </xdr:nvSpPr>
      <xdr:spPr>
        <a:xfrm>
          <a:off x="1719795" y="100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22699</xdr:rowOff>
    </xdr:from>
    <xdr:to>
      <xdr:col>6</xdr:col>
      <xdr:colOff>38100</xdr:colOff>
      <xdr:row>58</xdr:row>
      <xdr:rowOff>124299</xdr:rowOff>
    </xdr:to>
    <xdr:sp macro="" textlink="">
      <xdr:nvSpPr>
        <xdr:cNvPr id="142" name="楕円 141"/>
        <xdr:cNvSpPr/>
      </xdr:nvSpPr>
      <xdr:spPr>
        <a:xfrm>
          <a:off x="1079500" y="99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115426</xdr:rowOff>
    </xdr:from>
    <xdr:ext cx="599010" cy="259045"/>
    <xdr:sp macro="" textlink="">
      <xdr:nvSpPr>
        <xdr:cNvPr id="143" name="テキスト ボックス 142"/>
        <xdr:cNvSpPr txBox="1"/>
      </xdr:nvSpPr>
      <xdr:spPr>
        <a:xfrm>
          <a:off x="830795" y="1005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113058</xdr:rowOff>
    </xdr:from>
    <xdr:to>
      <xdr:col>24</xdr:col>
      <xdr:colOff>63500</xdr:colOff>
      <xdr:row>78</xdr:row>
      <xdr:rowOff>123086</xdr:rowOff>
    </xdr:to>
    <xdr:cxnSp macro="">
      <xdr:nvCxnSpPr>
        <xdr:cNvPr id="170" name="直線コネクタ 169"/>
        <xdr:cNvCxnSpPr/>
      </xdr:nvCxnSpPr>
      <xdr:spPr>
        <a:xfrm flipV="1">
          <a:off x="3797300" y="13486158"/>
          <a:ext cx="8382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120731</xdr:rowOff>
    </xdr:from>
    <xdr:to>
      <xdr:col>19</xdr:col>
      <xdr:colOff>177800</xdr:colOff>
      <xdr:row>78</xdr:row>
      <xdr:rowOff>123086</xdr:rowOff>
    </xdr:to>
    <xdr:cxnSp macro="">
      <xdr:nvCxnSpPr>
        <xdr:cNvPr id="173" name="直線コネクタ 172"/>
        <xdr:cNvCxnSpPr/>
      </xdr:nvCxnSpPr>
      <xdr:spPr>
        <a:xfrm>
          <a:off x="2908300" y="1349383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115981</xdr:rowOff>
    </xdr:from>
    <xdr:to>
      <xdr:col>15</xdr:col>
      <xdr:colOff>50800</xdr:colOff>
      <xdr:row>78</xdr:row>
      <xdr:rowOff>120731</xdr:rowOff>
    </xdr:to>
    <xdr:cxnSp macro="">
      <xdr:nvCxnSpPr>
        <xdr:cNvPr id="176" name="直線コネクタ 175"/>
        <xdr:cNvCxnSpPr/>
      </xdr:nvCxnSpPr>
      <xdr:spPr>
        <a:xfrm>
          <a:off x="2019300" y="13489081"/>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99471</xdr:rowOff>
    </xdr:from>
    <xdr:to>
      <xdr:col>10</xdr:col>
      <xdr:colOff>114300</xdr:colOff>
      <xdr:row>78</xdr:row>
      <xdr:rowOff>115981</xdr:rowOff>
    </xdr:to>
    <xdr:cxnSp macro="">
      <xdr:nvCxnSpPr>
        <xdr:cNvPr id="179" name="直線コネクタ 178"/>
        <xdr:cNvCxnSpPr/>
      </xdr:nvCxnSpPr>
      <xdr:spPr>
        <a:xfrm>
          <a:off x="1130300" y="13472571"/>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62258</xdr:rowOff>
    </xdr:from>
    <xdr:to>
      <xdr:col>24</xdr:col>
      <xdr:colOff>114300</xdr:colOff>
      <xdr:row>78</xdr:row>
      <xdr:rowOff>163858</xdr:rowOff>
    </xdr:to>
    <xdr:sp macro="" textlink="">
      <xdr:nvSpPr>
        <xdr:cNvPr id="189" name="楕円 188"/>
        <xdr:cNvSpPr/>
      </xdr:nvSpPr>
      <xdr:spPr>
        <a:xfrm>
          <a:off x="4584700" y="13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148635</xdr:rowOff>
    </xdr:from>
    <xdr:ext cx="469744" cy="259045"/>
    <xdr:sp macro="" textlink="">
      <xdr:nvSpPr>
        <xdr:cNvPr id="190" name="維持補修費該当値テキスト"/>
        <xdr:cNvSpPr txBox="1"/>
      </xdr:nvSpPr>
      <xdr:spPr>
        <a:xfrm>
          <a:off x="4686300" y="1335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72286</xdr:rowOff>
    </xdr:from>
    <xdr:to>
      <xdr:col>20</xdr:col>
      <xdr:colOff>38100</xdr:colOff>
      <xdr:row>79</xdr:row>
      <xdr:rowOff>2436</xdr:rowOff>
    </xdr:to>
    <xdr:sp macro="" textlink="">
      <xdr:nvSpPr>
        <xdr:cNvPr id="191" name="楕円 190"/>
        <xdr:cNvSpPr/>
      </xdr:nvSpPr>
      <xdr:spPr>
        <a:xfrm>
          <a:off x="3746500" y="134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165013</xdr:rowOff>
    </xdr:from>
    <xdr:ext cx="469744" cy="259045"/>
    <xdr:sp macro="" textlink="">
      <xdr:nvSpPr>
        <xdr:cNvPr id="192" name="テキスト ボックス 191"/>
        <xdr:cNvSpPr txBox="1"/>
      </xdr:nvSpPr>
      <xdr:spPr>
        <a:xfrm>
          <a:off x="3562428" y="13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69931</xdr:rowOff>
    </xdr:from>
    <xdr:to>
      <xdr:col>15</xdr:col>
      <xdr:colOff>101600</xdr:colOff>
      <xdr:row>79</xdr:row>
      <xdr:rowOff>81</xdr:rowOff>
    </xdr:to>
    <xdr:sp macro="" textlink="">
      <xdr:nvSpPr>
        <xdr:cNvPr id="193" name="楕円 192"/>
        <xdr:cNvSpPr/>
      </xdr:nvSpPr>
      <xdr:spPr>
        <a:xfrm>
          <a:off x="2857500" y="134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162658</xdr:rowOff>
    </xdr:from>
    <xdr:ext cx="469744" cy="259045"/>
    <xdr:sp macro="" textlink="">
      <xdr:nvSpPr>
        <xdr:cNvPr id="194" name="テキスト ボックス 193"/>
        <xdr:cNvSpPr txBox="1"/>
      </xdr:nvSpPr>
      <xdr:spPr>
        <a:xfrm>
          <a:off x="2673428" y="1353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65181</xdr:rowOff>
    </xdr:from>
    <xdr:to>
      <xdr:col>10</xdr:col>
      <xdr:colOff>165100</xdr:colOff>
      <xdr:row>78</xdr:row>
      <xdr:rowOff>166781</xdr:rowOff>
    </xdr:to>
    <xdr:sp macro="" textlink="">
      <xdr:nvSpPr>
        <xdr:cNvPr id="195" name="楕円 194"/>
        <xdr:cNvSpPr/>
      </xdr:nvSpPr>
      <xdr:spPr>
        <a:xfrm>
          <a:off x="1968500" y="134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157908</xdr:rowOff>
    </xdr:from>
    <xdr:ext cx="469744" cy="259045"/>
    <xdr:sp macro="" textlink="">
      <xdr:nvSpPr>
        <xdr:cNvPr id="196" name="テキスト ボックス 195"/>
        <xdr:cNvSpPr txBox="1"/>
      </xdr:nvSpPr>
      <xdr:spPr>
        <a:xfrm>
          <a:off x="1784428" y="135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48671</xdr:rowOff>
    </xdr:from>
    <xdr:to>
      <xdr:col>6</xdr:col>
      <xdr:colOff>38100</xdr:colOff>
      <xdr:row>78</xdr:row>
      <xdr:rowOff>150271</xdr:rowOff>
    </xdr:to>
    <xdr:sp macro="" textlink="">
      <xdr:nvSpPr>
        <xdr:cNvPr id="197" name="楕円 196"/>
        <xdr:cNvSpPr/>
      </xdr:nvSpPr>
      <xdr:spPr>
        <a:xfrm>
          <a:off x="1079500" y="134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141398</xdr:rowOff>
    </xdr:from>
    <xdr:ext cx="469744" cy="259045"/>
    <xdr:sp macro="" textlink="">
      <xdr:nvSpPr>
        <xdr:cNvPr id="198" name="テキスト ボックス 197"/>
        <xdr:cNvSpPr txBox="1"/>
      </xdr:nvSpPr>
      <xdr:spPr>
        <a:xfrm>
          <a:off x="895428" y="1351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97267</xdr:rowOff>
    </xdr:from>
    <xdr:to>
      <xdr:col>24</xdr:col>
      <xdr:colOff>63500</xdr:colOff>
      <xdr:row>96</xdr:row>
      <xdr:rowOff>114630</xdr:rowOff>
    </xdr:to>
    <xdr:cxnSp macro="">
      <xdr:nvCxnSpPr>
        <xdr:cNvPr id="229" name="直線コネクタ 228"/>
        <xdr:cNvCxnSpPr/>
      </xdr:nvCxnSpPr>
      <xdr:spPr>
        <a:xfrm flipV="1">
          <a:off x="3797300" y="16556467"/>
          <a:ext cx="8382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74876</xdr:rowOff>
    </xdr:from>
    <xdr:to>
      <xdr:col>19</xdr:col>
      <xdr:colOff>177800</xdr:colOff>
      <xdr:row>96</xdr:row>
      <xdr:rowOff>114630</xdr:rowOff>
    </xdr:to>
    <xdr:cxnSp macro="">
      <xdr:nvCxnSpPr>
        <xdr:cNvPr id="232" name="直線コネクタ 231"/>
        <xdr:cNvCxnSpPr/>
      </xdr:nvCxnSpPr>
      <xdr:spPr>
        <a:xfrm>
          <a:off x="2908300" y="16534076"/>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74876</xdr:rowOff>
    </xdr:from>
    <xdr:to>
      <xdr:col>15</xdr:col>
      <xdr:colOff>50800</xdr:colOff>
      <xdr:row>96</xdr:row>
      <xdr:rowOff>103222</xdr:rowOff>
    </xdr:to>
    <xdr:cxnSp macro="">
      <xdr:nvCxnSpPr>
        <xdr:cNvPr id="235" name="直線コネクタ 234"/>
        <xdr:cNvCxnSpPr/>
      </xdr:nvCxnSpPr>
      <xdr:spPr>
        <a:xfrm flipV="1">
          <a:off x="2019300" y="1653407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103222</xdr:rowOff>
    </xdr:from>
    <xdr:to>
      <xdr:col>10</xdr:col>
      <xdr:colOff>114300</xdr:colOff>
      <xdr:row>97</xdr:row>
      <xdr:rowOff>580</xdr:rowOff>
    </xdr:to>
    <xdr:cxnSp macro="">
      <xdr:nvCxnSpPr>
        <xdr:cNvPr id="238" name="直線コネクタ 237"/>
        <xdr:cNvCxnSpPr/>
      </xdr:nvCxnSpPr>
      <xdr:spPr>
        <a:xfrm flipV="1">
          <a:off x="1130300" y="16562422"/>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46467</xdr:rowOff>
    </xdr:from>
    <xdr:to>
      <xdr:col>24</xdr:col>
      <xdr:colOff>114300</xdr:colOff>
      <xdr:row>96</xdr:row>
      <xdr:rowOff>148067</xdr:rowOff>
    </xdr:to>
    <xdr:sp macro="" textlink="">
      <xdr:nvSpPr>
        <xdr:cNvPr id="248" name="楕円 247"/>
        <xdr:cNvSpPr/>
      </xdr:nvSpPr>
      <xdr:spPr>
        <a:xfrm>
          <a:off x="4584700" y="165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24894</xdr:rowOff>
    </xdr:from>
    <xdr:ext cx="534377" cy="259045"/>
    <xdr:sp macro="" textlink="">
      <xdr:nvSpPr>
        <xdr:cNvPr id="249" name="扶助費該当値テキスト"/>
        <xdr:cNvSpPr txBox="1"/>
      </xdr:nvSpPr>
      <xdr:spPr>
        <a:xfrm>
          <a:off x="4686300" y="1648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63830</xdr:rowOff>
    </xdr:from>
    <xdr:to>
      <xdr:col>20</xdr:col>
      <xdr:colOff>38100</xdr:colOff>
      <xdr:row>96</xdr:row>
      <xdr:rowOff>165430</xdr:rowOff>
    </xdr:to>
    <xdr:sp macro="" textlink="">
      <xdr:nvSpPr>
        <xdr:cNvPr id="250" name="楕円 249"/>
        <xdr:cNvSpPr/>
      </xdr:nvSpPr>
      <xdr:spPr>
        <a:xfrm>
          <a:off x="3746500" y="1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156557</xdr:rowOff>
    </xdr:from>
    <xdr:ext cx="534377" cy="259045"/>
    <xdr:sp macro="" textlink="">
      <xdr:nvSpPr>
        <xdr:cNvPr id="251" name="テキスト ボックス 250"/>
        <xdr:cNvSpPr txBox="1"/>
      </xdr:nvSpPr>
      <xdr:spPr>
        <a:xfrm>
          <a:off x="3530111" y="166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24076</xdr:rowOff>
    </xdr:from>
    <xdr:to>
      <xdr:col>15</xdr:col>
      <xdr:colOff>101600</xdr:colOff>
      <xdr:row>96</xdr:row>
      <xdr:rowOff>125676</xdr:rowOff>
    </xdr:to>
    <xdr:sp macro="" textlink="">
      <xdr:nvSpPr>
        <xdr:cNvPr id="252" name="楕円 251"/>
        <xdr:cNvSpPr/>
      </xdr:nvSpPr>
      <xdr:spPr>
        <a:xfrm>
          <a:off x="2857500" y="164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116803</xdr:rowOff>
    </xdr:from>
    <xdr:ext cx="534377" cy="259045"/>
    <xdr:sp macro="" textlink="">
      <xdr:nvSpPr>
        <xdr:cNvPr id="253" name="テキスト ボックス 252"/>
        <xdr:cNvSpPr txBox="1"/>
      </xdr:nvSpPr>
      <xdr:spPr>
        <a:xfrm>
          <a:off x="2641111" y="165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52422</xdr:rowOff>
    </xdr:from>
    <xdr:to>
      <xdr:col>10</xdr:col>
      <xdr:colOff>165100</xdr:colOff>
      <xdr:row>96</xdr:row>
      <xdr:rowOff>154022</xdr:rowOff>
    </xdr:to>
    <xdr:sp macro="" textlink="">
      <xdr:nvSpPr>
        <xdr:cNvPr id="254" name="楕円 253"/>
        <xdr:cNvSpPr/>
      </xdr:nvSpPr>
      <xdr:spPr>
        <a:xfrm>
          <a:off x="1968500" y="165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145149</xdr:rowOff>
    </xdr:from>
    <xdr:ext cx="534377" cy="259045"/>
    <xdr:sp macro="" textlink="">
      <xdr:nvSpPr>
        <xdr:cNvPr id="255" name="テキスト ボックス 254"/>
        <xdr:cNvSpPr txBox="1"/>
      </xdr:nvSpPr>
      <xdr:spPr>
        <a:xfrm>
          <a:off x="1752111" y="166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121230</xdr:rowOff>
    </xdr:from>
    <xdr:to>
      <xdr:col>6</xdr:col>
      <xdr:colOff>38100</xdr:colOff>
      <xdr:row>97</xdr:row>
      <xdr:rowOff>51380</xdr:rowOff>
    </xdr:to>
    <xdr:sp macro="" textlink="">
      <xdr:nvSpPr>
        <xdr:cNvPr id="256" name="楕円 255"/>
        <xdr:cNvSpPr/>
      </xdr:nvSpPr>
      <xdr:spPr>
        <a:xfrm>
          <a:off x="1079500" y="165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42507</xdr:rowOff>
    </xdr:from>
    <xdr:ext cx="534377" cy="259045"/>
    <xdr:sp macro="" textlink="">
      <xdr:nvSpPr>
        <xdr:cNvPr id="257" name="テキスト ボックス 256"/>
        <xdr:cNvSpPr txBox="1"/>
      </xdr:nvSpPr>
      <xdr:spPr>
        <a:xfrm>
          <a:off x="863111"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128239</xdr:rowOff>
    </xdr:from>
    <xdr:to>
      <xdr:col>55</xdr:col>
      <xdr:colOff>0</xdr:colOff>
      <xdr:row>37</xdr:row>
      <xdr:rowOff>135865</xdr:rowOff>
    </xdr:to>
    <xdr:cxnSp macro="">
      <xdr:nvCxnSpPr>
        <xdr:cNvPr id="286" name="直線コネクタ 285"/>
        <xdr:cNvCxnSpPr/>
      </xdr:nvCxnSpPr>
      <xdr:spPr>
        <a:xfrm flipV="1">
          <a:off x="9639300" y="6471889"/>
          <a:ext cx="8382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135865</xdr:rowOff>
    </xdr:from>
    <xdr:to>
      <xdr:col>50</xdr:col>
      <xdr:colOff>114300</xdr:colOff>
      <xdr:row>37</xdr:row>
      <xdr:rowOff>162013</xdr:rowOff>
    </xdr:to>
    <xdr:cxnSp macro="">
      <xdr:nvCxnSpPr>
        <xdr:cNvPr id="289" name="直線コネクタ 288"/>
        <xdr:cNvCxnSpPr/>
      </xdr:nvCxnSpPr>
      <xdr:spPr>
        <a:xfrm flipV="1">
          <a:off x="8750300" y="6479515"/>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162013</xdr:rowOff>
    </xdr:from>
    <xdr:to>
      <xdr:col>45</xdr:col>
      <xdr:colOff>177800</xdr:colOff>
      <xdr:row>38</xdr:row>
      <xdr:rowOff>42349</xdr:rowOff>
    </xdr:to>
    <xdr:cxnSp macro="">
      <xdr:nvCxnSpPr>
        <xdr:cNvPr id="292" name="直線コネクタ 291"/>
        <xdr:cNvCxnSpPr/>
      </xdr:nvCxnSpPr>
      <xdr:spPr>
        <a:xfrm flipV="1">
          <a:off x="7861300" y="6505663"/>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42349</xdr:rowOff>
    </xdr:from>
    <xdr:to>
      <xdr:col>41</xdr:col>
      <xdr:colOff>50800</xdr:colOff>
      <xdr:row>38</xdr:row>
      <xdr:rowOff>47852</xdr:rowOff>
    </xdr:to>
    <xdr:cxnSp macro="">
      <xdr:nvCxnSpPr>
        <xdr:cNvPr id="295" name="直線コネクタ 294"/>
        <xdr:cNvCxnSpPr/>
      </xdr:nvCxnSpPr>
      <xdr:spPr>
        <a:xfrm flipV="1">
          <a:off x="6972300" y="6557449"/>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77439</xdr:rowOff>
    </xdr:from>
    <xdr:to>
      <xdr:col>55</xdr:col>
      <xdr:colOff>50800</xdr:colOff>
      <xdr:row>38</xdr:row>
      <xdr:rowOff>7589</xdr:rowOff>
    </xdr:to>
    <xdr:sp macro="" textlink="">
      <xdr:nvSpPr>
        <xdr:cNvPr id="305" name="楕円 304"/>
        <xdr:cNvSpPr/>
      </xdr:nvSpPr>
      <xdr:spPr>
        <a:xfrm>
          <a:off x="10426700" y="64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55866</xdr:rowOff>
    </xdr:from>
    <xdr:ext cx="599010" cy="259045"/>
    <xdr:sp macro="" textlink="">
      <xdr:nvSpPr>
        <xdr:cNvPr id="306" name="補助費等該当値テキスト"/>
        <xdr:cNvSpPr txBox="1"/>
      </xdr:nvSpPr>
      <xdr:spPr>
        <a:xfrm>
          <a:off x="10528300" y="639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85065</xdr:rowOff>
    </xdr:from>
    <xdr:to>
      <xdr:col>50</xdr:col>
      <xdr:colOff>165100</xdr:colOff>
      <xdr:row>38</xdr:row>
      <xdr:rowOff>15215</xdr:rowOff>
    </xdr:to>
    <xdr:sp macro="" textlink="">
      <xdr:nvSpPr>
        <xdr:cNvPr id="307" name="楕円 306"/>
        <xdr:cNvSpPr/>
      </xdr:nvSpPr>
      <xdr:spPr>
        <a:xfrm>
          <a:off x="9588500" y="6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6342</xdr:rowOff>
    </xdr:from>
    <xdr:ext cx="599010" cy="259045"/>
    <xdr:sp macro="" textlink="">
      <xdr:nvSpPr>
        <xdr:cNvPr id="308" name="テキスト ボックス 307"/>
        <xdr:cNvSpPr txBox="1"/>
      </xdr:nvSpPr>
      <xdr:spPr>
        <a:xfrm>
          <a:off x="9339795" y="652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111213</xdr:rowOff>
    </xdr:from>
    <xdr:to>
      <xdr:col>46</xdr:col>
      <xdr:colOff>38100</xdr:colOff>
      <xdr:row>38</xdr:row>
      <xdr:rowOff>41363</xdr:rowOff>
    </xdr:to>
    <xdr:sp macro="" textlink="">
      <xdr:nvSpPr>
        <xdr:cNvPr id="309" name="楕円 308"/>
        <xdr:cNvSpPr/>
      </xdr:nvSpPr>
      <xdr:spPr>
        <a:xfrm>
          <a:off x="8699500" y="64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32490</xdr:rowOff>
    </xdr:from>
    <xdr:ext cx="599010" cy="259045"/>
    <xdr:sp macro="" textlink="">
      <xdr:nvSpPr>
        <xdr:cNvPr id="310" name="テキスト ボックス 309"/>
        <xdr:cNvSpPr txBox="1"/>
      </xdr:nvSpPr>
      <xdr:spPr>
        <a:xfrm>
          <a:off x="8450795" y="65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162999</xdr:rowOff>
    </xdr:from>
    <xdr:to>
      <xdr:col>41</xdr:col>
      <xdr:colOff>101600</xdr:colOff>
      <xdr:row>38</xdr:row>
      <xdr:rowOff>93149</xdr:rowOff>
    </xdr:to>
    <xdr:sp macro="" textlink="">
      <xdr:nvSpPr>
        <xdr:cNvPr id="311" name="楕円 310"/>
        <xdr:cNvSpPr/>
      </xdr:nvSpPr>
      <xdr:spPr>
        <a:xfrm>
          <a:off x="7810500" y="65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84276</xdr:rowOff>
    </xdr:from>
    <xdr:ext cx="534377" cy="259045"/>
    <xdr:sp macro="" textlink="">
      <xdr:nvSpPr>
        <xdr:cNvPr id="312" name="テキスト ボックス 311"/>
        <xdr:cNvSpPr txBox="1"/>
      </xdr:nvSpPr>
      <xdr:spPr>
        <a:xfrm>
          <a:off x="7594111" y="65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168502</xdr:rowOff>
    </xdr:from>
    <xdr:to>
      <xdr:col>36</xdr:col>
      <xdr:colOff>165100</xdr:colOff>
      <xdr:row>38</xdr:row>
      <xdr:rowOff>98652</xdr:rowOff>
    </xdr:to>
    <xdr:sp macro="" textlink="">
      <xdr:nvSpPr>
        <xdr:cNvPr id="313" name="楕円 312"/>
        <xdr:cNvSpPr/>
      </xdr:nvSpPr>
      <xdr:spPr>
        <a:xfrm>
          <a:off x="6921500" y="65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89779</xdr:rowOff>
    </xdr:from>
    <xdr:ext cx="534377" cy="259045"/>
    <xdr:sp macro="" textlink="">
      <xdr:nvSpPr>
        <xdr:cNvPr id="314" name="テキスト ボックス 313"/>
        <xdr:cNvSpPr txBox="1"/>
      </xdr:nvSpPr>
      <xdr:spPr>
        <a:xfrm>
          <a:off x="6705111" y="66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104737</xdr:rowOff>
    </xdr:from>
    <xdr:to>
      <xdr:col>55</xdr:col>
      <xdr:colOff>0</xdr:colOff>
      <xdr:row>58</xdr:row>
      <xdr:rowOff>155010</xdr:rowOff>
    </xdr:to>
    <xdr:cxnSp macro="">
      <xdr:nvCxnSpPr>
        <xdr:cNvPr id="343" name="直線コネクタ 342"/>
        <xdr:cNvCxnSpPr/>
      </xdr:nvCxnSpPr>
      <xdr:spPr>
        <a:xfrm flipV="1">
          <a:off x="9639300" y="10048837"/>
          <a:ext cx="8382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144995</xdr:rowOff>
    </xdr:from>
    <xdr:to>
      <xdr:col>50</xdr:col>
      <xdr:colOff>114300</xdr:colOff>
      <xdr:row>58</xdr:row>
      <xdr:rowOff>155010</xdr:rowOff>
    </xdr:to>
    <xdr:cxnSp macro="">
      <xdr:nvCxnSpPr>
        <xdr:cNvPr id="346" name="直線コネクタ 345"/>
        <xdr:cNvCxnSpPr/>
      </xdr:nvCxnSpPr>
      <xdr:spPr>
        <a:xfrm>
          <a:off x="8750300" y="1008909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144995</xdr:rowOff>
    </xdr:from>
    <xdr:to>
      <xdr:col>45</xdr:col>
      <xdr:colOff>177800</xdr:colOff>
      <xdr:row>58</xdr:row>
      <xdr:rowOff>166026</xdr:rowOff>
    </xdr:to>
    <xdr:cxnSp macro="">
      <xdr:nvCxnSpPr>
        <xdr:cNvPr id="349" name="直線コネクタ 348"/>
        <xdr:cNvCxnSpPr/>
      </xdr:nvCxnSpPr>
      <xdr:spPr>
        <a:xfrm flipV="1">
          <a:off x="7861300" y="1008909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163801</xdr:rowOff>
    </xdr:from>
    <xdr:to>
      <xdr:col>41</xdr:col>
      <xdr:colOff>50800</xdr:colOff>
      <xdr:row>58</xdr:row>
      <xdr:rowOff>166026</xdr:rowOff>
    </xdr:to>
    <xdr:cxnSp macro="">
      <xdr:nvCxnSpPr>
        <xdr:cNvPr id="352" name="直線コネクタ 351"/>
        <xdr:cNvCxnSpPr/>
      </xdr:nvCxnSpPr>
      <xdr:spPr>
        <a:xfrm>
          <a:off x="6972300" y="10107901"/>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53937</xdr:rowOff>
    </xdr:from>
    <xdr:to>
      <xdr:col>55</xdr:col>
      <xdr:colOff>50800</xdr:colOff>
      <xdr:row>58</xdr:row>
      <xdr:rowOff>155537</xdr:rowOff>
    </xdr:to>
    <xdr:sp macro="" textlink="">
      <xdr:nvSpPr>
        <xdr:cNvPr id="362" name="楕円 361"/>
        <xdr:cNvSpPr/>
      </xdr:nvSpPr>
      <xdr:spPr>
        <a:xfrm>
          <a:off x="10426700" y="99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22629</xdr:rowOff>
    </xdr:from>
    <xdr:ext cx="599010" cy="259045"/>
    <xdr:sp macro="" textlink="">
      <xdr:nvSpPr>
        <xdr:cNvPr id="363" name="普通建設事業費該当値テキスト"/>
        <xdr:cNvSpPr txBox="1"/>
      </xdr:nvSpPr>
      <xdr:spPr>
        <a:xfrm>
          <a:off x="10528300" y="996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104210</xdr:rowOff>
    </xdr:from>
    <xdr:to>
      <xdr:col>50</xdr:col>
      <xdr:colOff>165100</xdr:colOff>
      <xdr:row>59</xdr:row>
      <xdr:rowOff>34360</xdr:rowOff>
    </xdr:to>
    <xdr:sp macro="" textlink="">
      <xdr:nvSpPr>
        <xdr:cNvPr id="364" name="楕円 363"/>
        <xdr:cNvSpPr/>
      </xdr:nvSpPr>
      <xdr:spPr>
        <a:xfrm>
          <a:off x="9588500" y="100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25487</xdr:rowOff>
    </xdr:from>
    <xdr:ext cx="599010" cy="259045"/>
    <xdr:sp macro="" textlink="">
      <xdr:nvSpPr>
        <xdr:cNvPr id="365" name="テキスト ボックス 364"/>
        <xdr:cNvSpPr txBox="1"/>
      </xdr:nvSpPr>
      <xdr:spPr>
        <a:xfrm>
          <a:off x="9339795" y="1014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94195</xdr:rowOff>
    </xdr:from>
    <xdr:to>
      <xdr:col>46</xdr:col>
      <xdr:colOff>38100</xdr:colOff>
      <xdr:row>59</xdr:row>
      <xdr:rowOff>24345</xdr:rowOff>
    </xdr:to>
    <xdr:sp macro="" textlink="">
      <xdr:nvSpPr>
        <xdr:cNvPr id="366" name="楕円 365"/>
        <xdr:cNvSpPr/>
      </xdr:nvSpPr>
      <xdr:spPr>
        <a:xfrm>
          <a:off x="8699500" y="100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15472</xdr:rowOff>
    </xdr:from>
    <xdr:ext cx="599010" cy="259045"/>
    <xdr:sp macro="" textlink="">
      <xdr:nvSpPr>
        <xdr:cNvPr id="367" name="テキスト ボックス 366"/>
        <xdr:cNvSpPr txBox="1"/>
      </xdr:nvSpPr>
      <xdr:spPr>
        <a:xfrm>
          <a:off x="8450795" y="1013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115226</xdr:rowOff>
    </xdr:from>
    <xdr:to>
      <xdr:col>41</xdr:col>
      <xdr:colOff>101600</xdr:colOff>
      <xdr:row>59</xdr:row>
      <xdr:rowOff>45376</xdr:rowOff>
    </xdr:to>
    <xdr:sp macro="" textlink="">
      <xdr:nvSpPr>
        <xdr:cNvPr id="368" name="楕円 367"/>
        <xdr:cNvSpPr/>
      </xdr:nvSpPr>
      <xdr:spPr>
        <a:xfrm>
          <a:off x="7810500" y="100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36503</xdr:rowOff>
    </xdr:from>
    <xdr:ext cx="599010" cy="259045"/>
    <xdr:sp macro="" textlink="">
      <xdr:nvSpPr>
        <xdr:cNvPr id="369" name="テキスト ボックス 368"/>
        <xdr:cNvSpPr txBox="1"/>
      </xdr:nvSpPr>
      <xdr:spPr>
        <a:xfrm>
          <a:off x="7561795" y="1015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113001</xdr:rowOff>
    </xdr:from>
    <xdr:to>
      <xdr:col>36</xdr:col>
      <xdr:colOff>165100</xdr:colOff>
      <xdr:row>59</xdr:row>
      <xdr:rowOff>43151</xdr:rowOff>
    </xdr:to>
    <xdr:sp macro="" textlink="">
      <xdr:nvSpPr>
        <xdr:cNvPr id="370" name="楕円 369"/>
        <xdr:cNvSpPr/>
      </xdr:nvSpPr>
      <xdr:spPr>
        <a:xfrm>
          <a:off x="6921500" y="100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34278</xdr:rowOff>
    </xdr:from>
    <xdr:ext cx="599010" cy="259045"/>
    <xdr:sp macro="" textlink="">
      <xdr:nvSpPr>
        <xdr:cNvPr id="371" name="テキスト ボックス 370"/>
        <xdr:cNvSpPr txBox="1"/>
      </xdr:nvSpPr>
      <xdr:spPr>
        <a:xfrm>
          <a:off x="6672795" y="101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81071</xdr:rowOff>
    </xdr:from>
    <xdr:to>
      <xdr:col>55</xdr:col>
      <xdr:colOff>0</xdr:colOff>
      <xdr:row>79</xdr:row>
      <xdr:rowOff>29350</xdr:rowOff>
    </xdr:to>
    <xdr:cxnSp macro="">
      <xdr:nvCxnSpPr>
        <xdr:cNvPr id="402" name="直線コネクタ 401"/>
        <xdr:cNvCxnSpPr/>
      </xdr:nvCxnSpPr>
      <xdr:spPr>
        <a:xfrm flipV="1">
          <a:off x="9639300" y="13454171"/>
          <a:ext cx="838200" cy="1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165626</xdr:rowOff>
    </xdr:from>
    <xdr:to>
      <xdr:col>50</xdr:col>
      <xdr:colOff>114300</xdr:colOff>
      <xdr:row>79</xdr:row>
      <xdr:rowOff>29350</xdr:rowOff>
    </xdr:to>
    <xdr:cxnSp macro="">
      <xdr:nvCxnSpPr>
        <xdr:cNvPr id="405" name="直線コネクタ 404"/>
        <xdr:cNvCxnSpPr/>
      </xdr:nvCxnSpPr>
      <xdr:spPr>
        <a:xfrm>
          <a:off x="8750300" y="13538726"/>
          <a:ext cx="889000" cy="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165626</xdr:rowOff>
    </xdr:from>
    <xdr:to>
      <xdr:col>45</xdr:col>
      <xdr:colOff>177800</xdr:colOff>
      <xdr:row>79</xdr:row>
      <xdr:rowOff>36824</xdr:rowOff>
    </xdr:to>
    <xdr:cxnSp macro="">
      <xdr:nvCxnSpPr>
        <xdr:cNvPr id="408" name="直線コネクタ 407"/>
        <xdr:cNvCxnSpPr/>
      </xdr:nvCxnSpPr>
      <xdr:spPr>
        <a:xfrm flipV="1">
          <a:off x="7861300" y="13538726"/>
          <a:ext cx="889000" cy="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30271</xdr:rowOff>
    </xdr:from>
    <xdr:to>
      <xdr:col>55</xdr:col>
      <xdr:colOff>50800</xdr:colOff>
      <xdr:row>78</xdr:row>
      <xdr:rowOff>131871</xdr:rowOff>
    </xdr:to>
    <xdr:sp macro="" textlink="">
      <xdr:nvSpPr>
        <xdr:cNvPr id="418" name="楕円 417"/>
        <xdr:cNvSpPr/>
      </xdr:nvSpPr>
      <xdr:spPr>
        <a:xfrm>
          <a:off x="10426700" y="134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53148</xdr:rowOff>
    </xdr:from>
    <xdr:ext cx="599010" cy="259045"/>
    <xdr:sp macro="" textlink="">
      <xdr:nvSpPr>
        <xdr:cNvPr id="419" name="普通建設事業費 （ うち新規整備　）該当値テキスト"/>
        <xdr:cNvSpPr txBox="1"/>
      </xdr:nvSpPr>
      <xdr:spPr>
        <a:xfrm>
          <a:off x="10528300" y="1325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150000</xdr:rowOff>
    </xdr:from>
    <xdr:to>
      <xdr:col>50</xdr:col>
      <xdr:colOff>165100</xdr:colOff>
      <xdr:row>79</xdr:row>
      <xdr:rowOff>80150</xdr:rowOff>
    </xdr:to>
    <xdr:sp macro="" textlink="">
      <xdr:nvSpPr>
        <xdr:cNvPr id="420" name="楕円 419"/>
        <xdr:cNvSpPr/>
      </xdr:nvSpPr>
      <xdr:spPr>
        <a:xfrm>
          <a:off x="9588500" y="135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71277</xdr:rowOff>
    </xdr:from>
    <xdr:ext cx="534377" cy="259045"/>
    <xdr:sp macro="" textlink="">
      <xdr:nvSpPr>
        <xdr:cNvPr id="421" name="テキスト ボックス 420"/>
        <xdr:cNvSpPr txBox="1"/>
      </xdr:nvSpPr>
      <xdr:spPr>
        <a:xfrm>
          <a:off x="9372111" y="136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114826</xdr:rowOff>
    </xdr:from>
    <xdr:to>
      <xdr:col>46</xdr:col>
      <xdr:colOff>38100</xdr:colOff>
      <xdr:row>79</xdr:row>
      <xdr:rowOff>44976</xdr:rowOff>
    </xdr:to>
    <xdr:sp macro="" textlink="">
      <xdr:nvSpPr>
        <xdr:cNvPr id="422" name="楕円 421"/>
        <xdr:cNvSpPr/>
      </xdr:nvSpPr>
      <xdr:spPr>
        <a:xfrm>
          <a:off x="8699500" y="134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36103</xdr:rowOff>
    </xdr:from>
    <xdr:ext cx="534377" cy="259045"/>
    <xdr:sp macro="" textlink="">
      <xdr:nvSpPr>
        <xdr:cNvPr id="423" name="テキスト ボックス 422"/>
        <xdr:cNvSpPr txBox="1"/>
      </xdr:nvSpPr>
      <xdr:spPr>
        <a:xfrm>
          <a:off x="8483111" y="1358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157474</xdr:rowOff>
    </xdr:from>
    <xdr:to>
      <xdr:col>41</xdr:col>
      <xdr:colOff>101600</xdr:colOff>
      <xdr:row>79</xdr:row>
      <xdr:rowOff>87624</xdr:rowOff>
    </xdr:to>
    <xdr:sp macro="" textlink="">
      <xdr:nvSpPr>
        <xdr:cNvPr id="424" name="楕円 423"/>
        <xdr:cNvSpPr/>
      </xdr:nvSpPr>
      <xdr:spPr>
        <a:xfrm>
          <a:off x="7810500" y="13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78751</xdr:rowOff>
    </xdr:from>
    <xdr:ext cx="534377" cy="259045"/>
    <xdr:sp macro="" textlink="">
      <xdr:nvSpPr>
        <xdr:cNvPr id="425" name="テキスト ボックス 424"/>
        <xdr:cNvSpPr txBox="1"/>
      </xdr:nvSpPr>
      <xdr:spPr>
        <a:xfrm>
          <a:off x="7594111" y="136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133090</xdr:rowOff>
    </xdr:from>
    <xdr:to>
      <xdr:col>55</xdr:col>
      <xdr:colOff>0</xdr:colOff>
      <xdr:row>97</xdr:row>
      <xdr:rowOff>169356</xdr:rowOff>
    </xdr:to>
    <xdr:cxnSp macro="">
      <xdr:nvCxnSpPr>
        <xdr:cNvPr id="450" name="直線コネクタ 449"/>
        <xdr:cNvCxnSpPr/>
      </xdr:nvCxnSpPr>
      <xdr:spPr>
        <a:xfrm flipV="1">
          <a:off x="9639300" y="16763740"/>
          <a:ext cx="8382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148447</xdr:rowOff>
    </xdr:from>
    <xdr:to>
      <xdr:col>50</xdr:col>
      <xdr:colOff>114300</xdr:colOff>
      <xdr:row>97</xdr:row>
      <xdr:rowOff>169356</xdr:rowOff>
    </xdr:to>
    <xdr:cxnSp macro="">
      <xdr:nvCxnSpPr>
        <xdr:cNvPr id="453" name="直線コネクタ 452"/>
        <xdr:cNvCxnSpPr/>
      </xdr:nvCxnSpPr>
      <xdr:spPr>
        <a:xfrm>
          <a:off x="8750300" y="16779097"/>
          <a:ext cx="8890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148447</xdr:rowOff>
    </xdr:from>
    <xdr:to>
      <xdr:col>45</xdr:col>
      <xdr:colOff>177800</xdr:colOff>
      <xdr:row>97</xdr:row>
      <xdr:rowOff>155680</xdr:rowOff>
    </xdr:to>
    <xdr:cxnSp macro="">
      <xdr:nvCxnSpPr>
        <xdr:cNvPr id="456" name="直線コネクタ 455"/>
        <xdr:cNvCxnSpPr/>
      </xdr:nvCxnSpPr>
      <xdr:spPr>
        <a:xfrm flipV="1">
          <a:off x="7861300" y="16779097"/>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82290</xdr:rowOff>
    </xdr:from>
    <xdr:to>
      <xdr:col>55</xdr:col>
      <xdr:colOff>50800</xdr:colOff>
      <xdr:row>98</xdr:row>
      <xdr:rowOff>12440</xdr:rowOff>
    </xdr:to>
    <xdr:sp macro="" textlink="">
      <xdr:nvSpPr>
        <xdr:cNvPr id="466" name="楕円 465"/>
        <xdr:cNvSpPr/>
      </xdr:nvSpPr>
      <xdr:spPr>
        <a:xfrm>
          <a:off x="10426700" y="167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29077</xdr:rowOff>
    </xdr:from>
    <xdr:ext cx="599010" cy="259045"/>
    <xdr:sp macro="" textlink="">
      <xdr:nvSpPr>
        <xdr:cNvPr id="467" name="普通建設事業費 （ うち更新整備　）該当値テキスト"/>
        <xdr:cNvSpPr txBox="1"/>
      </xdr:nvSpPr>
      <xdr:spPr>
        <a:xfrm>
          <a:off x="10528300" y="1665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118556</xdr:rowOff>
    </xdr:from>
    <xdr:to>
      <xdr:col>50</xdr:col>
      <xdr:colOff>165100</xdr:colOff>
      <xdr:row>98</xdr:row>
      <xdr:rowOff>48706</xdr:rowOff>
    </xdr:to>
    <xdr:sp macro="" textlink="">
      <xdr:nvSpPr>
        <xdr:cNvPr id="468" name="楕円 467"/>
        <xdr:cNvSpPr/>
      </xdr:nvSpPr>
      <xdr:spPr>
        <a:xfrm>
          <a:off x="9588500" y="167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39833</xdr:rowOff>
    </xdr:from>
    <xdr:ext cx="534377" cy="259045"/>
    <xdr:sp macro="" textlink="">
      <xdr:nvSpPr>
        <xdr:cNvPr id="469" name="テキスト ボックス 468"/>
        <xdr:cNvSpPr txBox="1"/>
      </xdr:nvSpPr>
      <xdr:spPr>
        <a:xfrm>
          <a:off x="9372111" y="168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97647</xdr:rowOff>
    </xdr:from>
    <xdr:to>
      <xdr:col>46</xdr:col>
      <xdr:colOff>38100</xdr:colOff>
      <xdr:row>98</xdr:row>
      <xdr:rowOff>27797</xdr:rowOff>
    </xdr:to>
    <xdr:sp macro="" textlink="">
      <xdr:nvSpPr>
        <xdr:cNvPr id="470" name="楕円 469"/>
        <xdr:cNvSpPr/>
      </xdr:nvSpPr>
      <xdr:spPr>
        <a:xfrm>
          <a:off x="8699500" y="167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18924</xdr:rowOff>
    </xdr:from>
    <xdr:ext cx="534377" cy="259045"/>
    <xdr:sp macro="" textlink="">
      <xdr:nvSpPr>
        <xdr:cNvPr id="471" name="テキスト ボックス 470"/>
        <xdr:cNvSpPr txBox="1"/>
      </xdr:nvSpPr>
      <xdr:spPr>
        <a:xfrm>
          <a:off x="8483111" y="168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104880</xdr:rowOff>
    </xdr:from>
    <xdr:to>
      <xdr:col>41</xdr:col>
      <xdr:colOff>101600</xdr:colOff>
      <xdr:row>98</xdr:row>
      <xdr:rowOff>35030</xdr:rowOff>
    </xdr:to>
    <xdr:sp macro="" textlink="">
      <xdr:nvSpPr>
        <xdr:cNvPr id="472" name="楕円 471"/>
        <xdr:cNvSpPr/>
      </xdr:nvSpPr>
      <xdr:spPr>
        <a:xfrm>
          <a:off x="7810500" y="167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26157</xdr:rowOff>
    </xdr:from>
    <xdr:ext cx="534377" cy="259045"/>
    <xdr:sp macro="" textlink="">
      <xdr:nvSpPr>
        <xdr:cNvPr id="473" name="テキスト ボックス 472"/>
        <xdr:cNvSpPr txBox="1"/>
      </xdr:nvSpPr>
      <xdr:spPr>
        <a:xfrm>
          <a:off x="7594111" y="168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33906</xdr:rowOff>
    </xdr:from>
    <xdr:to>
      <xdr:col>85</xdr:col>
      <xdr:colOff>127000</xdr:colOff>
      <xdr:row>79</xdr:row>
      <xdr:rowOff>40452</xdr:rowOff>
    </xdr:to>
    <xdr:cxnSp macro="">
      <xdr:nvCxnSpPr>
        <xdr:cNvPr id="610" name="直線コネクタ 609"/>
        <xdr:cNvCxnSpPr/>
      </xdr:nvCxnSpPr>
      <xdr:spPr>
        <a:xfrm flipV="1">
          <a:off x="15481300" y="13578456"/>
          <a:ext cx="8382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40452</xdr:rowOff>
    </xdr:from>
    <xdr:to>
      <xdr:col>81</xdr:col>
      <xdr:colOff>50800</xdr:colOff>
      <xdr:row>79</xdr:row>
      <xdr:rowOff>40635</xdr:rowOff>
    </xdr:to>
    <xdr:cxnSp macro="">
      <xdr:nvCxnSpPr>
        <xdr:cNvPr id="613" name="直線コネクタ 612"/>
        <xdr:cNvCxnSpPr/>
      </xdr:nvCxnSpPr>
      <xdr:spPr>
        <a:xfrm flipV="1">
          <a:off x="14592300" y="1358500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36188</xdr:rowOff>
    </xdr:from>
    <xdr:to>
      <xdr:col>76</xdr:col>
      <xdr:colOff>114300</xdr:colOff>
      <xdr:row>79</xdr:row>
      <xdr:rowOff>40635</xdr:rowOff>
    </xdr:to>
    <xdr:cxnSp macro="">
      <xdr:nvCxnSpPr>
        <xdr:cNvPr id="616" name="直線コネクタ 615"/>
        <xdr:cNvCxnSpPr/>
      </xdr:nvCxnSpPr>
      <xdr:spPr>
        <a:xfrm>
          <a:off x="13703300" y="13580738"/>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31925</xdr:rowOff>
    </xdr:from>
    <xdr:to>
      <xdr:col>71</xdr:col>
      <xdr:colOff>177800</xdr:colOff>
      <xdr:row>79</xdr:row>
      <xdr:rowOff>36188</xdr:rowOff>
    </xdr:to>
    <xdr:cxnSp macro="">
      <xdr:nvCxnSpPr>
        <xdr:cNvPr id="619" name="直線コネクタ 618"/>
        <xdr:cNvCxnSpPr/>
      </xdr:nvCxnSpPr>
      <xdr:spPr>
        <a:xfrm>
          <a:off x="12814300" y="13576475"/>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154556</xdr:rowOff>
    </xdr:from>
    <xdr:to>
      <xdr:col>85</xdr:col>
      <xdr:colOff>177800</xdr:colOff>
      <xdr:row>79</xdr:row>
      <xdr:rowOff>84706</xdr:rowOff>
    </xdr:to>
    <xdr:sp macro="" textlink="">
      <xdr:nvSpPr>
        <xdr:cNvPr id="629" name="楕円 628"/>
        <xdr:cNvSpPr/>
      </xdr:nvSpPr>
      <xdr:spPr>
        <a:xfrm>
          <a:off x="16268700" y="135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69483</xdr:rowOff>
    </xdr:from>
    <xdr:ext cx="469744" cy="259045"/>
    <xdr:sp macro="" textlink="">
      <xdr:nvSpPr>
        <xdr:cNvPr id="630" name="公債費該当値テキスト"/>
        <xdr:cNvSpPr txBox="1"/>
      </xdr:nvSpPr>
      <xdr:spPr>
        <a:xfrm>
          <a:off x="16370300" y="1344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161102</xdr:rowOff>
    </xdr:from>
    <xdr:to>
      <xdr:col>81</xdr:col>
      <xdr:colOff>101600</xdr:colOff>
      <xdr:row>79</xdr:row>
      <xdr:rowOff>91252</xdr:rowOff>
    </xdr:to>
    <xdr:sp macro="" textlink="">
      <xdr:nvSpPr>
        <xdr:cNvPr id="631" name="楕円 630"/>
        <xdr:cNvSpPr/>
      </xdr:nvSpPr>
      <xdr:spPr>
        <a:xfrm>
          <a:off x="15430500" y="13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82379</xdr:rowOff>
    </xdr:from>
    <xdr:ext cx="469744" cy="259045"/>
    <xdr:sp macro="" textlink="">
      <xdr:nvSpPr>
        <xdr:cNvPr id="632" name="テキスト ボックス 631"/>
        <xdr:cNvSpPr txBox="1"/>
      </xdr:nvSpPr>
      <xdr:spPr>
        <a:xfrm>
          <a:off x="15246428" y="136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161285</xdr:rowOff>
    </xdr:from>
    <xdr:to>
      <xdr:col>76</xdr:col>
      <xdr:colOff>165100</xdr:colOff>
      <xdr:row>79</xdr:row>
      <xdr:rowOff>91435</xdr:rowOff>
    </xdr:to>
    <xdr:sp macro="" textlink="">
      <xdr:nvSpPr>
        <xdr:cNvPr id="633" name="楕円 632"/>
        <xdr:cNvSpPr/>
      </xdr:nvSpPr>
      <xdr:spPr>
        <a:xfrm>
          <a:off x="14541500" y="13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82562</xdr:rowOff>
    </xdr:from>
    <xdr:ext cx="469744" cy="259045"/>
    <xdr:sp macro="" textlink="">
      <xdr:nvSpPr>
        <xdr:cNvPr id="634" name="テキスト ボックス 633"/>
        <xdr:cNvSpPr txBox="1"/>
      </xdr:nvSpPr>
      <xdr:spPr>
        <a:xfrm>
          <a:off x="14357428" y="136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156838</xdr:rowOff>
    </xdr:from>
    <xdr:to>
      <xdr:col>72</xdr:col>
      <xdr:colOff>38100</xdr:colOff>
      <xdr:row>79</xdr:row>
      <xdr:rowOff>86988</xdr:rowOff>
    </xdr:to>
    <xdr:sp macro="" textlink="">
      <xdr:nvSpPr>
        <xdr:cNvPr id="635" name="楕円 634"/>
        <xdr:cNvSpPr/>
      </xdr:nvSpPr>
      <xdr:spPr>
        <a:xfrm>
          <a:off x="13652500" y="135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78115</xdr:rowOff>
    </xdr:from>
    <xdr:ext cx="469744" cy="259045"/>
    <xdr:sp macro="" textlink="">
      <xdr:nvSpPr>
        <xdr:cNvPr id="636" name="テキスト ボックス 635"/>
        <xdr:cNvSpPr txBox="1"/>
      </xdr:nvSpPr>
      <xdr:spPr>
        <a:xfrm>
          <a:off x="13468428" y="136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152575</xdr:rowOff>
    </xdr:from>
    <xdr:to>
      <xdr:col>67</xdr:col>
      <xdr:colOff>101600</xdr:colOff>
      <xdr:row>79</xdr:row>
      <xdr:rowOff>82725</xdr:rowOff>
    </xdr:to>
    <xdr:sp macro="" textlink="">
      <xdr:nvSpPr>
        <xdr:cNvPr id="637" name="楕円 636"/>
        <xdr:cNvSpPr/>
      </xdr:nvSpPr>
      <xdr:spPr>
        <a:xfrm>
          <a:off x="12763500" y="135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73852</xdr:rowOff>
    </xdr:from>
    <xdr:ext cx="469744" cy="259045"/>
    <xdr:sp macro="" textlink="">
      <xdr:nvSpPr>
        <xdr:cNvPr id="638" name="テキスト ボックス 637"/>
        <xdr:cNvSpPr txBox="1"/>
      </xdr:nvSpPr>
      <xdr:spPr>
        <a:xfrm>
          <a:off x="12579428" y="1361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4166</xdr:rowOff>
    </xdr:from>
    <xdr:to>
      <xdr:col>85</xdr:col>
      <xdr:colOff>127000</xdr:colOff>
      <xdr:row>99</xdr:row>
      <xdr:rowOff>28549</xdr:rowOff>
    </xdr:to>
    <xdr:cxnSp macro="">
      <xdr:nvCxnSpPr>
        <xdr:cNvPr id="667" name="直線コネクタ 666"/>
        <xdr:cNvCxnSpPr/>
      </xdr:nvCxnSpPr>
      <xdr:spPr>
        <a:xfrm>
          <a:off x="15481300" y="16977716"/>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4166</xdr:rowOff>
    </xdr:from>
    <xdr:to>
      <xdr:col>81</xdr:col>
      <xdr:colOff>50800</xdr:colOff>
      <xdr:row>99</xdr:row>
      <xdr:rowOff>31179</xdr:rowOff>
    </xdr:to>
    <xdr:cxnSp macro="">
      <xdr:nvCxnSpPr>
        <xdr:cNvPr id="670" name="直線コネクタ 669"/>
        <xdr:cNvCxnSpPr/>
      </xdr:nvCxnSpPr>
      <xdr:spPr>
        <a:xfrm flipV="1">
          <a:off x="14592300" y="16977716"/>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31179</xdr:rowOff>
    </xdr:from>
    <xdr:to>
      <xdr:col>76</xdr:col>
      <xdr:colOff>114300</xdr:colOff>
      <xdr:row>99</xdr:row>
      <xdr:rowOff>41549</xdr:rowOff>
    </xdr:to>
    <xdr:cxnSp macro="">
      <xdr:nvCxnSpPr>
        <xdr:cNvPr id="673" name="直線コネクタ 672"/>
        <xdr:cNvCxnSpPr/>
      </xdr:nvCxnSpPr>
      <xdr:spPr>
        <a:xfrm flipV="1">
          <a:off x="13703300" y="17004729"/>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85330</xdr:rowOff>
    </xdr:from>
    <xdr:to>
      <xdr:col>71</xdr:col>
      <xdr:colOff>177800</xdr:colOff>
      <xdr:row>99</xdr:row>
      <xdr:rowOff>41549</xdr:rowOff>
    </xdr:to>
    <xdr:cxnSp macro="">
      <xdr:nvCxnSpPr>
        <xdr:cNvPr id="676" name="直線コネクタ 675"/>
        <xdr:cNvCxnSpPr/>
      </xdr:nvCxnSpPr>
      <xdr:spPr>
        <a:xfrm>
          <a:off x="12814300" y="16887430"/>
          <a:ext cx="889000" cy="12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149199</xdr:rowOff>
    </xdr:from>
    <xdr:to>
      <xdr:col>85</xdr:col>
      <xdr:colOff>177800</xdr:colOff>
      <xdr:row>99</xdr:row>
      <xdr:rowOff>79349</xdr:rowOff>
    </xdr:to>
    <xdr:sp macro="" textlink="">
      <xdr:nvSpPr>
        <xdr:cNvPr id="686" name="楕円 685"/>
        <xdr:cNvSpPr/>
      </xdr:nvSpPr>
      <xdr:spPr>
        <a:xfrm>
          <a:off x="16268700" y="169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124816</xdr:rowOff>
    </xdr:from>
    <xdr:to>
      <xdr:col>81</xdr:col>
      <xdr:colOff>101600</xdr:colOff>
      <xdr:row>99</xdr:row>
      <xdr:rowOff>54966</xdr:rowOff>
    </xdr:to>
    <xdr:sp macro="" textlink="">
      <xdr:nvSpPr>
        <xdr:cNvPr id="688" name="楕円 687"/>
        <xdr:cNvSpPr/>
      </xdr:nvSpPr>
      <xdr:spPr>
        <a:xfrm>
          <a:off x="15430500" y="169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46093</xdr:rowOff>
    </xdr:from>
    <xdr:ext cx="534377" cy="259045"/>
    <xdr:sp macro="" textlink="">
      <xdr:nvSpPr>
        <xdr:cNvPr id="689" name="テキスト ボックス 688"/>
        <xdr:cNvSpPr txBox="1"/>
      </xdr:nvSpPr>
      <xdr:spPr>
        <a:xfrm>
          <a:off x="15214111" y="170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151829</xdr:rowOff>
    </xdr:from>
    <xdr:to>
      <xdr:col>76</xdr:col>
      <xdr:colOff>165100</xdr:colOff>
      <xdr:row>99</xdr:row>
      <xdr:rowOff>81979</xdr:rowOff>
    </xdr:to>
    <xdr:sp macro="" textlink="">
      <xdr:nvSpPr>
        <xdr:cNvPr id="690" name="楕円 689"/>
        <xdr:cNvSpPr/>
      </xdr:nvSpPr>
      <xdr:spPr>
        <a:xfrm>
          <a:off x="14541500" y="169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73106</xdr:rowOff>
    </xdr:from>
    <xdr:ext cx="534377" cy="259045"/>
    <xdr:sp macro="" textlink="">
      <xdr:nvSpPr>
        <xdr:cNvPr id="691" name="テキスト ボックス 690"/>
        <xdr:cNvSpPr txBox="1"/>
      </xdr:nvSpPr>
      <xdr:spPr>
        <a:xfrm>
          <a:off x="14325111" y="170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162199</xdr:rowOff>
    </xdr:from>
    <xdr:to>
      <xdr:col>72</xdr:col>
      <xdr:colOff>38100</xdr:colOff>
      <xdr:row>99</xdr:row>
      <xdr:rowOff>92349</xdr:rowOff>
    </xdr:to>
    <xdr:sp macro="" textlink="">
      <xdr:nvSpPr>
        <xdr:cNvPr id="692" name="楕円 691"/>
        <xdr:cNvSpPr/>
      </xdr:nvSpPr>
      <xdr:spPr>
        <a:xfrm>
          <a:off x="13652500" y="169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83476</xdr:rowOff>
    </xdr:from>
    <xdr:ext cx="469744" cy="259045"/>
    <xdr:sp macro="" textlink="">
      <xdr:nvSpPr>
        <xdr:cNvPr id="693" name="テキスト ボックス 692"/>
        <xdr:cNvSpPr txBox="1"/>
      </xdr:nvSpPr>
      <xdr:spPr>
        <a:xfrm>
          <a:off x="13468428" y="170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34530</xdr:rowOff>
    </xdr:from>
    <xdr:to>
      <xdr:col>67</xdr:col>
      <xdr:colOff>101600</xdr:colOff>
      <xdr:row>98</xdr:row>
      <xdr:rowOff>136130</xdr:rowOff>
    </xdr:to>
    <xdr:sp macro="" textlink="">
      <xdr:nvSpPr>
        <xdr:cNvPr id="694" name="楕円 693"/>
        <xdr:cNvSpPr/>
      </xdr:nvSpPr>
      <xdr:spPr>
        <a:xfrm>
          <a:off x="12763500" y="168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152657</xdr:rowOff>
    </xdr:from>
    <xdr:ext cx="599010" cy="259045"/>
    <xdr:sp macro="" textlink="">
      <xdr:nvSpPr>
        <xdr:cNvPr id="695" name="テキスト ボックス 694"/>
        <xdr:cNvSpPr txBox="1"/>
      </xdr:nvSpPr>
      <xdr:spPr>
        <a:xfrm>
          <a:off x="12514795" y="166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122372</xdr:rowOff>
    </xdr:from>
    <xdr:to>
      <xdr:col>116</xdr:col>
      <xdr:colOff>63500</xdr:colOff>
      <xdr:row>57</xdr:row>
      <xdr:rowOff>126121</xdr:rowOff>
    </xdr:to>
    <xdr:cxnSp macro="">
      <xdr:nvCxnSpPr>
        <xdr:cNvPr id="779" name="直線コネクタ 778"/>
        <xdr:cNvCxnSpPr/>
      </xdr:nvCxnSpPr>
      <xdr:spPr>
        <a:xfrm flipV="1">
          <a:off x="21323300" y="9895022"/>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147335</xdr:rowOff>
    </xdr:from>
    <xdr:to>
      <xdr:col>111</xdr:col>
      <xdr:colOff>177800</xdr:colOff>
      <xdr:row>57</xdr:row>
      <xdr:rowOff>126121</xdr:rowOff>
    </xdr:to>
    <xdr:cxnSp macro="">
      <xdr:nvCxnSpPr>
        <xdr:cNvPr id="782" name="直線コネクタ 781"/>
        <xdr:cNvCxnSpPr/>
      </xdr:nvCxnSpPr>
      <xdr:spPr>
        <a:xfrm>
          <a:off x="20434300" y="9748535"/>
          <a:ext cx="889000" cy="1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145049</xdr:rowOff>
    </xdr:from>
    <xdr:to>
      <xdr:col>107</xdr:col>
      <xdr:colOff>50800</xdr:colOff>
      <xdr:row>56</xdr:row>
      <xdr:rowOff>147335</xdr:rowOff>
    </xdr:to>
    <xdr:cxnSp macro="">
      <xdr:nvCxnSpPr>
        <xdr:cNvPr id="785" name="直線コネクタ 784"/>
        <xdr:cNvCxnSpPr/>
      </xdr:nvCxnSpPr>
      <xdr:spPr>
        <a:xfrm>
          <a:off x="19545300" y="957479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100840</xdr:rowOff>
    </xdr:from>
    <xdr:ext cx="469744" cy="259045"/>
    <xdr:sp macro="" textlink="">
      <xdr:nvSpPr>
        <xdr:cNvPr id="787" name="テキスト ボックス 786"/>
        <xdr:cNvSpPr txBox="1"/>
      </xdr:nvSpPr>
      <xdr:spPr>
        <a:xfrm>
          <a:off x="20199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145049</xdr:rowOff>
    </xdr:from>
    <xdr:to>
      <xdr:col>102</xdr:col>
      <xdr:colOff>114300</xdr:colOff>
      <xdr:row>56</xdr:row>
      <xdr:rowOff>12004</xdr:rowOff>
    </xdr:to>
    <xdr:cxnSp macro="">
      <xdr:nvCxnSpPr>
        <xdr:cNvPr id="788" name="直線コネクタ 787"/>
        <xdr:cNvCxnSpPr/>
      </xdr:nvCxnSpPr>
      <xdr:spPr>
        <a:xfrm flipV="1">
          <a:off x="18656300" y="957479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63304</xdr:rowOff>
    </xdr:from>
    <xdr:ext cx="534377" cy="259045"/>
    <xdr:sp macro="" textlink="">
      <xdr:nvSpPr>
        <xdr:cNvPr id="790" name="テキスト ボックス 789"/>
        <xdr:cNvSpPr txBox="1"/>
      </xdr:nvSpPr>
      <xdr:spPr>
        <a:xfrm>
          <a:off x="19278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145371</xdr:rowOff>
    </xdr:from>
    <xdr:ext cx="469744" cy="259045"/>
    <xdr:sp macro="" textlink="">
      <xdr:nvSpPr>
        <xdr:cNvPr id="792" name="テキスト ボックス 791"/>
        <xdr:cNvSpPr txBox="1"/>
      </xdr:nvSpPr>
      <xdr:spPr>
        <a:xfrm>
          <a:off x="18421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71572</xdr:rowOff>
    </xdr:from>
    <xdr:to>
      <xdr:col>116</xdr:col>
      <xdr:colOff>114300</xdr:colOff>
      <xdr:row>58</xdr:row>
      <xdr:rowOff>1722</xdr:rowOff>
    </xdr:to>
    <xdr:sp macro="" textlink="">
      <xdr:nvSpPr>
        <xdr:cNvPr id="798" name="楕円 797"/>
        <xdr:cNvSpPr/>
      </xdr:nvSpPr>
      <xdr:spPr>
        <a:xfrm>
          <a:off x="22110700" y="98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94449</xdr:rowOff>
    </xdr:from>
    <xdr:ext cx="469744" cy="259045"/>
    <xdr:sp macro="" textlink="">
      <xdr:nvSpPr>
        <xdr:cNvPr id="799" name="貸付金該当値テキスト"/>
        <xdr:cNvSpPr txBox="1"/>
      </xdr:nvSpPr>
      <xdr:spPr>
        <a:xfrm>
          <a:off x="22212300" y="96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75321</xdr:rowOff>
    </xdr:from>
    <xdr:to>
      <xdr:col>112</xdr:col>
      <xdr:colOff>38100</xdr:colOff>
      <xdr:row>58</xdr:row>
      <xdr:rowOff>5471</xdr:rowOff>
    </xdr:to>
    <xdr:sp macro="" textlink="">
      <xdr:nvSpPr>
        <xdr:cNvPr id="800" name="楕円 799"/>
        <xdr:cNvSpPr/>
      </xdr:nvSpPr>
      <xdr:spPr>
        <a:xfrm>
          <a:off x="21272500" y="98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168048</xdr:rowOff>
    </xdr:from>
    <xdr:ext cx="469744" cy="259045"/>
    <xdr:sp macro="" textlink="">
      <xdr:nvSpPr>
        <xdr:cNvPr id="801" name="テキスト ボックス 800"/>
        <xdr:cNvSpPr txBox="1"/>
      </xdr:nvSpPr>
      <xdr:spPr>
        <a:xfrm>
          <a:off x="21088428" y="99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96535</xdr:rowOff>
    </xdr:from>
    <xdr:to>
      <xdr:col>107</xdr:col>
      <xdr:colOff>101600</xdr:colOff>
      <xdr:row>57</xdr:row>
      <xdr:rowOff>26685</xdr:rowOff>
    </xdr:to>
    <xdr:sp macro="" textlink="">
      <xdr:nvSpPr>
        <xdr:cNvPr id="802" name="楕円 801"/>
        <xdr:cNvSpPr/>
      </xdr:nvSpPr>
      <xdr:spPr>
        <a:xfrm>
          <a:off x="20383500" y="969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43212</xdr:rowOff>
    </xdr:from>
    <xdr:ext cx="469744" cy="259045"/>
    <xdr:sp macro="" textlink="">
      <xdr:nvSpPr>
        <xdr:cNvPr id="803" name="テキスト ボックス 802"/>
        <xdr:cNvSpPr txBox="1"/>
      </xdr:nvSpPr>
      <xdr:spPr>
        <a:xfrm>
          <a:off x="20199428" y="947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94249</xdr:rowOff>
    </xdr:from>
    <xdr:to>
      <xdr:col>102</xdr:col>
      <xdr:colOff>165100</xdr:colOff>
      <xdr:row>56</xdr:row>
      <xdr:rowOff>24399</xdr:rowOff>
    </xdr:to>
    <xdr:sp macro="" textlink="">
      <xdr:nvSpPr>
        <xdr:cNvPr id="804" name="楕円 803"/>
        <xdr:cNvSpPr/>
      </xdr:nvSpPr>
      <xdr:spPr>
        <a:xfrm>
          <a:off x="19494500" y="95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40926</xdr:rowOff>
    </xdr:from>
    <xdr:ext cx="534377" cy="259045"/>
    <xdr:sp macro="" textlink="">
      <xdr:nvSpPr>
        <xdr:cNvPr id="805" name="テキスト ボックス 804"/>
        <xdr:cNvSpPr txBox="1"/>
      </xdr:nvSpPr>
      <xdr:spPr>
        <a:xfrm>
          <a:off x="19278111" y="92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132654</xdr:rowOff>
    </xdr:from>
    <xdr:to>
      <xdr:col>98</xdr:col>
      <xdr:colOff>38100</xdr:colOff>
      <xdr:row>56</xdr:row>
      <xdr:rowOff>62804</xdr:rowOff>
    </xdr:to>
    <xdr:sp macro="" textlink="">
      <xdr:nvSpPr>
        <xdr:cNvPr id="806" name="楕円 805"/>
        <xdr:cNvSpPr/>
      </xdr:nvSpPr>
      <xdr:spPr>
        <a:xfrm>
          <a:off x="18605500" y="95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79331</xdr:rowOff>
    </xdr:from>
    <xdr:ext cx="534377" cy="259045"/>
    <xdr:sp macro="" textlink="">
      <xdr:nvSpPr>
        <xdr:cNvPr id="807" name="テキスト ボックス 806"/>
        <xdr:cNvSpPr txBox="1"/>
      </xdr:nvSpPr>
      <xdr:spPr>
        <a:xfrm>
          <a:off x="183891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111280</xdr:rowOff>
    </xdr:from>
    <xdr:to>
      <xdr:col>116</xdr:col>
      <xdr:colOff>63500</xdr:colOff>
      <xdr:row>77</xdr:row>
      <xdr:rowOff>115957</xdr:rowOff>
    </xdr:to>
    <xdr:cxnSp macro="">
      <xdr:nvCxnSpPr>
        <xdr:cNvPr id="834" name="直線コネクタ 833"/>
        <xdr:cNvCxnSpPr/>
      </xdr:nvCxnSpPr>
      <xdr:spPr>
        <a:xfrm>
          <a:off x="21323300" y="13312930"/>
          <a:ext cx="8382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111280</xdr:rowOff>
    </xdr:from>
    <xdr:to>
      <xdr:col>111</xdr:col>
      <xdr:colOff>177800</xdr:colOff>
      <xdr:row>77</xdr:row>
      <xdr:rowOff>114303</xdr:rowOff>
    </xdr:to>
    <xdr:cxnSp macro="">
      <xdr:nvCxnSpPr>
        <xdr:cNvPr id="837" name="直線コネクタ 836"/>
        <xdr:cNvCxnSpPr/>
      </xdr:nvCxnSpPr>
      <xdr:spPr>
        <a:xfrm flipV="1">
          <a:off x="20434300" y="13312930"/>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114303</xdr:rowOff>
    </xdr:from>
    <xdr:to>
      <xdr:col>107</xdr:col>
      <xdr:colOff>50800</xdr:colOff>
      <xdr:row>77</xdr:row>
      <xdr:rowOff>121286</xdr:rowOff>
    </xdr:to>
    <xdr:cxnSp macro="">
      <xdr:nvCxnSpPr>
        <xdr:cNvPr id="840" name="直線コネクタ 839"/>
        <xdr:cNvCxnSpPr/>
      </xdr:nvCxnSpPr>
      <xdr:spPr>
        <a:xfrm flipV="1">
          <a:off x="19545300" y="13315953"/>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121286</xdr:rowOff>
    </xdr:from>
    <xdr:to>
      <xdr:col>102</xdr:col>
      <xdr:colOff>114300</xdr:colOff>
      <xdr:row>77</xdr:row>
      <xdr:rowOff>138525</xdr:rowOff>
    </xdr:to>
    <xdr:cxnSp macro="">
      <xdr:nvCxnSpPr>
        <xdr:cNvPr id="843" name="直線コネクタ 842"/>
        <xdr:cNvCxnSpPr/>
      </xdr:nvCxnSpPr>
      <xdr:spPr>
        <a:xfrm flipV="1">
          <a:off x="18656300" y="13322936"/>
          <a:ext cx="8890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65157</xdr:rowOff>
    </xdr:from>
    <xdr:to>
      <xdr:col>116</xdr:col>
      <xdr:colOff>114300</xdr:colOff>
      <xdr:row>77</xdr:row>
      <xdr:rowOff>166757</xdr:rowOff>
    </xdr:to>
    <xdr:sp macro="" textlink="">
      <xdr:nvSpPr>
        <xdr:cNvPr id="853" name="楕円 852"/>
        <xdr:cNvSpPr/>
      </xdr:nvSpPr>
      <xdr:spPr>
        <a:xfrm>
          <a:off x="22110700" y="132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151534</xdr:rowOff>
    </xdr:from>
    <xdr:ext cx="534377" cy="259045"/>
    <xdr:sp macro="" textlink="">
      <xdr:nvSpPr>
        <xdr:cNvPr id="854" name="繰出金該当値テキスト"/>
        <xdr:cNvSpPr txBox="1"/>
      </xdr:nvSpPr>
      <xdr:spPr>
        <a:xfrm>
          <a:off x="22212300" y="131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60480</xdr:rowOff>
    </xdr:from>
    <xdr:to>
      <xdr:col>112</xdr:col>
      <xdr:colOff>38100</xdr:colOff>
      <xdr:row>77</xdr:row>
      <xdr:rowOff>162080</xdr:rowOff>
    </xdr:to>
    <xdr:sp macro="" textlink="">
      <xdr:nvSpPr>
        <xdr:cNvPr id="855" name="楕円 854"/>
        <xdr:cNvSpPr/>
      </xdr:nvSpPr>
      <xdr:spPr>
        <a:xfrm>
          <a:off x="21272500" y="132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153207</xdr:rowOff>
    </xdr:from>
    <xdr:ext cx="534377" cy="259045"/>
    <xdr:sp macro="" textlink="">
      <xdr:nvSpPr>
        <xdr:cNvPr id="856" name="テキスト ボックス 855"/>
        <xdr:cNvSpPr txBox="1"/>
      </xdr:nvSpPr>
      <xdr:spPr>
        <a:xfrm>
          <a:off x="21056111" y="133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63503</xdr:rowOff>
    </xdr:from>
    <xdr:to>
      <xdr:col>107</xdr:col>
      <xdr:colOff>101600</xdr:colOff>
      <xdr:row>77</xdr:row>
      <xdr:rowOff>165103</xdr:rowOff>
    </xdr:to>
    <xdr:sp macro="" textlink="">
      <xdr:nvSpPr>
        <xdr:cNvPr id="857" name="楕円 856"/>
        <xdr:cNvSpPr/>
      </xdr:nvSpPr>
      <xdr:spPr>
        <a:xfrm>
          <a:off x="20383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156230</xdr:rowOff>
    </xdr:from>
    <xdr:ext cx="534377" cy="259045"/>
    <xdr:sp macro="" textlink="">
      <xdr:nvSpPr>
        <xdr:cNvPr id="858" name="テキスト ボックス 857"/>
        <xdr:cNvSpPr txBox="1"/>
      </xdr:nvSpPr>
      <xdr:spPr>
        <a:xfrm>
          <a:off x="20167111" y="133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70486</xdr:rowOff>
    </xdr:from>
    <xdr:to>
      <xdr:col>102</xdr:col>
      <xdr:colOff>165100</xdr:colOff>
      <xdr:row>78</xdr:row>
      <xdr:rowOff>636</xdr:rowOff>
    </xdr:to>
    <xdr:sp macro="" textlink="">
      <xdr:nvSpPr>
        <xdr:cNvPr id="859" name="楕円 858"/>
        <xdr:cNvSpPr/>
      </xdr:nvSpPr>
      <xdr:spPr>
        <a:xfrm>
          <a:off x="194945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163213</xdr:rowOff>
    </xdr:from>
    <xdr:ext cx="534377" cy="259045"/>
    <xdr:sp macro="" textlink="">
      <xdr:nvSpPr>
        <xdr:cNvPr id="860" name="テキスト ボックス 859"/>
        <xdr:cNvSpPr txBox="1"/>
      </xdr:nvSpPr>
      <xdr:spPr>
        <a:xfrm>
          <a:off x="19278111" y="133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87725</xdr:rowOff>
    </xdr:from>
    <xdr:to>
      <xdr:col>98</xdr:col>
      <xdr:colOff>38100</xdr:colOff>
      <xdr:row>78</xdr:row>
      <xdr:rowOff>17875</xdr:rowOff>
    </xdr:to>
    <xdr:sp macro="" textlink="">
      <xdr:nvSpPr>
        <xdr:cNvPr id="861" name="楕円 860"/>
        <xdr:cNvSpPr/>
      </xdr:nvSpPr>
      <xdr:spPr>
        <a:xfrm>
          <a:off x="18605500" y="132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9002</xdr:rowOff>
    </xdr:from>
    <xdr:ext cx="534377" cy="259045"/>
    <xdr:sp macro="" textlink="">
      <xdr:nvSpPr>
        <xdr:cNvPr id="862" name="テキスト ボックス 861"/>
        <xdr:cNvSpPr txBox="1"/>
      </xdr:nvSpPr>
      <xdr:spPr>
        <a:xfrm>
          <a:off x="18389111" y="133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961,271</a:t>
          </a:r>
          <a:r>
            <a:rPr kumimoji="1" lang="ja-JP" altLang="en-US" sz="1300" baseline="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204,887円となっており、</a:t>
          </a:r>
          <a:r>
            <a:rPr kumimoji="1" lang="ja-JP" altLang="en-US" sz="1300" baseline="0">
              <a:latin typeface="ＭＳ Ｐゴシック" panose="020B0600070205080204" pitchFamily="50" charset="-128"/>
              <a:ea typeface="ＭＳ Ｐゴシック" panose="020B0600070205080204" pitchFamily="50" charset="-128"/>
            </a:rPr>
            <a:t>類似団体平均と同じ程度で推移してきています。</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手当の見直しや職員採用計画管理を</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行ったことで、</a:t>
          </a:r>
          <a:r>
            <a:rPr kumimoji="1" lang="en-US" altLang="ja-JP" sz="1300" baseline="0">
              <a:latin typeface="ＭＳ Ｐゴシック" panose="020B0600070205080204" pitchFamily="50" charset="-128"/>
              <a:ea typeface="ＭＳ Ｐゴシック" panose="020B0600070205080204" pitchFamily="50" charset="-128"/>
            </a:rPr>
            <a:t>平成28年度から</a:t>
          </a:r>
          <a:r>
            <a:rPr kumimoji="1" lang="ja-JP" altLang="en-US" sz="1300" baseline="0">
              <a:latin typeface="ＭＳ Ｐゴシック" panose="020B0600070205080204" pitchFamily="50" charset="-128"/>
              <a:ea typeface="ＭＳ Ｐゴシック" panose="020B0600070205080204" pitchFamily="50" charset="-128"/>
            </a:rPr>
            <a:t>は</a:t>
          </a:r>
          <a:r>
            <a:rPr kumimoji="1" lang="en-US" altLang="ja-JP" sz="1300" baseline="0">
              <a:latin typeface="ＭＳ Ｐゴシック" panose="020B0600070205080204" pitchFamily="50" charset="-128"/>
              <a:ea typeface="ＭＳ Ｐゴシック" panose="020B0600070205080204" pitchFamily="50" charset="-128"/>
            </a:rPr>
            <a:t>類似団体平均を少し</a:t>
          </a:r>
          <a:r>
            <a:rPr kumimoji="1" lang="ja-JP" altLang="en-US" sz="1300" baseline="0">
              <a:latin typeface="ＭＳ Ｐゴシック" panose="020B0600070205080204" pitchFamily="50" charset="-128"/>
              <a:ea typeface="ＭＳ Ｐゴシック" panose="020B0600070205080204" pitchFamily="50" charset="-128"/>
            </a:rPr>
            <a:t>下回り、</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年度にはその幅を広げました。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扶助費は、住民一人当たり</a:t>
          </a:r>
          <a:r>
            <a:rPr kumimoji="1" lang="en-US" altLang="ja-JP" sz="1300" baseline="0">
              <a:latin typeface="ＭＳ Ｐゴシック" panose="020B0600070205080204" pitchFamily="50" charset="-128"/>
              <a:ea typeface="ＭＳ Ｐゴシック" panose="020B0600070205080204" pitchFamily="50" charset="-128"/>
            </a:rPr>
            <a:t>47,398</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円となっており、類似団体平均と比較して一人当たりコストが</a:t>
          </a:r>
          <a:r>
            <a:rPr kumimoji="1" lang="en-US" altLang="ja-JP" sz="1300" baseline="0">
              <a:latin typeface="ＭＳ Ｐゴシック" panose="020B0600070205080204" pitchFamily="50" charset="-128"/>
              <a:ea typeface="ＭＳ Ｐゴシック" panose="020B0600070205080204" pitchFamily="50" charset="-128"/>
            </a:rPr>
            <a:t>22,126</a:t>
          </a:r>
          <a:r>
            <a:rPr kumimoji="1" lang="ja-JP" altLang="en-US" sz="1300" baseline="0">
              <a:latin typeface="ＭＳ Ｐゴシック" panose="020B0600070205080204" pitchFamily="50" charset="-128"/>
              <a:ea typeface="ＭＳ Ｐゴシック" panose="020B0600070205080204" pitchFamily="50" charset="-128"/>
            </a:rPr>
            <a:t>円低い状況となっていますが、前年度と比較すると高くなっており、心身障害児者介護給付費や地域型保育給付費負担金などが主な原因としてあげられます。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2,979
2,958
71.24
3,110,071
2,863,627
56,270
1,600,923
580,171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55474</xdr:rowOff>
    </xdr:from>
    <xdr:to>
      <xdr:col>24</xdr:col>
      <xdr:colOff>63500</xdr:colOff>
      <xdr:row>37</xdr:row>
      <xdr:rowOff>69850</xdr:rowOff>
    </xdr:to>
    <xdr:cxnSp macro="">
      <xdr:nvCxnSpPr>
        <xdr:cNvPr id="60" name="直線コネクタ 59"/>
        <xdr:cNvCxnSpPr/>
      </xdr:nvCxnSpPr>
      <xdr:spPr>
        <a:xfrm flipV="1">
          <a:off x="3797300" y="6399124"/>
          <a:ext cx="8382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21133</xdr:rowOff>
    </xdr:from>
    <xdr:to>
      <xdr:col>19</xdr:col>
      <xdr:colOff>177800</xdr:colOff>
      <xdr:row>37</xdr:row>
      <xdr:rowOff>69850</xdr:rowOff>
    </xdr:to>
    <xdr:cxnSp macro="">
      <xdr:nvCxnSpPr>
        <xdr:cNvPr id="63" name="直線コネクタ 62"/>
        <xdr:cNvCxnSpPr/>
      </xdr:nvCxnSpPr>
      <xdr:spPr>
        <a:xfrm>
          <a:off x="2908300" y="6364783"/>
          <a:ext cx="889000" cy="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21133</xdr:rowOff>
    </xdr:from>
    <xdr:to>
      <xdr:col>15</xdr:col>
      <xdr:colOff>50800</xdr:colOff>
      <xdr:row>37</xdr:row>
      <xdr:rowOff>41440</xdr:rowOff>
    </xdr:to>
    <xdr:cxnSp macro="">
      <xdr:nvCxnSpPr>
        <xdr:cNvPr id="66" name="直線コネクタ 65"/>
        <xdr:cNvCxnSpPr/>
      </xdr:nvCxnSpPr>
      <xdr:spPr>
        <a:xfrm flipV="1">
          <a:off x="2019300" y="6364783"/>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41440</xdr:rowOff>
    </xdr:from>
    <xdr:to>
      <xdr:col>10</xdr:col>
      <xdr:colOff>114300</xdr:colOff>
      <xdr:row>37</xdr:row>
      <xdr:rowOff>48590</xdr:rowOff>
    </xdr:to>
    <xdr:cxnSp macro="">
      <xdr:nvCxnSpPr>
        <xdr:cNvPr id="69" name="直線コネクタ 68"/>
        <xdr:cNvCxnSpPr/>
      </xdr:nvCxnSpPr>
      <xdr:spPr>
        <a:xfrm flipV="1">
          <a:off x="1130300" y="638509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4674</xdr:rowOff>
    </xdr:from>
    <xdr:to>
      <xdr:col>24</xdr:col>
      <xdr:colOff>114300</xdr:colOff>
      <xdr:row>37</xdr:row>
      <xdr:rowOff>106274</xdr:rowOff>
    </xdr:to>
    <xdr:sp macro="" textlink="">
      <xdr:nvSpPr>
        <xdr:cNvPr id="79" name="楕円 78"/>
        <xdr:cNvSpPr/>
      </xdr:nvSpPr>
      <xdr:spPr>
        <a:xfrm>
          <a:off x="4584700" y="63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27551</xdr:rowOff>
    </xdr:from>
    <xdr:ext cx="534377" cy="259045"/>
    <xdr:sp macro="" textlink="">
      <xdr:nvSpPr>
        <xdr:cNvPr id="80" name="議会費該当値テキスト"/>
        <xdr:cNvSpPr txBox="1"/>
      </xdr:nvSpPr>
      <xdr:spPr>
        <a:xfrm>
          <a:off x="4686300" y="61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19050</xdr:rowOff>
    </xdr:from>
    <xdr:to>
      <xdr:col>20</xdr:col>
      <xdr:colOff>38100</xdr:colOff>
      <xdr:row>37</xdr:row>
      <xdr:rowOff>120650</xdr:rowOff>
    </xdr:to>
    <xdr:sp macro="" textlink="">
      <xdr:nvSpPr>
        <xdr:cNvPr id="81" name="楕円 80"/>
        <xdr:cNvSpPr/>
      </xdr:nvSpPr>
      <xdr:spPr>
        <a:xfrm>
          <a:off x="3746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137177</xdr:rowOff>
    </xdr:from>
    <xdr:ext cx="534377" cy="259045"/>
    <xdr:sp macro="" textlink="">
      <xdr:nvSpPr>
        <xdr:cNvPr id="82" name="テキスト ボックス 81"/>
        <xdr:cNvSpPr txBox="1"/>
      </xdr:nvSpPr>
      <xdr:spPr>
        <a:xfrm>
          <a:off x="3530111" y="61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141783</xdr:rowOff>
    </xdr:from>
    <xdr:to>
      <xdr:col>15</xdr:col>
      <xdr:colOff>101600</xdr:colOff>
      <xdr:row>37</xdr:row>
      <xdr:rowOff>71933</xdr:rowOff>
    </xdr:to>
    <xdr:sp macro="" textlink="">
      <xdr:nvSpPr>
        <xdr:cNvPr id="83" name="楕円 82"/>
        <xdr:cNvSpPr/>
      </xdr:nvSpPr>
      <xdr:spPr>
        <a:xfrm>
          <a:off x="2857500" y="63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88460</xdr:rowOff>
    </xdr:from>
    <xdr:ext cx="534377" cy="259045"/>
    <xdr:sp macro="" textlink="">
      <xdr:nvSpPr>
        <xdr:cNvPr id="84" name="テキスト ボックス 83"/>
        <xdr:cNvSpPr txBox="1"/>
      </xdr:nvSpPr>
      <xdr:spPr>
        <a:xfrm>
          <a:off x="2641111" y="60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162090</xdr:rowOff>
    </xdr:from>
    <xdr:to>
      <xdr:col>10</xdr:col>
      <xdr:colOff>165100</xdr:colOff>
      <xdr:row>37</xdr:row>
      <xdr:rowOff>92240</xdr:rowOff>
    </xdr:to>
    <xdr:sp macro="" textlink="">
      <xdr:nvSpPr>
        <xdr:cNvPr id="85" name="楕円 84"/>
        <xdr:cNvSpPr/>
      </xdr:nvSpPr>
      <xdr:spPr>
        <a:xfrm>
          <a:off x="1968500" y="63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108767</xdr:rowOff>
    </xdr:from>
    <xdr:ext cx="534377" cy="259045"/>
    <xdr:sp macro="" textlink="">
      <xdr:nvSpPr>
        <xdr:cNvPr id="86" name="テキスト ボックス 85"/>
        <xdr:cNvSpPr txBox="1"/>
      </xdr:nvSpPr>
      <xdr:spPr>
        <a:xfrm>
          <a:off x="1752111" y="61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169240</xdr:rowOff>
    </xdr:from>
    <xdr:to>
      <xdr:col>6</xdr:col>
      <xdr:colOff>38100</xdr:colOff>
      <xdr:row>37</xdr:row>
      <xdr:rowOff>99390</xdr:rowOff>
    </xdr:to>
    <xdr:sp macro="" textlink="">
      <xdr:nvSpPr>
        <xdr:cNvPr id="87" name="楕円 86"/>
        <xdr:cNvSpPr/>
      </xdr:nvSpPr>
      <xdr:spPr>
        <a:xfrm>
          <a:off x="1079500" y="63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115917</xdr:rowOff>
    </xdr:from>
    <xdr:ext cx="534377" cy="259045"/>
    <xdr:sp macro="" textlink="">
      <xdr:nvSpPr>
        <xdr:cNvPr id="88" name="テキスト ボックス 87"/>
        <xdr:cNvSpPr txBox="1"/>
      </xdr:nvSpPr>
      <xdr:spPr>
        <a:xfrm>
          <a:off x="863111" y="61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114251</xdr:rowOff>
    </xdr:from>
    <xdr:to>
      <xdr:col>24</xdr:col>
      <xdr:colOff>63500</xdr:colOff>
      <xdr:row>58</xdr:row>
      <xdr:rowOff>116705</xdr:rowOff>
    </xdr:to>
    <xdr:cxnSp macro="">
      <xdr:nvCxnSpPr>
        <xdr:cNvPr id="117" name="直線コネクタ 116"/>
        <xdr:cNvCxnSpPr/>
      </xdr:nvCxnSpPr>
      <xdr:spPr>
        <a:xfrm flipV="1">
          <a:off x="3797300" y="10058351"/>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116705</xdr:rowOff>
    </xdr:from>
    <xdr:to>
      <xdr:col>19</xdr:col>
      <xdr:colOff>177800</xdr:colOff>
      <xdr:row>58</xdr:row>
      <xdr:rowOff>149785</xdr:rowOff>
    </xdr:to>
    <xdr:cxnSp macro="">
      <xdr:nvCxnSpPr>
        <xdr:cNvPr id="120" name="直線コネクタ 119"/>
        <xdr:cNvCxnSpPr/>
      </xdr:nvCxnSpPr>
      <xdr:spPr>
        <a:xfrm flipV="1">
          <a:off x="2908300" y="10060805"/>
          <a:ext cx="889000" cy="3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149770</xdr:rowOff>
    </xdr:from>
    <xdr:to>
      <xdr:col>15</xdr:col>
      <xdr:colOff>50800</xdr:colOff>
      <xdr:row>58</xdr:row>
      <xdr:rowOff>149785</xdr:rowOff>
    </xdr:to>
    <xdr:cxnSp macro="">
      <xdr:nvCxnSpPr>
        <xdr:cNvPr id="123" name="直線コネクタ 122"/>
        <xdr:cNvCxnSpPr/>
      </xdr:nvCxnSpPr>
      <xdr:spPr>
        <a:xfrm>
          <a:off x="2019300" y="10093870"/>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96229</xdr:rowOff>
    </xdr:from>
    <xdr:to>
      <xdr:col>10</xdr:col>
      <xdr:colOff>114300</xdr:colOff>
      <xdr:row>58</xdr:row>
      <xdr:rowOff>149770</xdr:rowOff>
    </xdr:to>
    <xdr:cxnSp macro="">
      <xdr:nvCxnSpPr>
        <xdr:cNvPr id="126" name="直線コネクタ 125"/>
        <xdr:cNvCxnSpPr/>
      </xdr:nvCxnSpPr>
      <xdr:spPr>
        <a:xfrm>
          <a:off x="1130300" y="10040329"/>
          <a:ext cx="889000" cy="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63451</xdr:rowOff>
    </xdr:from>
    <xdr:to>
      <xdr:col>24</xdr:col>
      <xdr:colOff>114300</xdr:colOff>
      <xdr:row>58</xdr:row>
      <xdr:rowOff>165051</xdr:rowOff>
    </xdr:to>
    <xdr:sp macro="" textlink="">
      <xdr:nvSpPr>
        <xdr:cNvPr id="136" name="楕円 135"/>
        <xdr:cNvSpPr/>
      </xdr:nvSpPr>
      <xdr:spPr>
        <a:xfrm>
          <a:off x="4584700" y="100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65905</xdr:rowOff>
    </xdr:from>
    <xdr:to>
      <xdr:col>20</xdr:col>
      <xdr:colOff>38100</xdr:colOff>
      <xdr:row>58</xdr:row>
      <xdr:rowOff>167505</xdr:rowOff>
    </xdr:to>
    <xdr:sp macro="" textlink="">
      <xdr:nvSpPr>
        <xdr:cNvPr id="138" name="楕円 137"/>
        <xdr:cNvSpPr/>
      </xdr:nvSpPr>
      <xdr:spPr>
        <a:xfrm>
          <a:off x="3746500" y="10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158632</xdr:rowOff>
    </xdr:from>
    <xdr:ext cx="599010" cy="259045"/>
    <xdr:sp macro="" textlink="">
      <xdr:nvSpPr>
        <xdr:cNvPr id="139" name="テキスト ボックス 138"/>
        <xdr:cNvSpPr txBox="1"/>
      </xdr:nvSpPr>
      <xdr:spPr>
        <a:xfrm>
          <a:off x="3497795" y="1010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98985</xdr:rowOff>
    </xdr:from>
    <xdr:to>
      <xdr:col>15</xdr:col>
      <xdr:colOff>101600</xdr:colOff>
      <xdr:row>59</xdr:row>
      <xdr:rowOff>29135</xdr:rowOff>
    </xdr:to>
    <xdr:sp macro="" textlink="">
      <xdr:nvSpPr>
        <xdr:cNvPr id="140" name="楕円 139"/>
        <xdr:cNvSpPr/>
      </xdr:nvSpPr>
      <xdr:spPr>
        <a:xfrm>
          <a:off x="2857500" y="100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20262</xdr:rowOff>
    </xdr:from>
    <xdr:ext cx="599010" cy="259045"/>
    <xdr:sp macro="" textlink="">
      <xdr:nvSpPr>
        <xdr:cNvPr id="141" name="テキスト ボックス 140"/>
        <xdr:cNvSpPr txBox="1"/>
      </xdr:nvSpPr>
      <xdr:spPr>
        <a:xfrm>
          <a:off x="2608795" y="101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98970</xdr:rowOff>
    </xdr:from>
    <xdr:to>
      <xdr:col>10</xdr:col>
      <xdr:colOff>165100</xdr:colOff>
      <xdr:row>59</xdr:row>
      <xdr:rowOff>29120</xdr:rowOff>
    </xdr:to>
    <xdr:sp macro="" textlink="">
      <xdr:nvSpPr>
        <xdr:cNvPr id="142" name="楕円 141"/>
        <xdr:cNvSpPr/>
      </xdr:nvSpPr>
      <xdr:spPr>
        <a:xfrm>
          <a:off x="1968500" y="100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20247</xdr:rowOff>
    </xdr:from>
    <xdr:ext cx="599010" cy="259045"/>
    <xdr:sp macro="" textlink="">
      <xdr:nvSpPr>
        <xdr:cNvPr id="143" name="テキスト ボックス 142"/>
        <xdr:cNvSpPr txBox="1"/>
      </xdr:nvSpPr>
      <xdr:spPr>
        <a:xfrm>
          <a:off x="1719795" y="1013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45429</xdr:rowOff>
    </xdr:from>
    <xdr:to>
      <xdr:col>6</xdr:col>
      <xdr:colOff>38100</xdr:colOff>
      <xdr:row>58</xdr:row>
      <xdr:rowOff>147029</xdr:rowOff>
    </xdr:to>
    <xdr:sp macro="" textlink="">
      <xdr:nvSpPr>
        <xdr:cNvPr id="144" name="楕円 143"/>
        <xdr:cNvSpPr/>
      </xdr:nvSpPr>
      <xdr:spPr>
        <a:xfrm>
          <a:off x="1079500" y="99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163556</xdr:rowOff>
    </xdr:from>
    <xdr:ext cx="599010" cy="259045"/>
    <xdr:sp macro="" textlink="">
      <xdr:nvSpPr>
        <xdr:cNvPr id="145" name="テキスト ボックス 144"/>
        <xdr:cNvSpPr txBox="1"/>
      </xdr:nvSpPr>
      <xdr:spPr>
        <a:xfrm>
          <a:off x="830795" y="976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25022</xdr:rowOff>
    </xdr:from>
    <xdr:to>
      <xdr:col>24</xdr:col>
      <xdr:colOff>63500</xdr:colOff>
      <xdr:row>78</xdr:row>
      <xdr:rowOff>37624</xdr:rowOff>
    </xdr:to>
    <xdr:cxnSp macro="">
      <xdr:nvCxnSpPr>
        <xdr:cNvPr id="174" name="直線コネクタ 173"/>
        <xdr:cNvCxnSpPr/>
      </xdr:nvCxnSpPr>
      <xdr:spPr>
        <a:xfrm>
          <a:off x="3797300" y="13398122"/>
          <a:ext cx="838200" cy="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25022</xdr:rowOff>
    </xdr:from>
    <xdr:to>
      <xdr:col>19</xdr:col>
      <xdr:colOff>177800</xdr:colOff>
      <xdr:row>78</xdr:row>
      <xdr:rowOff>32386</xdr:rowOff>
    </xdr:to>
    <xdr:cxnSp macro="">
      <xdr:nvCxnSpPr>
        <xdr:cNvPr id="177" name="直線コネクタ 176"/>
        <xdr:cNvCxnSpPr/>
      </xdr:nvCxnSpPr>
      <xdr:spPr>
        <a:xfrm flipV="1">
          <a:off x="2908300" y="13398122"/>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32386</xdr:rowOff>
    </xdr:from>
    <xdr:to>
      <xdr:col>15</xdr:col>
      <xdr:colOff>50800</xdr:colOff>
      <xdr:row>78</xdr:row>
      <xdr:rowOff>42337</xdr:rowOff>
    </xdr:to>
    <xdr:cxnSp macro="">
      <xdr:nvCxnSpPr>
        <xdr:cNvPr id="180" name="直線コネクタ 179"/>
        <xdr:cNvCxnSpPr/>
      </xdr:nvCxnSpPr>
      <xdr:spPr>
        <a:xfrm flipV="1">
          <a:off x="2019300" y="13405486"/>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42337</xdr:rowOff>
    </xdr:from>
    <xdr:to>
      <xdr:col>10</xdr:col>
      <xdr:colOff>114300</xdr:colOff>
      <xdr:row>78</xdr:row>
      <xdr:rowOff>55451</xdr:rowOff>
    </xdr:to>
    <xdr:cxnSp macro="">
      <xdr:nvCxnSpPr>
        <xdr:cNvPr id="183" name="直線コネクタ 182"/>
        <xdr:cNvCxnSpPr/>
      </xdr:nvCxnSpPr>
      <xdr:spPr>
        <a:xfrm flipV="1">
          <a:off x="1130300" y="13415437"/>
          <a:ext cx="8890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158274</xdr:rowOff>
    </xdr:from>
    <xdr:to>
      <xdr:col>24</xdr:col>
      <xdr:colOff>114300</xdr:colOff>
      <xdr:row>78</xdr:row>
      <xdr:rowOff>88424</xdr:rowOff>
    </xdr:to>
    <xdr:sp macro="" textlink="">
      <xdr:nvSpPr>
        <xdr:cNvPr id="193" name="楕円 192"/>
        <xdr:cNvSpPr/>
      </xdr:nvSpPr>
      <xdr:spPr>
        <a:xfrm>
          <a:off x="4584700" y="133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73201</xdr:rowOff>
    </xdr:from>
    <xdr:ext cx="599010" cy="259045"/>
    <xdr:sp macro="" textlink="">
      <xdr:nvSpPr>
        <xdr:cNvPr id="194" name="民生費該当値テキスト"/>
        <xdr:cNvSpPr txBox="1"/>
      </xdr:nvSpPr>
      <xdr:spPr>
        <a:xfrm>
          <a:off x="4686300" y="1327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145672</xdr:rowOff>
    </xdr:from>
    <xdr:to>
      <xdr:col>20</xdr:col>
      <xdr:colOff>38100</xdr:colOff>
      <xdr:row>78</xdr:row>
      <xdr:rowOff>75822</xdr:rowOff>
    </xdr:to>
    <xdr:sp macro="" textlink="">
      <xdr:nvSpPr>
        <xdr:cNvPr id="195" name="楕円 194"/>
        <xdr:cNvSpPr/>
      </xdr:nvSpPr>
      <xdr:spPr>
        <a:xfrm>
          <a:off x="3746500" y="133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66949</xdr:rowOff>
    </xdr:from>
    <xdr:ext cx="599010" cy="259045"/>
    <xdr:sp macro="" textlink="">
      <xdr:nvSpPr>
        <xdr:cNvPr id="196" name="テキスト ボックス 195"/>
        <xdr:cNvSpPr txBox="1"/>
      </xdr:nvSpPr>
      <xdr:spPr>
        <a:xfrm>
          <a:off x="3497795" y="1344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153036</xdr:rowOff>
    </xdr:from>
    <xdr:to>
      <xdr:col>15</xdr:col>
      <xdr:colOff>101600</xdr:colOff>
      <xdr:row>78</xdr:row>
      <xdr:rowOff>83186</xdr:rowOff>
    </xdr:to>
    <xdr:sp macro="" textlink="">
      <xdr:nvSpPr>
        <xdr:cNvPr id="197" name="楕円 196"/>
        <xdr:cNvSpPr/>
      </xdr:nvSpPr>
      <xdr:spPr>
        <a:xfrm>
          <a:off x="2857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74313</xdr:rowOff>
    </xdr:from>
    <xdr:ext cx="599010" cy="259045"/>
    <xdr:sp macro="" textlink="">
      <xdr:nvSpPr>
        <xdr:cNvPr id="198" name="テキスト ボックス 197"/>
        <xdr:cNvSpPr txBox="1"/>
      </xdr:nvSpPr>
      <xdr:spPr>
        <a:xfrm>
          <a:off x="2608795" y="1344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162987</xdr:rowOff>
    </xdr:from>
    <xdr:to>
      <xdr:col>10</xdr:col>
      <xdr:colOff>165100</xdr:colOff>
      <xdr:row>78</xdr:row>
      <xdr:rowOff>93137</xdr:rowOff>
    </xdr:to>
    <xdr:sp macro="" textlink="">
      <xdr:nvSpPr>
        <xdr:cNvPr id="199" name="楕円 198"/>
        <xdr:cNvSpPr/>
      </xdr:nvSpPr>
      <xdr:spPr>
        <a:xfrm>
          <a:off x="1968500" y="133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84264</xdr:rowOff>
    </xdr:from>
    <xdr:ext cx="599010" cy="259045"/>
    <xdr:sp macro="" textlink="">
      <xdr:nvSpPr>
        <xdr:cNvPr id="200" name="テキスト ボックス 199"/>
        <xdr:cNvSpPr txBox="1"/>
      </xdr:nvSpPr>
      <xdr:spPr>
        <a:xfrm>
          <a:off x="1719795" y="1345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4651</xdr:rowOff>
    </xdr:from>
    <xdr:to>
      <xdr:col>6</xdr:col>
      <xdr:colOff>38100</xdr:colOff>
      <xdr:row>78</xdr:row>
      <xdr:rowOff>106251</xdr:rowOff>
    </xdr:to>
    <xdr:sp macro="" textlink="">
      <xdr:nvSpPr>
        <xdr:cNvPr id="201" name="楕円 200"/>
        <xdr:cNvSpPr/>
      </xdr:nvSpPr>
      <xdr:spPr>
        <a:xfrm>
          <a:off x="1079500" y="133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97378</xdr:rowOff>
    </xdr:from>
    <xdr:ext cx="599010" cy="259045"/>
    <xdr:sp macro="" textlink="">
      <xdr:nvSpPr>
        <xdr:cNvPr id="202" name="テキスト ボックス 201"/>
        <xdr:cNvSpPr txBox="1"/>
      </xdr:nvSpPr>
      <xdr:spPr>
        <a:xfrm>
          <a:off x="830795" y="1347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164497</xdr:rowOff>
    </xdr:from>
    <xdr:to>
      <xdr:col>24</xdr:col>
      <xdr:colOff>63500</xdr:colOff>
      <xdr:row>98</xdr:row>
      <xdr:rowOff>115340</xdr:rowOff>
    </xdr:to>
    <xdr:cxnSp macro="">
      <xdr:nvCxnSpPr>
        <xdr:cNvPr id="231" name="直線コネクタ 230"/>
        <xdr:cNvCxnSpPr/>
      </xdr:nvCxnSpPr>
      <xdr:spPr>
        <a:xfrm flipV="1">
          <a:off x="3797300" y="16795147"/>
          <a:ext cx="838200" cy="1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105127</xdr:rowOff>
    </xdr:from>
    <xdr:to>
      <xdr:col>19</xdr:col>
      <xdr:colOff>177800</xdr:colOff>
      <xdr:row>98</xdr:row>
      <xdr:rowOff>115340</xdr:rowOff>
    </xdr:to>
    <xdr:cxnSp macro="">
      <xdr:nvCxnSpPr>
        <xdr:cNvPr id="234" name="直線コネクタ 233"/>
        <xdr:cNvCxnSpPr/>
      </xdr:nvCxnSpPr>
      <xdr:spPr>
        <a:xfrm>
          <a:off x="2908300" y="16907227"/>
          <a:ext cx="8890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103963</xdr:rowOff>
    </xdr:from>
    <xdr:to>
      <xdr:col>15</xdr:col>
      <xdr:colOff>50800</xdr:colOff>
      <xdr:row>98</xdr:row>
      <xdr:rowOff>105127</xdr:rowOff>
    </xdr:to>
    <xdr:cxnSp macro="">
      <xdr:nvCxnSpPr>
        <xdr:cNvPr id="237" name="直線コネクタ 236"/>
        <xdr:cNvCxnSpPr/>
      </xdr:nvCxnSpPr>
      <xdr:spPr>
        <a:xfrm>
          <a:off x="2019300" y="16906063"/>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96948</xdr:rowOff>
    </xdr:from>
    <xdr:to>
      <xdr:col>10</xdr:col>
      <xdr:colOff>114300</xdr:colOff>
      <xdr:row>98</xdr:row>
      <xdr:rowOff>103963</xdr:rowOff>
    </xdr:to>
    <xdr:cxnSp macro="">
      <xdr:nvCxnSpPr>
        <xdr:cNvPr id="240" name="直線コネクタ 239"/>
        <xdr:cNvCxnSpPr/>
      </xdr:nvCxnSpPr>
      <xdr:spPr>
        <a:xfrm>
          <a:off x="1130300" y="16899048"/>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113697</xdr:rowOff>
    </xdr:from>
    <xdr:to>
      <xdr:col>24</xdr:col>
      <xdr:colOff>114300</xdr:colOff>
      <xdr:row>98</xdr:row>
      <xdr:rowOff>43847</xdr:rowOff>
    </xdr:to>
    <xdr:sp macro="" textlink="">
      <xdr:nvSpPr>
        <xdr:cNvPr id="250" name="楕円 249"/>
        <xdr:cNvSpPr/>
      </xdr:nvSpPr>
      <xdr:spPr>
        <a:xfrm>
          <a:off x="4584700" y="167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92124</xdr:rowOff>
    </xdr:from>
    <xdr:ext cx="599010" cy="259045"/>
    <xdr:sp macro="" textlink="">
      <xdr:nvSpPr>
        <xdr:cNvPr id="251" name="衛生費該当値テキスト"/>
        <xdr:cNvSpPr txBox="1"/>
      </xdr:nvSpPr>
      <xdr:spPr>
        <a:xfrm>
          <a:off x="4686300" y="1672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64540</xdr:rowOff>
    </xdr:from>
    <xdr:to>
      <xdr:col>20</xdr:col>
      <xdr:colOff>38100</xdr:colOff>
      <xdr:row>98</xdr:row>
      <xdr:rowOff>166140</xdr:rowOff>
    </xdr:to>
    <xdr:sp macro="" textlink="">
      <xdr:nvSpPr>
        <xdr:cNvPr id="252" name="楕円 251"/>
        <xdr:cNvSpPr/>
      </xdr:nvSpPr>
      <xdr:spPr>
        <a:xfrm>
          <a:off x="3746500" y="16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157267</xdr:rowOff>
    </xdr:from>
    <xdr:ext cx="534377" cy="259045"/>
    <xdr:sp macro="" textlink="">
      <xdr:nvSpPr>
        <xdr:cNvPr id="253" name="テキスト ボックス 252"/>
        <xdr:cNvSpPr txBox="1"/>
      </xdr:nvSpPr>
      <xdr:spPr>
        <a:xfrm>
          <a:off x="3530111" y="169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54327</xdr:rowOff>
    </xdr:from>
    <xdr:to>
      <xdr:col>15</xdr:col>
      <xdr:colOff>101600</xdr:colOff>
      <xdr:row>98</xdr:row>
      <xdr:rowOff>155927</xdr:rowOff>
    </xdr:to>
    <xdr:sp macro="" textlink="">
      <xdr:nvSpPr>
        <xdr:cNvPr id="254" name="楕円 253"/>
        <xdr:cNvSpPr/>
      </xdr:nvSpPr>
      <xdr:spPr>
        <a:xfrm>
          <a:off x="2857500" y="168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147054</xdr:rowOff>
    </xdr:from>
    <xdr:ext cx="534377" cy="259045"/>
    <xdr:sp macro="" textlink="">
      <xdr:nvSpPr>
        <xdr:cNvPr id="255" name="テキスト ボックス 254"/>
        <xdr:cNvSpPr txBox="1"/>
      </xdr:nvSpPr>
      <xdr:spPr>
        <a:xfrm>
          <a:off x="2641111" y="1694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53163</xdr:rowOff>
    </xdr:from>
    <xdr:to>
      <xdr:col>10</xdr:col>
      <xdr:colOff>165100</xdr:colOff>
      <xdr:row>98</xdr:row>
      <xdr:rowOff>154763</xdr:rowOff>
    </xdr:to>
    <xdr:sp macro="" textlink="">
      <xdr:nvSpPr>
        <xdr:cNvPr id="256" name="楕円 255"/>
        <xdr:cNvSpPr/>
      </xdr:nvSpPr>
      <xdr:spPr>
        <a:xfrm>
          <a:off x="1968500" y="168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145890</xdr:rowOff>
    </xdr:from>
    <xdr:ext cx="534377" cy="259045"/>
    <xdr:sp macro="" textlink="">
      <xdr:nvSpPr>
        <xdr:cNvPr id="257" name="テキスト ボックス 256"/>
        <xdr:cNvSpPr txBox="1"/>
      </xdr:nvSpPr>
      <xdr:spPr>
        <a:xfrm>
          <a:off x="1752111" y="169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46148</xdr:rowOff>
    </xdr:from>
    <xdr:to>
      <xdr:col>6</xdr:col>
      <xdr:colOff>38100</xdr:colOff>
      <xdr:row>98</xdr:row>
      <xdr:rowOff>147748</xdr:rowOff>
    </xdr:to>
    <xdr:sp macro="" textlink="">
      <xdr:nvSpPr>
        <xdr:cNvPr id="258" name="楕円 257"/>
        <xdr:cNvSpPr/>
      </xdr:nvSpPr>
      <xdr:spPr>
        <a:xfrm>
          <a:off x="1079500" y="16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138875</xdr:rowOff>
    </xdr:from>
    <xdr:ext cx="534377" cy="259045"/>
    <xdr:sp macro="" textlink="">
      <xdr:nvSpPr>
        <xdr:cNvPr id="259" name="テキスト ボックス 258"/>
        <xdr:cNvSpPr txBox="1"/>
      </xdr:nvSpPr>
      <xdr:spPr>
        <a:xfrm>
          <a:off x="863111" y="169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89980</xdr:rowOff>
    </xdr:from>
    <xdr:to>
      <xdr:col>41</xdr:col>
      <xdr:colOff>50800</xdr:colOff>
      <xdr:row>39</xdr:row>
      <xdr:rowOff>98878</xdr:rowOff>
    </xdr:to>
    <xdr:cxnSp macro="">
      <xdr:nvCxnSpPr>
        <xdr:cNvPr id="299" name="直線コネクタ 298"/>
        <xdr:cNvCxnSpPr/>
      </xdr:nvCxnSpPr>
      <xdr:spPr>
        <a:xfrm>
          <a:off x="6972300" y="6776530"/>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39180</xdr:rowOff>
    </xdr:from>
    <xdr:to>
      <xdr:col>36</xdr:col>
      <xdr:colOff>165100</xdr:colOff>
      <xdr:row>39</xdr:row>
      <xdr:rowOff>140780</xdr:rowOff>
    </xdr:to>
    <xdr:sp macro="" textlink="">
      <xdr:nvSpPr>
        <xdr:cNvPr id="317" name="楕円 316"/>
        <xdr:cNvSpPr/>
      </xdr:nvSpPr>
      <xdr:spPr>
        <a:xfrm>
          <a:off x="6921500" y="67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131907</xdr:rowOff>
    </xdr:from>
    <xdr:ext cx="378565" cy="259045"/>
    <xdr:sp macro="" textlink="">
      <xdr:nvSpPr>
        <xdr:cNvPr id="318" name="テキスト ボックス 317"/>
        <xdr:cNvSpPr txBox="1"/>
      </xdr:nvSpPr>
      <xdr:spPr>
        <a:xfrm>
          <a:off x="6783017" y="6818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90843</xdr:rowOff>
    </xdr:from>
    <xdr:to>
      <xdr:col>55</xdr:col>
      <xdr:colOff>0</xdr:colOff>
      <xdr:row>58</xdr:row>
      <xdr:rowOff>91908</xdr:rowOff>
    </xdr:to>
    <xdr:cxnSp macro="">
      <xdr:nvCxnSpPr>
        <xdr:cNvPr id="345" name="直線コネクタ 344"/>
        <xdr:cNvCxnSpPr/>
      </xdr:nvCxnSpPr>
      <xdr:spPr>
        <a:xfrm flipV="1">
          <a:off x="9639300" y="10034943"/>
          <a:ext cx="8382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71062</xdr:rowOff>
    </xdr:from>
    <xdr:to>
      <xdr:col>50</xdr:col>
      <xdr:colOff>114300</xdr:colOff>
      <xdr:row>58</xdr:row>
      <xdr:rowOff>91908</xdr:rowOff>
    </xdr:to>
    <xdr:cxnSp macro="">
      <xdr:nvCxnSpPr>
        <xdr:cNvPr id="348" name="直線コネクタ 347"/>
        <xdr:cNvCxnSpPr/>
      </xdr:nvCxnSpPr>
      <xdr:spPr>
        <a:xfrm>
          <a:off x="8750300" y="10015162"/>
          <a:ext cx="889000" cy="2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71062</xdr:rowOff>
    </xdr:from>
    <xdr:to>
      <xdr:col>45</xdr:col>
      <xdr:colOff>177800</xdr:colOff>
      <xdr:row>58</xdr:row>
      <xdr:rowOff>78958</xdr:rowOff>
    </xdr:to>
    <xdr:cxnSp macro="">
      <xdr:nvCxnSpPr>
        <xdr:cNvPr id="351" name="直線コネクタ 350"/>
        <xdr:cNvCxnSpPr/>
      </xdr:nvCxnSpPr>
      <xdr:spPr>
        <a:xfrm flipV="1">
          <a:off x="7861300" y="10015162"/>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78958</xdr:rowOff>
    </xdr:from>
    <xdr:to>
      <xdr:col>41</xdr:col>
      <xdr:colOff>50800</xdr:colOff>
      <xdr:row>58</xdr:row>
      <xdr:rowOff>84007</xdr:rowOff>
    </xdr:to>
    <xdr:cxnSp macro="">
      <xdr:nvCxnSpPr>
        <xdr:cNvPr id="354" name="直線コネクタ 353"/>
        <xdr:cNvCxnSpPr/>
      </xdr:nvCxnSpPr>
      <xdr:spPr>
        <a:xfrm flipV="1">
          <a:off x="6972300" y="10023058"/>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40043</xdr:rowOff>
    </xdr:from>
    <xdr:to>
      <xdr:col>55</xdr:col>
      <xdr:colOff>50800</xdr:colOff>
      <xdr:row>58</xdr:row>
      <xdr:rowOff>141643</xdr:rowOff>
    </xdr:to>
    <xdr:sp macro="" textlink="">
      <xdr:nvSpPr>
        <xdr:cNvPr id="364" name="楕円 363"/>
        <xdr:cNvSpPr/>
      </xdr:nvSpPr>
      <xdr:spPr>
        <a:xfrm>
          <a:off x="10426700" y="99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41108</xdr:rowOff>
    </xdr:from>
    <xdr:to>
      <xdr:col>50</xdr:col>
      <xdr:colOff>165100</xdr:colOff>
      <xdr:row>58</xdr:row>
      <xdr:rowOff>142708</xdr:rowOff>
    </xdr:to>
    <xdr:sp macro="" textlink="">
      <xdr:nvSpPr>
        <xdr:cNvPr id="366" name="楕円 365"/>
        <xdr:cNvSpPr/>
      </xdr:nvSpPr>
      <xdr:spPr>
        <a:xfrm>
          <a:off x="9588500" y="99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133835</xdr:rowOff>
    </xdr:from>
    <xdr:ext cx="534377" cy="259045"/>
    <xdr:sp macro="" textlink="">
      <xdr:nvSpPr>
        <xdr:cNvPr id="367" name="テキスト ボックス 366"/>
        <xdr:cNvSpPr txBox="1"/>
      </xdr:nvSpPr>
      <xdr:spPr>
        <a:xfrm>
          <a:off x="9372111" y="100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20262</xdr:rowOff>
    </xdr:from>
    <xdr:to>
      <xdr:col>46</xdr:col>
      <xdr:colOff>38100</xdr:colOff>
      <xdr:row>58</xdr:row>
      <xdr:rowOff>121862</xdr:rowOff>
    </xdr:to>
    <xdr:sp macro="" textlink="">
      <xdr:nvSpPr>
        <xdr:cNvPr id="368" name="楕円 367"/>
        <xdr:cNvSpPr/>
      </xdr:nvSpPr>
      <xdr:spPr>
        <a:xfrm>
          <a:off x="8699500" y="99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112989</xdr:rowOff>
    </xdr:from>
    <xdr:ext cx="534377" cy="259045"/>
    <xdr:sp macro="" textlink="">
      <xdr:nvSpPr>
        <xdr:cNvPr id="369" name="テキスト ボックス 368"/>
        <xdr:cNvSpPr txBox="1"/>
      </xdr:nvSpPr>
      <xdr:spPr>
        <a:xfrm>
          <a:off x="8483111" y="100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28158</xdr:rowOff>
    </xdr:from>
    <xdr:to>
      <xdr:col>41</xdr:col>
      <xdr:colOff>101600</xdr:colOff>
      <xdr:row>58</xdr:row>
      <xdr:rowOff>129758</xdr:rowOff>
    </xdr:to>
    <xdr:sp macro="" textlink="">
      <xdr:nvSpPr>
        <xdr:cNvPr id="370" name="楕円 369"/>
        <xdr:cNvSpPr/>
      </xdr:nvSpPr>
      <xdr:spPr>
        <a:xfrm>
          <a:off x="7810500" y="99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120885</xdr:rowOff>
    </xdr:from>
    <xdr:ext cx="534377" cy="259045"/>
    <xdr:sp macro="" textlink="">
      <xdr:nvSpPr>
        <xdr:cNvPr id="371" name="テキスト ボックス 370"/>
        <xdr:cNvSpPr txBox="1"/>
      </xdr:nvSpPr>
      <xdr:spPr>
        <a:xfrm>
          <a:off x="7594111" y="100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33207</xdr:rowOff>
    </xdr:from>
    <xdr:to>
      <xdr:col>36</xdr:col>
      <xdr:colOff>165100</xdr:colOff>
      <xdr:row>58</xdr:row>
      <xdr:rowOff>134807</xdr:rowOff>
    </xdr:to>
    <xdr:sp macro="" textlink="">
      <xdr:nvSpPr>
        <xdr:cNvPr id="372" name="楕円 371"/>
        <xdr:cNvSpPr/>
      </xdr:nvSpPr>
      <xdr:spPr>
        <a:xfrm>
          <a:off x="6921500" y="99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125934</xdr:rowOff>
    </xdr:from>
    <xdr:ext cx="534377" cy="259045"/>
    <xdr:sp macro="" textlink="">
      <xdr:nvSpPr>
        <xdr:cNvPr id="373" name="テキスト ボックス 372"/>
        <xdr:cNvSpPr txBox="1"/>
      </xdr:nvSpPr>
      <xdr:spPr>
        <a:xfrm>
          <a:off x="6705111" y="1007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141480</xdr:rowOff>
    </xdr:from>
    <xdr:to>
      <xdr:col>55</xdr:col>
      <xdr:colOff>0</xdr:colOff>
      <xdr:row>78</xdr:row>
      <xdr:rowOff>150971</xdr:rowOff>
    </xdr:to>
    <xdr:cxnSp macro="">
      <xdr:nvCxnSpPr>
        <xdr:cNvPr id="402" name="直線コネクタ 401"/>
        <xdr:cNvCxnSpPr/>
      </xdr:nvCxnSpPr>
      <xdr:spPr>
        <a:xfrm>
          <a:off x="9639300" y="13514580"/>
          <a:ext cx="8382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98304</xdr:rowOff>
    </xdr:from>
    <xdr:to>
      <xdr:col>50</xdr:col>
      <xdr:colOff>114300</xdr:colOff>
      <xdr:row>78</xdr:row>
      <xdr:rowOff>141480</xdr:rowOff>
    </xdr:to>
    <xdr:cxnSp macro="">
      <xdr:nvCxnSpPr>
        <xdr:cNvPr id="405" name="直線コネクタ 404"/>
        <xdr:cNvCxnSpPr/>
      </xdr:nvCxnSpPr>
      <xdr:spPr>
        <a:xfrm>
          <a:off x="8750300" y="13471404"/>
          <a:ext cx="889000" cy="4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98304</xdr:rowOff>
    </xdr:from>
    <xdr:to>
      <xdr:col>45</xdr:col>
      <xdr:colOff>177800</xdr:colOff>
      <xdr:row>78</xdr:row>
      <xdr:rowOff>120115</xdr:rowOff>
    </xdr:to>
    <xdr:cxnSp macro="">
      <xdr:nvCxnSpPr>
        <xdr:cNvPr id="408" name="直線コネクタ 407"/>
        <xdr:cNvCxnSpPr/>
      </xdr:nvCxnSpPr>
      <xdr:spPr>
        <a:xfrm flipV="1">
          <a:off x="7861300" y="13471404"/>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120115</xdr:rowOff>
    </xdr:from>
    <xdr:to>
      <xdr:col>41</xdr:col>
      <xdr:colOff>50800</xdr:colOff>
      <xdr:row>78</xdr:row>
      <xdr:rowOff>133865</xdr:rowOff>
    </xdr:to>
    <xdr:cxnSp macro="">
      <xdr:nvCxnSpPr>
        <xdr:cNvPr id="411" name="直線コネクタ 410"/>
        <xdr:cNvCxnSpPr/>
      </xdr:nvCxnSpPr>
      <xdr:spPr>
        <a:xfrm flipV="1">
          <a:off x="6972300" y="13493215"/>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100171</xdr:rowOff>
    </xdr:from>
    <xdr:to>
      <xdr:col>55</xdr:col>
      <xdr:colOff>50800</xdr:colOff>
      <xdr:row>79</xdr:row>
      <xdr:rowOff>30321</xdr:rowOff>
    </xdr:to>
    <xdr:sp macro="" textlink="">
      <xdr:nvSpPr>
        <xdr:cNvPr id="421" name="楕円 420"/>
        <xdr:cNvSpPr/>
      </xdr:nvSpPr>
      <xdr:spPr>
        <a:xfrm>
          <a:off x="10426700" y="134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15098</xdr:rowOff>
    </xdr:from>
    <xdr:ext cx="534377" cy="259045"/>
    <xdr:sp macro="" textlink="">
      <xdr:nvSpPr>
        <xdr:cNvPr id="422" name="商工費該当値テキスト"/>
        <xdr:cNvSpPr txBox="1"/>
      </xdr:nvSpPr>
      <xdr:spPr>
        <a:xfrm>
          <a:off x="10528300" y="133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90680</xdr:rowOff>
    </xdr:from>
    <xdr:to>
      <xdr:col>50</xdr:col>
      <xdr:colOff>165100</xdr:colOff>
      <xdr:row>79</xdr:row>
      <xdr:rowOff>20830</xdr:rowOff>
    </xdr:to>
    <xdr:sp macro="" textlink="">
      <xdr:nvSpPr>
        <xdr:cNvPr id="423" name="楕円 422"/>
        <xdr:cNvSpPr/>
      </xdr:nvSpPr>
      <xdr:spPr>
        <a:xfrm>
          <a:off x="9588500" y="134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11957</xdr:rowOff>
    </xdr:from>
    <xdr:ext cx="534377" cy="259045"/>
    <xdr:sp macro="" textlink="">
      <xdr:nvSpPr>
        <xdr:cNvPr id="424" name="テキスト ボックス 423"/>
        <xdr:cNvSpPr txBox="1"/>
      </xdr:nvSpPr>
      <xdr:spPr>
        <a:xfrm>
          <a:off x="9372111" y="135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47504</xdr:rowOff>
    </xdr:from>
    <xdr:to>
      <xdr:col>46</xdr:col>
      <xdr:colOff>38100</xdr:colOff>
      <xdr:row>78</xdr:row>
      <xdr:rowOff>149104</xdr:rowOff>
    </xdr:to>
    <xdr:sp macro="" textlink="">
      <xdr:nvSpPr>
        <xdr:cNvPr id="425" name="楕円 424"/>
        <xdr:cNvSpPr/>
      </xdr:nvSpPr>
      <xdr:spPr>
        <a:xfrm>
          <a:off x="8699500" y="134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165631</xdr:rowOff>
    </xdr:from>
    <xdr:ext cx="534377" cy="259045"/>
    <xdr:sp macro="" textlink="">
      <xdr:nvSpPr>
        <xdr:cNvPr id="426" name="テキスト ボックス 425"/>
        <xdr:cNvSpPr txBox="1"/>
      </xdr:nvSpPr>
      <xdr:spPr>
        <a:xfrm>
          <a:off x="8483111" y="131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69315</xdr:rowOff>
    </xdr:from>
    <xdr:to>
      <xdr:col>41</xdr:col>
      <xdr:colOff>101600</xdr:colOff>
      <xdr:row>78</xdr:row>
      <xdr:rowOff>170915</xdr:rowOff>
    </xdr:to>
    <xdr:sp macro="" textlink="">
      <xdr:nvSpPr>
        <xdr:cNvPr id="427" name="楕円 426"/>
        <xdr:cNvSpPr/>
      </xdr:nvSpPr>
      <xdr:spPr>
        <a:xfrm>
          <a:off x="7810500" y="134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162042</xdr:rowOff>
    </xdr:from>
    <xdr:ext cx="534377" cy="259045"/>
    <xdr:sp macro="" textlink="">
      <xdr:nvSpPr>
        <xdr:cNvPr id="428" name="テキスト ボックス 427"/>
        <xdr:cNvSpPr txBox="1"/>
      </xdr:nvSpPr>
      <xdr:spPr>
        <a:xfrm>
          <a:off x="7594111" y="135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83065</xdr:rowOff>
    </xdr:from>
    <xdr:to>
      <xdr:col>36</xdr:col>
      <xdr:colOff>165100</xdr:colOff>
      <xdr:row>79</xdr:row>
      <xdr:rowOff>13215</xdr:rowOff>
    </xdr:to>
    <xdr:sp macro="" textlink="">
      <xdr:nvSpPr>
        <xdr:cNvPr id="429" name="楕円 428"/>
        <xdr:cNvSpPr/>
      </xdr:nvSpPr>
      <xdr:spPr>
        <a:xfrm>
          <a:off x="6921500" y="134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4342</xdr:rowOff>
    </xdr:from>
    <xdr:ext cx="534377" cy="259045"/>
    <xdr:sp macro="" textlink="">
      <xdr:nvSpPr>
        <xdr:cNvPr id="430" name="テキスト ボックス 429"/>
        <xdr:cNvSpPr txBox="1"/>
      </xdr:nvSpPr>
      <xdr:spPr>
        <a:xfrm>
          <a:off x="6705111" y="135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90630</xdr:rowOff>
    </xdr:from>
    <xdr:to>
      <xdr:col>55</xdr:col>
      <xdr:colOff>0</xdr:colOff>
      <xdr:row>98</xdr:row>
      <xdr:rowOff>123656</xdr:rowOff>
    </xdr:to>
    <xdr:cxnSp macro="">
      <xdr:nvCxnSpPr>
        <xdr:cNvPr id="461" name="直線コネクタ 460"/>
        <xdr:cNvCxnSpPr/>
      </xdr:nvCxnSpPr>
      <xdr:spPr>
        <a:xfrm flipV="1">
          <a:off x="9639300" y="16892730"/>
          <a:ext cx="838200" cy="3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123656</xdr:rowOff>
    </xdr:from>
    <xdr:to>
      <xdr:col>50</xdr:col>
      <xdr:colOff>114300</xdr:colOff>
      <xdr:row>99</xdr:row>
      <xdr:rowOff>2287</xdr:rowOff>
    </xdr:to>
    <xdr:cxnSp macro="">
      <xdr:nvCxnSpPr>
        <xdr:cNvPr id="464" name="直線コネクタ 463"/>
        <xdr:cNvCxnSpPr/>
      </xdr:nvCxnSpPr>
      <xdr:spPr>
        <a:xfrm flipV="1">
          <a:off x="8750300" y="16925756"/>
          <a:ext cx="889000" cy="5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145648</xdr:rowOff>
    </xdr:from>
    <xdr:to>
      <xdr:col>45</xdr:col>
      <xdr:colOff>177800</xdr:colOff>
      <xdr:row>99</xdr:row>
      <xdr:rowOff>2287</xdr:rowOff>
    </xdr:to>
    <xdr:cxnSp macro="">
      <xdr:nvCxnSpPr>
        <xdr:cNvPr id="467" name="直線コネクタ 466"/>
        <xdr:cNvCxnSpPr/>
      </xdr:nvCxnSpPr>
      <xdr:spPr>
        <a:xfrm>
          <a:off x="7861300" y="16947748"/>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127319</xdr:rowOff>
    </xdr:from>
    <xdr:to>
      <xdr:col>41</xdr:col>
      <xdr:colOff>50800</xdr:colOff>
      <xdr:row>98</xdr:row>
      <xdr:rowOff>145648</xdr:rowOff>
    </xdr:to>
    <xdr:cxnSp macro="">
      <xdr:nvCxnSpPr>
        <xdr:cNvPr id="470" name="直線コネクタ 469"/>
        <xdr:cNvCxnSpPr/>
      </xdr:nvCxnSpPr>
      <xdr:spPr>
        <a:xfrm>
          <a:off x="6972300" y="16929419"/>
          <a:ext cx="8890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39830</xdr:rowOff>
    </xdr:from>
    <xdr:to>
      <xdr:col>55</xdr:col>
      <xdr:colOff>50800</xdr:colOff>
      <xdr:row>98</xdr:row>
      <xdr:rowOff>141430</xdr:rowOff>
    </xdr:to>
    <xdr:sp macro="" textlink="">
      <xdr:nvSpPr>
        <xdr:cNvPr id="480" name="楕円 479"/>
        <xdr:cNvSpPr/>
      </xdr:nvSpPr>
      <xdr:spPr>
        <a:xfrm>
          <a:off x="10426700" y="168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62707</xdr:rowOff>
    </xdr:from>
    <xdr:ext cx="599010" cy="259045"/>
    <xdr:sp macro="" textlink="">
      <xdr:nvSpPr>
        <xdr:cNvPr id="481" name="土木費該当値テキスト"/>
        <xdr:cNvSpPr txBox="1"/>
      </xdr:nvSpPr>
      <xdr:spPr>
        <a:xfrm>
          <a:off x="10528300" y="1669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72856</xdr:rowOff>
    </xdr:from>
    <xdr:to>
      <xdr:col>50</xdr:col>
      <xdr:colOff>165100</xdr:colOff>
      <xdr:row>99</xdr:row>
      <xdr:rowOff>3006</xdr:rowOff>
    </xdr:to>
    <xdr:sp macro="" textlink="">
      <xdr:nvSpPr>
        <xdr:cNvPr id="482" name="楕円 481"/>
        <xdr:cNvSpPr/>
      </xdr:nvSpPr>
      <xdr:spPr>
        <a:xfrm>
          <a:off x="9588500" y="168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165583</xdr:rowOff>
    </xdr:from>
    <xdr:ext cx="599010" cy="259045"/>
    <xdr:sp macro="" textlink="">
      <xdr:nvSpPr>
        <xdr:cNvPr id="483" name="テキスト ボックス 482"/>
        <xdr:cNvSpPr txBox="1"/>
      </xdr:nvSpPr>
      <xdr:spPr>
        <a:xfrm>
          <a:off x="9339795" y="1696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122937</xdr:rowOff>
    </xdr:from>
    <xdr:to>
      <xdr:col>46</xdr:col>
      <xdr:colOff>38100</xdr:colOff>
      <xdr:row>99</xdr:row>
      <xdr:rowOff>53087</xdr:rowOff>
    </xdr:to>
    <xdr:sp macro="" textlink="">
      <xdr:nvSpPr>
        <xdr:cNvPr id="484" name="楕円 483"/>
        <xdr:cNvSpPr/>
      </xdr:nvSpPr>
      <xdr:spPr>
        <a:xfrm>
          <a:off x="8699500" y="169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44214</xdr:rowOff>
    </xdr:from>
    <xdr:ext cx="534377" cy="259045"/>
    <xdr:sp macro="" textlink="">
      <xdr:nvSpPr>
        <xdr:cNvPr id="485" name="テキスト ボックス 484"/>
        <xdr:cNvSpPr txBox="1"/>
      </xdr:nvSpPr>
      <xdr:spPr>
        <a:xfrm>
          <a:off x="8483111" y="170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94848</xdr:rowOff>
    </xdr:from>
    <xdr:to>
      <xdr:col>41</xdr:col>
      <xdr:colOff>101600</xdr:colOff>
      <xdr:row>99</xdr:row>
      <xdr:rowOff>24998</xdr:rowOff>
    </xdr:to>
    <xdr:sp macro="" textlink="">
      <xdr:nvSpPr>
        <xdr:cNvPr id="486" name="楕円 485"/>
        <xdr:cNvSpPr/>
      </xdr:nvSpPr>
      <xdr:spPr>
        <a:xfrm>
          <a:off x="7810500" y="168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16125</xdr:rowOff>
    </xdr:from>
    <xdr:ext cx="599010" cy="259045"/>
    <xdr:sp macro="" textlink="">
      <xdr:nvSpPr>
        <xdr:cNvPr id="487" name="テキスト ボックス 486"/>
        <xdr:cNvSpPr txBox="1"/>
      </xdr:nvSpPr>
      <xdr:spPr>
        <a:xfrm>
          <a:off x="7561795" y="1698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76519</xdr:rowOff>
    </xdr:from>
    <xdr:to>
      <xdr:col>36</xdr:col>
      <xdr:colOff>165100</xdr:colOff>
      <xdr:row>99</xdr:row>
      <xdr:rowOff>6669</xdr:rowOff>
    </xdr:to>
    <xdr:sp macro="" textlink="">
      <xdr:nvSpPr>
        <xdr:cNvPr id="488" name="楕円 487"/>
        <xdr:cNvSpPr/>
      </xdr:nvSpPr>
      <xdr:spPr>
        <a:xfrm>
          <a:off x="6921500" y="168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169246</xdr:rowOff>
    </xdr:from>
    <xdr:ext cx="599010" cy="259045"/>
    <xdr:sp macro="" textlink="">
      <xdr:nvSpPr>
        <xdr:cNvPr id="489" name="テキスト ボックス 488"/>
        <xdr:cNvSpPr txBox="1"/>
      </xdr:nvSpPr>
      <xdr:spPr>
        <a:xfrm>
          <a:off x="6672795" y="1697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4711</xdr:rowOff>
    </xdr:from>
    <xdr:to>
      <xdr:col>85</xdr:col>
      <xdr:colOff>127000</xdr:colOff>
      <xdr:row>38</xdr:row>
      <xdr:rowOff>8754</xdr:rowOff>
    </xdr:to>
    <xdr:cxnSp macro="">
      <xdr:nvCxnSpPr>
        <xdr:cNvPr id="518" name="直線コネクタ 517"/>
        <xdr:cNvCxnSpPr/>
      </xdr:nvCxnSpPr>
      <xdr:spPr>
        <a:xfrm flipV="1">
          <a:off x="15481300" y="6519811"/>
          <a:ext cx="8382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60802</xdr:rowOff>
    </xdr:from>
    <xdr:to>
      <xdr:col>81</xdr:col>
      <xdr:colOff>50800</xdr:colOff>
      <xdr:row>38</xdr:row>
      <xdr:rowOff>8754</xdr:rowOff>
    </xdr:to>
    <xdr:cxnSp macro="">
      <xdr:nvCxnSpPr>
        <xdr:cNvPr id="521" name="直線コネクタ 520"/>
        <xdr:cNvCxnSpPr/>
      </xdr:nvCxnSpPr>
      <xdr:spPr>
        <a:xfrm>
          <a:off x="14592300" y="6233002"/>
          <a:ext cx="889000" cy="2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60802</xdr:rowOff>
    </xdr:from>
    <xdr:to>
      <xdr:col>76</xdr:col>
      <xdr:colOff>114300</xdr:colOff>
      <xdr:row>38</xdr:row>
      <xdr:rowOff>129920</xdr:rowOff>
    </xdr:to>
    <xdr:cxnSp macro="">
      <xdr:nvCxnSpPr>
        <xdr:cNvPr id="524" name="直線コネクタ 523"/>
        <xdr:cNvCxnSpPr/>
      </xdr:nvCxnSpPr>
      <xdr:spPr>
        <a:xfrm flipV="1">
          <a:off x="13703300" y="6233002"/>
          <a:ext cx="889000" cy="4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128818</xdr:rowOff>
    </xdr:from>
    <xdr:to>
      <xdr:col>71</xdr:col>
      <xdr:colOff>177800</xdr:colOff>
      <xdr:row>38</xdr:row>
      <xdr:rowOff>129920</xdr:rowOff>
    </xdr:to>
    <xdr:cxnSp macro="">
      <xdr:nvCxnSpPr>
        <xdr:cNvPr id="527" name="直線コネクタ 526"/>
        <xdr:cNvCxnSpPr/>
      </xdr:nvCxnSpPr>
      <xdr:spPr>
        <a:xfrm>
          <a:off x="12814300" y="6643918"/>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125362</xdr:rowOff>
    </xdr:from>
    <xdr:to>
      <xdr:col>85</xdr:col>
      <xdr:colOff>177800</xdr:colOff>
      <xdr:row>38</xdr:row>
      <xdr:rowOff>55511</xdr:rowOff>
    </xdr:to>
    <xdr:sp macro="" textlink="">
      <xdr:nvSpPr>
        <xdr:cNvPr id="537" name="楕円 536"/>
        <xdr:cNvSpPr/>
      </xdr:nvSpPr>
      <xdr:spPr>
        <a:xfrm>
          <a:off x="16268700" y="6469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103789</xdr:rowOff>
    </xdr:from>
    <xdr:ext cx="534377" cy="259045"/>
    <xdr:sp macro="" textlink="">
      <xdr:nvSpPr>
        <xdr:cNvPr id="538" name="消防費該当値テキスト"/>
        <xdr:cNvSpPr txBox="1"/>
      </xdr:nvSpPr>
      <xdr:spPr>
        <a:xfrm>
          <a:off x="16370300" y="64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129404</xdr:rowOff>
    </xdr:from>
    <xdr:to>
      <xdr:col>81</xdr:col>
      <xdr:colOff>101600</xdr:colOff>
      <xdr:row>38</xdr:row>
      <xdr:rowOff>59555</xdr:rowOff>
    </xdr:to>
    <xdr:sp macro="" textlink="">
      <xdr:nvSpPr>
        <xdr:cNvPr id="539" name="楕円 538"/>
        <xdr:cNvSpPr/>
      </xdr:nvSpPr>
      <xdr:spPr>
        <a:xfrm>
          <a:off x="15430500" y="6473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50681</xdr:rowOff>
    </xdr:from>
    <xdr:ext cx="534377" cy="259045"/>
    <xdr:sp macro="" textlink="">
      <xdr:nvSpPr>
        <xdr:cNvPr id="540" name="テキスト ボックス 539"/>
        <xdr:cNvSpPr txBox="1"/>
      </xdr:nvSpPr>
      <xdr:spPr>
        <a:xfrm>
          <a:off x="15214111" y="65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10002</xdr:rowOff>
    </xdr:from>
    <xdr:to>
      <xdr:col>76</xdr:col>
      <xdr:colOff>165100</xdr:colOff>
      <xdr:row>36</xdr:row>
      <xdr:rowOff>111602</xdr:rowOff>
    </xdr:to>
    <xdr:sp macro="" textlink="">
      <xdr:nvSpPr>
        <xdr:cNvPr id="541" name="楕円 540"/>
        <xdr:cNvSpPr/>
      </xdr:nvSpPr>
      <xdr:spPr>
        <a:xfrm>
          <a:off x="14541500" y="61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128129</xdr:rowOff>
    </xdr:from>
    <xdr:ext cx="599010" cy="259045"/>
    <xdr:sp macro="" textlink="">
      <xdr:nvSpPr>
        <xdr:cNvPr id="542" name="テキスト ボックス 541"/>
        <xdr:cNvSpPr txBox="1"/>
      </xdr:nvSpPr>
      <xdr:spPr>
        <a:xfrm>
          <a:off x="14292795" y="59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79120</xdr:rowOff>
    </xdr:from>
    <xdr:to>
      <xdr:col>72</xdr:col>
      <xdr:colOff>38100</xdr:colOff>
      <xdr:row>39</xdr:row>
      <xdr:rowOff>9270</xdr:rowOff>
    </xdr:to>
    <xdr:sp macro="" textlink="">
      <xdr:nvSpPr>
        <xdr:cNvPr id="543" name="楕円 542"/>
        <xdr:cNvSpPr/>
      </xdr:nvSpPr>
      <xdr:spPr>
        <a:xfrm>
          <a:off x="13652500" y="65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397</xdr:rowOff>
    </xdr:from>
    <xdr:ext cx="534377" cy="259045"/>
    <xdr:sp macro="" textlink="">
      <xdr:nvSpPr>
        <xdr:cNvPr id="544" name="テキスト ボックス 543"/>
        <xdr:cNvSpPr txBox="1"/>
      </xdr:nvSpPr>
      <xdr:spPr>
        <a:xfrm>
          <a:off x="13436111" y="66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78018</xdr:rowOff>
    </xdr:from>
    <xdr:to>
      <xdr:col>67</xdr:col>
      <xdr:colOff>101600</xdr:colOff>
      <xdr:row>39</xdr:row>
      <xdr:rowOff>8168</xdr:rowOff>
    </xdr:to>
    <xdr:sp macro="" textlink="">
      <xdr:nvSpPr>
        <xdr:cNvPr id="545" name="楕円 544"/>
        <xdr:cNvSpPr/>
      </xdr:nvSpPr>
      <xdr:spPr>
        <a:xfrm>
          <a:off x="12763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170745</xdr:rowOff>
    </xdr:from>
    <xdr:ext cx="534377" cy="259045"/>
    <xdr:sp macro="" textlink="">
      <xdr:nvSpPr>
        <xdr:cNvPr id="546" name="テキスト ボックス 545"/>
        <xdr:cNvSpPr txBox="1"/>
      </xdr:nvSpPr>
      <xdr:spPr>
        <a:xfrm>
          <a:off x="12547111" y="66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30297</xdr:rowOff>
    </xdr:from>
    <xdr:to>
      <xdr:col>85</xdr:col>
      <xdr:colOff>127000</xdr:colOff>
      <xdr:row>58</xdr:row>
      <xdr:rowOff>40575</xdr:rowOff>
    </xdr:to>
    <xdr:cxnSp macro="">
      <xdr:nvCxnSpPr>
        <xdr:cNvPr id="575" name="直線コネクタ 574"/>
        <xdr:cNvCxnSpPr/>
      </xdr:nvCxnSpPr>
      <xdr:spPr>
        <a:xfrm flipV="1">
          <a:off x="15481300" y="9974397"/>
          <a:ext cx="8382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40575</xdr:rowOff>
    </xdr:from>
    <xdr:to>
      <xdr:col>81</xdr:col>
      <xdr:colOff>50800</xdr:colOff>
      <xdr:row>58</xdr:row>
      <xdr:rowOff>42345</xdr:rowOff>
    </xdr:to>
    <xdr:cxnSp macro="">
      <xdr:nvCxnSpPr>
        <xdr:cNvPr id="578" name="直線コネクタ 577"/>
        <xdr:cNvCxnSpPr/>
      </xdr:nvCxnSpPr>
      <xdr:spPr>
        <a:xfrm flipV="1">
          <a:off x="14592300" y="9984675"/>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42345</xdr:rowOff>
    </xdr:from>
    <xdr:to>
      <xdr:col>76</xdr:col>
      <xdr:colOff>114300</xdr:colOff>
      <xdr:row>58</xdr:row>
      <xdr:rowOff>58507</xdr:rowOff>
    </xdr:to>
    <xdr:cxnSp macro="">
      <xdr:nvCxnSpPr>
        <xdr:cNvPr id="581" name="直線コネクタ 580"/>
        <xdr:cNvCxnSpPr/>
      </xdr:nvCxnSpPr>
      <xdr:spPr>
        <a:xfrm flipV="1">
          <a:off x="13703300" y="9986445"/>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41512</xdr:rowOff>
    </xdr:from>
    <xdr:to>
      <xdr:col>71</xdr:col>
      <xdr:colOff>177800</xdr:colOff>
      <xdr:row>58</xdr:row>
      <xdr:rowOff>58507</xdr:rowOff>
    </xdr:to>
    <xdr:cxnSp macro="">
      <xdr:nvCxnSpPr>
        <xdr:cNvPr id="584" name="直線コネクタ 583"/>
        <xdr:cNvCxnSpPr/>
      </xdr:nvCxnSpPr>
      <xdr:spPr>
        <a:xfrm>
          <a:off x="12814300" y="9985612"/>
          <a:ext cx="889000" cy="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150947</xdr:rowOff>
    </xdr:from>
    <xdr:to>
      <xdr:col>85</xdr:col>
      <xdr:colOff>177800</xdr:colOff>
      <xdr:row>58</xdr:row>
      <xdr:rowOff>81097</xdr:rowOff>
    </xdr:to>
    <xdr:sp macro="" textlink="">
      <xdr:nvSpPr>
        <xdr:cNvPr id="594" name="楕円 593"/>
        <xdr:cNvSpPr/>
      </xdr:nvSpPr>
      <xdr:spPr>
        <a:xfrm>
          <a:off x="16268700" y="99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76430</xdr:rowOff>
    </xdr:from>
    <xdr:ext cx="534377" cy="259045"/>
    <xdr:sp macro="" textlink="">
      <xdr:nvSpPr>
        <xdr:cNvPr id="595" name="教育費該当値テキスト"/>
        <xdr:cNvSpPr txBox="1"/>
      </xdr:nvSpPr>
      <xdr:spPr>
        <a:xfrm>
          <a:off x="16370300" y="98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161225</xdr:rowOff>
    </xdr:from>
    <xdr:to>
      <xdr:col>81</xdr:col>
      <xdr:colOff>101600</xdr:colOff>
      <xdr:row>58</xdr:row>
      <xdr:rowOff>91375</xdr:rowOff>
    </xdr:to>
    <xdr:sp macro="" textlink="">
      <xdr:nvSpPr>
        <xdr:cNvPr id="596" name="楕円 595"/>
        <xdr:cNvSpPr/>
      </xdr:nvSpPr>
      <xdr:spPr>
        <a:xfrm>
          <a:off x="15430500" y="99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82502</xdr:rowOff>
    </xdr:from>
    <xdr:ext cx="534377" cy="259045"/>
    <xdr:sp macro="" textlink="">
      <xdr:nvSpPr>
        <xdr:cNvPr id="597" name="テキスト ボックス 596"/>
        <xdr:cNvSpPr txBox="1"/>
      </xdr:nvSpPr>
      <xdr:spPr>
        <a:xfrm>
          <a:off x="15214111" y="1002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162995</xdr:rowOff>
    </xdr:from>
    <xdr:to>
      <xdr:col>76</xdr:col>
      <xdr:colOff>165100</xdr:colOff>
      <xdr:row>58</xdr:row>
      <xdr:rowOff>93145</xdr:rowOff>
    </xdr:to>
    <xdr:sp macro="" textlink="">
      <xdr:nvSpPr>
        <xdr:cNvPr id="598" name="楕円 597"/>
        <xdr:cNvSpPr/>
      </xdr:nvSpPr>
      <xdr:spPr>
        <a:xfrm>
          <a:off x="14541500" y="99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84272</xdr:rowOff>
    </xdr:from>
    <xdr:ext cx="534377" cy="259045"/>
    <xdr:sp macro="" textlink="">
      <xdr:nvSpPr>
        <xdr:cNvPr id="599" name="テキスト ボックス 598"/>
        <xdr:cNvSpPr txBox="1"/>
      </xdr:nvSpPr>
      <xdr:spPr>
        <a:xfrm>
          <a:off x="14325111" y="100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7707</xdr:rowOff>
    </xdr:from>
    <xdr:to>
      <xdr:col>72</xdr:col>
      <xdr:colOff>38100</xdr:colOff>
      <xdr:row>58</xdr:row>
      <xdr:rowOff>109307</xdr:rowOff>
    </xdr:to>
    <xdr:sp macro="" textlink="">
      <xdr:nvSpPr>
        <xdr:cNvPr id="600" name="楕円 599"/>
        <xdr:cNvSpPr/>
      </xdr:nvSpPr>
      <xdr:spPr>
        <a:xfrm>
          <a:off x="13652500" y="99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100434</xdr:rowOff>
    </xdr:from>
    <xdr:ext cx="534377" cy="259045"/>
    <xdr:sp macro="" textlink="">
      <xdr:nvSpPr>
        <xdr:cNvPr id="601" name="テキスト ボックス 600"/>
        <xdr:cNvSpPr txBox="1"/>
      </xdr:nvSpPr>
      <xdr:spPr>
        <a:xfrm>
          <a:off x="13436111" y="100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162162</xdr:rowOff>
    </xdr:from>
    <xdr:to>
      <xdr:col>67</xdr:col>
      <xdr:colOff>101600</xdr:colOff>
      <xdr:row>58</xdr:row>
      <xdr:rowOff>92312</xdr:rowOff>
    </xdr:to>
    <xdr:sp macro="" textlink="">
      <xdr:nvSpPr>
        <xdr:cNvPr id="602" name="楕円 601"/>
        <xdr:cNvSpPr/>
      </xdr:nvSpPr>
      <xdr:spPr>
        <a:xfrm>
          <a:off x="12763500" y="99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83439</xdr:rowOff>
    </xdr:from>
    <xdr:ext cx="534377" cy="259045"/>
    <xdr:sp macro="" textlink="">
      <xdr:nvSpPr>
        <xdr:cNvPr id="603" name="テキスト ボックス 602"/>
        <xdr:cNvSpPr txBox="1"/>
      </xdr:nvSpPr>
      <xdr:spPr>
        <a:xfrm>
          <a:off x="12547111" y="100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33906</xdr:rowOff>
    </xdr:from>
    <xdr:to>
      <xdr:col>85</xdr:col>
      <xdr:colOff>127000</xdr:colOff>
      <xdr:row>99</xdr:row>
      <xdr:rowOff>40452</xdr:rowOff>
    </xdr:to>
    <xdr:cxnSp macro="">
      <xdr:nvCxnSpPr>
        <xdr:cNvPr id="691" name="直線コネクタ 690"/>
        <xdr:cNvCxnSpPr/>
      </xdr:nvCxnSpPr>
      <xdr:spPr>
        <a:xfrm flipV="1">
          <a:off x="15481300" y="17007456"/>
          <a:ext cx="8382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40452</xdr:rowOff>
    </xdr:from>
    <xdr:to>
      <xdr:col>81</xdr:col>
      <xdr:colOff>50800</xdr:colOff>
      <xdr:row>99</xdr:row>
      <xdr:rowOff>40635</xdr:rowOff>
    </xdr:to>
    <xdr:cxnSp macro="">
      <xdr:nvCxnSpPr>
        <xdr:cNvPr id="694" name="直線コネクタ 693"/>
        <xdr:cNvCxnSpPr/>
      </xdr:nvCxnSpPr>
      <xdr:spPr>
        <a:xfrm flipV="1">
          <a:off x="14592300" y="1701400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36188</xdr:rowOff>
    </xdr:from>
    <xdr:to>
      <xdr:col>76</xdr:col>
      <xdr:colOff>114300</xdr:colOff>
      <xdr:row>99</xdr:row>
      <xdr:rowOff>40635</xdr:rowOff>
    </xdr:to>
    <xdr:cxnSp macro="">
      <xdr:nvCxnSpPr>
        <xdr:cNvPr id="697" name="直線コネクタ 696"/>
        <xdr:cNvCxnSpPr/>
      </xdr:nvCxnSpPr>
      <xdr:spPr>
        <a:xfrm>
          <a:off x="13703300" y="17009738"/>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31925</xdr:rowOff>
    </xdr:from>
    <xdr:to>
      <xdr:col>71</xdr:col>
      <xdr:colOff>177800</xdr:colOff>
      <xdr:row>99</xdr:row>
      <xdr:rowOff>36188</xdr:rowOff>
    </xdr:to>
    <xdr:cxnSp macro="">
      <xdr:nvCxnSpPr>
        <xdr:cNvPr id="700" name="直線コネクタ 699"/>
        <xdr:cNvCxnSpPr/>
      </xdr:nvCxnSpPr>
      <xdr:spPr>
        <a:xfrm>
          <a:off x="12814300" y="17005475"/>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154556</xdr:rowOff>
    </xdr:from>
    <xdr:to>
      <xdr:col>85</xdr:col>
      <xdr:colOff>177800</xdr:colOff>
      <xdr:row>99</xdr:row>
      <xdr:rowOff>84706</xdr:rowOff>
    </xdr:to>
    <xdr:sp macro="" textlink="">
      <xdr:nvSpPr>
        <xdr:cNvPr id="710" name="楕円 709"/>
        <xdr:cNvSpPr/>
      </xdr:nvSpPr>
      <xdr:spPr>
        <a:xfrm>
          <a:off x="16268700" y="169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69483</xdr:rowOff>
    </xdr:from>
    <xdr:ext cx="469744" cy="259045"/>
    <xdr:sp macro="" textlink="">
      <xdr:nvSpPr>
        <xdr:cNvPr id="711" name="公債費該当値テキスト"/>
        <xdr:cNvSpPr txBox="1"/>
      </xdr:nvSpPr>
      <xdr:spPr>
        <a:xfrm>
          <a:off x="16370300" y="168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161102</xdr:rowOff>
    </xdr:from>
    <xdr:to>
      <xdr:col>81</xdr:col>
      <xdr:colOff>101600</xdr:colOff>
      <xdr:row>99</xdr:row>
      <xdr:rowOff>91252</xdr:rowOff>
    </xdr:to>
    <xdr:sp macro="" textlink="">
      <xdr:nvSpPr>
        <xdr:cNvPr id="712" name="楕円 711"/>
        <xdr:cNvSpPr/>
      </xdr:nvSpPr>
      <xdr:spPr>
        <a:xfrm>
          <a:off x="15430500" y="169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82379</xdr:rowOff>
    </xdr:from>
    <xdr:ext cx="469744" cy="259045"/>
    <xdr:sp macro="" textlink="">
      <xdr:nvSpPr>
        <xdr:cNvPr id="713" name="テキスト ボックス 712"/>
        <xdr:cNvSpPr txBox="1"/>
      </xdr:nvSpPr>
      <xdr:spPr>
        <a:xfrm>
          <a:off x="15246428" y="170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161285</xdr:rowOff>
    </xdr:from>
    <xdr:to>
      <xdr:col>76</xdr:col>
      <xdr:colOff>165100</xdr:colOff>
      <xdr:row>99</xdr:row>
      <xdr:rowOff>91435</xdr:rowOff>
    </xdr:to>
    <xdr:sp macro="" textlink="">
      <xdr:nvSpPr>
        <xdr:cNvPr id="714" name="楕円 713"/>
        <xdr:cNvSpPr/>
      </xdr:nvSpPr>
      <xdr:spPr>
        <a:xfrm>
          <a:off x="14541500" y="16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82562</xdr:rowOff>
    </xdr:from>
    <xdr:ext cx="469744" cy="259045"/>
    <xdr:sp macro="" textlink="">
      <xdr:nvSpPr>
        <xdr:cNvPr id="715" name="テキスト ボックス 714"/>
        <xdr:cNvSpPr txBox="1"/>
      </xdr:nvSpPr>
      <xdr:spPr>
        <a:xfrm>
          <a:off x="14357428" y="170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156838</xdr:rowOff>
    </xdr:from>
    <xdr:to>
      <xdr:col>72</xdr:col>
      <xdr:colOff>38100</xdr:colOff>
      <xdr:row>99</xdr:row>
      <xdr:rowOff>86988</xdr:rowOff>
    </xdr:to>
    <xdr:sp macro="" textlink="">
      <xdr:nvSpPr>
        <xdr:cNvPr id="716" name="楕円 715"/>
        <xdr:cNvSpPr/>
      </xdr:nvSpPr>
      <xdr:spPr>
        <a:xfrm>
          <a:off x="13652500" y="169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78115</xdr:rowOff>
    </xdr:from>
    <xdr:ext cx="469744" cy="259045"/>
    <xdr:sp macro="" textlink="">
      <xdr:nvSpPr>
        <xdr:cNvPr id="717" name="テキスト ボックス 716"/>
        <xdr:cNvSpPr txBox="1"/>
      </xdr:nvSpPr>
      <xdr:spPr>
        <a:xfrm>
          <a:off x="13468428" y="1705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152575</xdr:rowOff>
    </xdr:from>
    <xdr:to>
      <xdr:col>67</xdr:col>
      <xdr:colOff>101600</xdr:colOff>
      <xdr:row>99</xdr:row>
      <xdr:rowOff>82725</xdr:rowOff>
    </xdr:to>
    <xdr:sp macro="" textlink="">
      <xdr:nvSpPr>
        <xdr:cNvPr id="718" name="楕円 717"/>
        <xdr:cNvSpPr/>
      </xdr:nvSpPr>
      <xdr:spPr>
        <a:xfrm>
          <a:off x="12763500" y="169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73852</xdr:rowOff>
    </xdr:from>
    <xdr:ext cx="469744" cy="259045"/>
    <xdr:sp macro="" textlink="">
      <xdr:nvSpPr>
        <xdr:cNvPr id="719" name="テキスト ボックス 718"/>
        <xdr:cNvSpPr txBox="1"/>
      </xdr:nvSpPr>
      <xdr:spPr>
        <a:xfrm>
          <a:off x="12579428" y="170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消防費は、平成</a:t>
          </a:r>
          <a:r>
            <a:rPr kumimoji="1" lang="en-US" altLang="ja-JP" sz="1300">
              <a:latin typeface="ＭＳ Ｐゴシック" panose="020B0600070205080204" pitchFamily="50" charset="-128"/>
              <a:ea typeface="ＭＳ Ｐゴシック" panose="020B0600070205080204" pitchFamily="50" charset="-128"/>
            </a:rPr>
            <a:t>27年度に消防広域化事業により厚木市北消防署清川分署の新築工事等を行ったため、一時的に増加しています。本年度は、住民一人当たり55,430円と消防分署が設置されるより以前のコストより上回っているものの、類似団体平均より下回っています。衛生費は、住民一人当たり116,983円となっています。清川リサイクルセンター建設に伴う既存施設（清川クリーンセンター）の解体工事があったためで、類似団体平均を少し下回る程度になっています。公債費は依然として類似団体平均より</a:t>
          </a:r>
          <a:r>
            <a:rPr kumimoji="1" lang="ja-JP" altLang="en-US" sz="1300">
              <a:latin typeface="ＭＳ Ｐゴシック" panose="020B0600070205080204" pitchFamily="50" charset="-128"/>
              <a:ea typeface="ＭＳ Ｐゴシック" panose="020B0600070205080204" pitchFamily="50" charset="-128"/>
            </a:rPr>
            <a:t>低い値ですが増加傾向にあるので、今後も健全な財政運営に努めなければなりません。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年度については、ヘルスケア</a:t>
          </a:r>
          <a:r>
            <a:rPr kumimoji="1" lang="en-US" altLang="ja-JP" sz="1400">
              <a:latin typeface="ＭＳ ゴシック" pitchFamily="49" charset="-128"/>
              <a:ea typeface="ＭＳ ゴシック" pitchFamily="49" charset="-128"/>
            </a:rPr>
            <a:t>&amp;</a:t>
          </a:r>
          <a:r>
            <a:rPr kumimoji="1" lang="ja-JP" altLang="en-US" sz="1400">
              <a:latin typeface="ＭＳ ゴシック" pitchFamily="49" charset="-128"/>
              <a:ea typeface="ＭＳ ゴシック" pitchFamily="49" charset="-128"/>
            </a:rPr>
            <a:t>ビューティケアステーション施設整備業務による財政需要があったため、実質単年度収支が赤字となっていますが、公共施設等整備事業基金や財政調整基金の取崩しにより、実質収支は黒字となっています。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土地開発公社解散による残余金の清算があったため一時的に実質単年度収支が高くなっていますが、それ以降はマイナスとなる傾向にあるため、財政需要と基金残高のバランスを管理していかなければなりません。</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年度決算は、特別会計において例年通りの黒字額を推移しておりますが、一般会計における黒字額が減少したことにより、全体では減少傾向にあります。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3110071</v>
      </c>
      <c r="BO4" s="441"/>
      <c r="BP4" s="441"/>
      <c r="BQ4" s="441"/>
      <c r="BR4" s="441"/>
      <c r="BS4" s="441"/>
      <c r="BT4" s="441"/>
      <c r="BU4" s="442"/>
      <c r="BV4" s="440">
        <v>2861865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3.5</v>
      </c>
      <c r="CU4" s="622"/>
      <c r="CV4" s="622"/>
      <c r="CW4" s="622"/>
      <c r="CX4" s="622"/>
      <c r="CY4" s="622"/>
      <c r="CZ4" s="622"/>
      <c r="DA4" s="623"/>
      <c r="DB4" s="621">
        <v>4.7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2863627</v>
      </c>
      <c r="BO5" s="446"/>
      <c r="BP5" s="446"/>
      <c r="BQ5" s="446"/>
      <c r="BR5" s="446"/>
      <c r="BS5" s="446"/>
      <c r="BT5" s="446"/>
      <c r="BU5" s="447"/>
      <c r="BV5" s="445">
        <v>2622692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89.1</v>
      </c>
      <c r="CU5" s="416"/>
      <c r="CV5" s="416"/>
      <c r="CW5" s="416"/>
      <c r="CX5" s="416"/>
      <c r="CY5" s="416"/>
      <c r="CZ5" s="416"/>
      <c r="DA5" s="417"/>
      <c r="DB5" s="415">
        <v>86.3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246444</v>
      </c>
      <c r="BO6" s="446"/>
      <c r="BP6" s="446"/>
      <c r="BQ6" s="446"/>
      <c r="BR6" s="446"/>
      <c r="BS6" s="446"/>
      <c r="BT6" s="446"/>
      <c r="BU6" s="447"/>
      <c r="BV6" s="445">
        <v>239173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90.6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190174</v>
      </c>
      <c r="BO7" s="446"/>
      <c r="BP7" s="446"/>
      <c r="BQ7" s="446"/>
      <c r="BR7" s="446"/>
      <c r="BS7" s="446"/>
      <c r="BT7" s="446"/>
      <c r="BU7" s="447"/>
      <c r="BV7" s="445">
        <v>161880</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1600923</v>
      </c>
      <c r="CU7" s="446"/>
      <c r="CV7" s="446"/>
      <c r="CW7" s="446"/>
      <c r="CX7" s="446"/>
      <c r="CY7" s="446"/>
      <c r="CZ7" s="446"/>
      <c r="DA7" s="447"/>
      <c r="DB7" s="445">
        <v>1632864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56270</v>
      </c>
      <c r="BO8" s="446"/>
      <c r="BP8" s="446"/>
      <c r="BQ8" s="446"/>
      <c r="BR8" s="446"/>
      <c r="BS8" s="446"/>
      <c r="BT8" s="446"/>
      <c r="BU8" s="447"/>
      <c r="BV8" s="445">
        <v>77293</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0.98</v>
      </c>
      <c r="CU8" s="559"/>
      <c r="CV8" s="559"/>
      <c r="CW8" s="559"/>
      <c r="CX8" s="559"/>
      <c r="CY8" s="559"/>
      <c r="CZ8" s="559"/>
      <c r="DA8" s="560"/>
      <c r="DB8" s="558">
        <v>0.99</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3214</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87</v>
      </c>
      <c r="AV9" s="503"/>
      <c r="AW9" s="503"/>
      <c r="AX9" s="503"/>
      <c r="AY9" s="425" t="s">
        <v>107</v>
      </c>
      <c r="AZ9" s="426"/>
      <c r="BA9" s="426"/>
      <c r="BB9" s="426"/>
      <c r="BC9" s="426"/>
      <c r="BD9" s="426"/>
      <c r="BE9" s="426"/>
      <c r="BF9" s="426"/>
      <c r="BG9" s="426"/>
      <c r="BH9" s="426"/>
      <c r="BI9" s="426"/>
      <c r="BJ9" s="426"/>
      <c r="BK9" s="426"/>
      <c r="BL9" s="426"/>
      <c r="BM9" s="427"/>
      <c r="BN9" s="445">
        <v>-21023</v>
      </c>
      <c r="BO9" s="446"/>
      <c r="BP9" s="446"/>
      <c r="BQ9" s="446"/>
      <c r="BR9" s="446"/>
      <c r="BS9" s="446"/>
      <c r="BT9" s="446"/>
      <c r="BU9" s="447"/>
      <c r="BV9" s="445">
        <v>-3517</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0.8</v>
      </c>
      <c r="CU9" s="416"/>
      <c r="CV9" s="416"/>
      <c r="CW9" s="416"/>
      <c r="CX9" s="416"/>
      <c r="CY9" s="416"/>
      <c r="CZ9" s="416"/>
      <c r="DA9" s="417"/>
      <c r="DB9" s="415">
        <v>0.3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109</v>
      </c>
      <c r="M10" s="419"/>
      <c r="N10" s="419"/>
      <c r="O10" s="419"/>
      <c r="P10" s="419"/>
      <c r="Q10" s="420"/>
      <c r="R10" s="421">
        <v>3459</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111</v>
      </c>
      <c r="AV10" s="503"/>
      <c r="AW10" s="503"/>
      <c r="AX10" s="503"/>
      <c r="AY10" s="425" t="s">
        <v>112</v>
      </c>
      <c r="AZ10" s="426"/>
      <c r="BA10" s="426"/>
      <c r="BB10" s="426"/>
      <c r="BC10" s="426"/>
      <c r="BD10" s="426"/>
      <c r="BE10" s="426"/>
      <c r="BF10" s="426"/>
      <c r="BG10" s="426"/>
      <c r="BH10" s="426"/>
      <c r="BI10" s="426"/>
      <c r="BJ10" s="426"/>
      <c r="BK10" s="426"/>
      <c r="BL10" s="426"/>
      <c r="BM10" s="427"/>
      <c r="BN10" s="445">
        <v>50489</v>
      </c>
      <c r="BO10" s="446"/>
      <c r="BP10" s="446"/>
      <c r="BQ10" s="446"/>
      <c r="BR10" s="446"/>
      <c r="BS10" s="446"/>
      <c r="BT10" s="446"/>
      <c r="BU10" s="447"/>
      <c r="BV10" s="445">
        <v>131605</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2979</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210000</v>
      </c>
      <c r="BO12" s="446"/>
      <c r="BP12" s="446"/>
      <c r="BQ12" s="446"/>
      <c r="BR12" s="446"/>
      <c r="BS12" s="446"/>
      <c r="BT12" s="446"/>
      <c r="BU12" s="447"/>
      <c r="BV12" s="445">
        <v>95000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2958</v>
      </c>
      <c r="S13" s="549"/>
      <c r="T13" s="549"/>
      <c r="U13" s="549"/>
      <c r="V13" s="550"/>
      <c r="W13" s="536" t="s">
        <v>132</v>
      </c>
      <c r="X13" s="458"/>
      <c r="Y13" s="458"/>
      <c r="Z13" s="458"/>
      <c r="AA13" s="458"/>
      <c r="AB13" s="459"/>
      <c r="AC13" s="421">
        <v>68</v>
      </c>
      <c r="AD13" s="422"/>
      <c r="AE13" s="422"/>
      <c r="AF13" s="422"/>
      <c r="AG13" s="423"/>
      <c r="AH13" s="421">
        <v>82</v>
      </c>
      <c r="AI13" s="422"/>
      <c r="AJ13" s="422"/>
      <c r="AK13" s="422"/>
      <c r="AL13" s="424"/>
      <c r="AM13" s="514" t="s">
        <v>133</v>
      </c>
      <c r="AN13" s="419"/>
      <c r="AO13" s="419"/>
      <c r="AP13" s="419"/>
      <c r="AQ13" s="419"/>
      <c r="AR13" s="419"/>
      <c r="AS13" s="419"/>
      <c r="AT13" s="420"/>
      <c r="AU13" s="502" t="s">
        <v>126</v>
      </c>
      <c r="AV13" s="503"/>
      <c r="AW13" s="503"/>
      <c r="AX13" s="503"/>
      <c r="AY13" s="425" t="s">
        <v>134</v>
      </c>
      <c r="AZ13" s="426"/>
      <c r="BA13" s="426"/>
      <c r="BB13" s="426"/>
      <c r="BC13" s="426"/>
      <c r="BD13" s="426"/>
      <c r="BE13" s="426"/>
      <c r="BF13" s="426"/>
      <c r="BG13" s="426"/>
      <c r="BH13" s="426"/>
      <c r="BI13" s="426"/>
      <c r="BJ13" s="426"/>
      <c r="BK13" s="426"/>
      <c r="BL13" s="426"/>
      <c r="BM13" s="427"/>
      <c r="BN13" s="445">
        <v>-180534</v>
      </c>
      <c r="BO13" s="446"/>
      <c r="BP13" s="446"/>
      <c r="BQ13" s="446"/>
      <c r="BR13" s="446"/>
      <c r="BS13" s="446"/>
      <c r="BT13" s="446"/>
      <c r="BU13" s="447"/>
      <c r="BV13" s="445">
        <v>33088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-3.9</v>
      </c>
      <c r="CU13" s="416"/>
      <c r="CV13" s="416"/>
      <c r="CW13" s="416"/>
      <c r="CX13" s="416"/>
      <c r="CY13" s="416"/>
      <c r="CZ13" s="416"/>
      <c r="DA13" s="417"/>
      <c r="DB13" s="415">
        <v>-4.2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3039</v>
      </c>
      <c r="S14" s="549"/>
      <c r="T14" s="549"/>
      <c r="U14" s="549"/>
      <c r="V14" s="550"/>
      <c r="W14" s="551"/>
      <c r="X14" s="461"/>
      <c r="Y14" s="461"/>
      <c r="Z14" s="461"/>
      <c r="AA14" s="461"/>
      <c r="AB14" s="462"/>
      <c r="AC14" s="541">
        <v>4.8</v>
      </c>
      <c r="AD14" s="542"/>
      <c r="AE14" s="542"/>
      <c r="AF14" s="542"/>
      <c r="AG14" s="543"/>
      <c r="AH14" s="541">
        <v>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3018</v>
      </c>
      <c r="S15" s="549"/>
      <c r="T15" s="549"/>
      <c r="U15" s="549"/>
      <c r="V15" s="550"/>
      <c r="W15" s="536" t="s">
        <v>140</v>
      </c>
      <c r="X15" s="458"/>
      <c r="Y15" s="458"/>
      <c r="Z15" s="458"/>
      <c r="AA15" s="458"/>
      <c r="AB15" s="459"/>
      <c r="AC15" s="421">
        <v>365</v>
      </c>
      <c r="AD15" s="422"/>
      <c r="AE15" s="422"/>
      <c r="AF15" s="422"/>
      <c r="AG15" s="423"/>
      <c r="AH15" s="421">
        <v>444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1140384</v>
      </c>
      <c r="BO15" s="441"/>
      <c r="BP15" s="441"/>
      <c r="BQ15" s="441"/>
      <c r="BR15" s="441"/>
      <c r="BS15" s="441"/>
      <c r="BT15" s="441"/>
      <c r="BU15" s="442"/>
      <c r="BV15" s="440">
        <v>1163494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v>
      </c>
      <c r="AD16" s="542"/>
      <c r="AE16" s="542"/>
      <c r="AF16" s="542"/>
      <c r="AG16" s="543"/>
      <c r="AH16" s="541">
        <v>27.3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1167969</v>
      </c>
      <c r="BO16" s="446"/>
      <c r="BP16" s="446"/>
      <c r="BQ16" s="446"/>
      <c r="BR16" s="446"/>
      <c r="BS16" s="446"/>
      <c r="BT16" s="446"/>
      <c r="BU16" s="447"/>
      <c r="BV16" s="445">
        <v>1186959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971</v>
      </c>
      <c r="AD17" s="422"/>
      <c r="AE17" s="422"/>
      <c r="AF17" s="422"/>
      <c r="AG17" s="423"/>
      <c r="AH17" s="421">
        <v>1098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1497313</v>
      </c>
      <c r="BO17" s="446"/>
      <c r="BP17" s="446"/>
      <c r="BQ17" s="446"/>
      <c r="BR17" s="446"/>
      <c r="BS17" s="446"/>
      <c r="BT17" s="446"/>
      <c r="BU17" s="447"/>
      <c r="BV17" s="445">
        <v>1527342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71.239999999999995</v>
      </c>
      <c r="M18" s="510"/>
      <c r="N18" s="510"/>
      <c r="O18" s="510"/>
      <c r="P18" s="510"/>
      <c r="Q18" s="510"/>
      <c r="R18" s="511"/>
      <c r="S18" s="511"/>
      <c r="T18" s="511"/>
      <c r="U18" s="511"/>
      <c r="V18" s="512"/>
      <c r="W18" s="526"/>
      <c r="X18" s="527"/>
      <c r="Y18" s="527"/>
      <c r="Z18" s="527"/>
      <c r="AA18" s="527"/>
      <c r="AB18" s="537"/>
      <c r="AC18" s="409">
        <v>69.2</v>
      </c>
      <c r="AD18" s="410"/>
      <c r="AE18" s="410"/>
      <c r="AF18" s="410"/>
      <c r="AG18" s="513"/>
      <c r="AH18" s="409">
        <v>67.599999999999994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1426740</v>
      </c>
      <c r="BO18" s="446"/>
      <c r="BP18" s="446"/>
      <c r="BQ18" s="446"/>
      <c r="BR18" s="446"/>
      <c r="BS18" s="446"/>
      <c r="BT18" s="446"/>
      <c r="BU18" s="447"/>
      <c r="BV18" s="445">
        <v>1460322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45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2022258</v>
      </c>
      <c r="BO19" s="446"/>
      <c r="BP19" s="446"/>
      <c r="BQ19" s="446"/>
      <c r="BR19" s="446"/>
      <c r="BS19" s="446"/>
      <c r="BT19" s="446"/>
      <c r="BU19" s="447"/>
      <c r="BV19" s="445">
        <v>2078258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1122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580171</v>
      </c>
      <c r="BO23" s="446"/>
      <c r="BP23" s="446"/>
      <c r="BQ23" s="446"/>
      <c r="BR23" s="446"/>
      <c r="BS23" s="446"/>
      <c r="BT23" s="446"/>
      <c r="BU23" s="447"/>
      <c r="BV23" s="445">
        <v>440816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7630</v>
      </c>
      <c r="R24" s="422"/>
      <c r="S24" s="422"/>
      <c r="T24" s="422"/>
      <c r="U24" s="422"/>
      <c r="V24" s="423"/>
      <c r="W24" s="487"/>
      <c r="X24" s="478"/>
      <c r="Y24" s="479"/>
      <c r="Z24" s="418" t="s">
        <v>164</v>
      </c>
      <c r="AA24" s="419"/>
      <c r="AB24" s="419"/>
      <c r="AC24" s="419"/>
      <c r="AD24" s="419"/>
      <c r="AE24" s="419"/>
      <c r="AF24" s="419"/>
      <c r="AG24" s="420"/>
      <c r="AH24" s="421">
        <v>63</v>
      </c>
      <c r="AI24" s="422"/>
      <c r="AJ24" s="422"/>
      <c r="AK24" s="422"/>
      <c r="AL24" s="423"/>
      <c r="AM24" s="421">
        <v>188496</v>
      </c>
      <c r="AN24" s="422"/>
      <c r="AO24" s="422"/>
      <c r="AP24" s="422"/>
      <c r="AQ24" s="422"/>
      <c r="AR24" s="423"/>
      <c r="AS24" s="421">
        <v>2992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580171</v>
      </c>
      <c r="BO24" s="446"/>
      <c r="BP24" s="446"/>
      <c r="BQ24" s="446"/>
      <c r="BR24" s="446"/>
      <c r="BS24" s="446"/>
      <c r="BT24" s="446"/>
      <c r="BU24" s="447"/>
      <c r="BV24" s="445">
        <v>440816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6100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130</v>
      </c>
      <c r="BO25" s="441"/>
      <c r="BP25" s="441"/>
      <c r="BQ25" s="441"/>
      <c r="BR25" s="441"/>
      <c r="BS25" s="441"/>
      <c r="BT25" s="441"/>
      <c r="BU25" s="442"/>
      <c r="BV25" s="440">
        <v>3000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5600</v>
      </c>
      <c r="R26" s="422"/>
      <c r="S26" s="422"/>
      <c r="T26" s="422"/>
      <c r="U26" s="422"/>
      <c r="V26" s="423"/>
      <c r="W26" s="487"/>
      <c r="X26" s="478"/>
      <c r="Y26" s="479"/>
      <c r="Z26" s="418" t="s">
        <v>170</v>
      </c>
      <c r="AA26" s="500"/>
      <c r="AB26" s="500"/>
      <c r="AC26" s="500"/>
      <c r="AD26" s="500"/>
      <c r="AE26" s="500"/>
      <c r="AF26" s="500"/>
      <c r="AG26" s="501"/>
      <c r="AH26" s="421">
        <v>4</v>
      </c>
      <c r="AI26" s="422"/>
      <c r="AJ26" s="422"/>
      <c r="AK26" s="422"/>
      <c r="AL26" s="423"/>
      <c r="AM26" s="421">
        <v>10672</v>
      </c>
      <c r="AN26" s="422"/>
      <c r="AO26" s="422"/>
      <c r="AP26" s="422"/>
      <c r="AQ26" s="422"/>
      <c r="AR26" s="423"/>
      <c r="AS26" s="421">
        <v>2668</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3440</v>
      </c>
      <c r="R27" s="422"/>
      <c r="S27" s="422"/>
      <c r="T27" s="422"/>
      <c r="U27" s="422"/>
      <c r="V27" s="423"/>
      <c r="W27" s="487"/>
      <c r="X27" s="478"/>
      <c r="Y27" s="479"/>
      <c r="Z27" s="418" t="s">
        <v>173</v>
      </c>
      <c r="AA27" s="419"/>
      <c r="AB27" s="419"/>
      <c r="AC27" s="419"/>
      <c r="AD27" s="419"/>
      <c r="AE27" s="419"/>
      <c r="AF27" s="419"/>
      <c r="AG27" s="420"/>
      <c r="AH27" s="421">
        <v>5</v>
      </c>
      <c r="AI27" s="422"/>
      <c r="AJ27" s="422"/>
      <c r="AK27" s="422"/>
      <c r="AL27" s="423"/>
      <c r="AM27" s="421">
        <v>12155</v>
      </c>
      <c r="AN27" s="422"/>
      <c r="AO27" s="422"/>
      <c r="AP27" s="422"/>
      <c r="AQ27" s="422"/>
      <c r="AR27" s="423"/>
      <c r="AS27" s="421">
        <v>2431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2700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1139722</v>
      </c>
      <c r="BO28" s="441"/>
      <c r="BP28" s="441"/>
      <c r="BQ28" s="441"/>
      <c r="BR28" s="441"/>
      <c r="BS28" s="441"/>
      <c r="BT28" s="441"/>
      <c r="BU28" s="442"/>
      <c r="BV28" s="440">
        <v>1299233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8</v>
      </c>
      <c r="M29" s="422"/>
      <c r="N29" s="422"/>
      <c r="O29" s="422"/>
      <c r="P29" s="423"/>
      <c r="Q29" s="421">
        <v>2460</v>
      </c>
      <c r="R29" s="422"/>
      <c r="S29" s="422"/>
      <c r="T29" s="422"/>
      <c r="U29" s="422"/>
      <c r="V29" s="423"/>
      <c r="W29" s="488"/>
      <c r="X29" s="489"/>
      <c r="Y29" s="490"/>
      <c r="Z29" s="418" t="s">
        <v>179</v>
      </c>
      <c r="AA29" s="419"/>
      <c r="AB29" s="419"/>
      <c r="AC29" s="419"/>
      <c r="AD29" s="419"/>
      <c r="AE29" s="419"/>
      <c r="AF29" s="419"/>
      <c r="AG29" s="420"/>
      <c r="AH29" s="421">
        <v>68</v>
      </c>
      <c r="AI29" s="422"/>
      <c r="AJ29" s="422"/>
      <c r="AK29" s="422"/>
      <c r="AL29" s="423"/>
      <c r="AM29" s="421">
        <v>200651</v>
      </c>
      <c r="AN29" s="422"/>
      <c r="AO29" s="422"/>
      <c r="AP29" s="422"/>
      <c r="AQ29" s="422"/>
      <c r="AR29" s="423"/>
      <c r="AS29" s="421">
        <v>2951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130</v>
      </c>
      <c r="BO29" s="446"/>
      <c r="BP29" s="446"/>
      <c r="BQ29" s="446"/>
      <c r="BR29" s="446"/>
      <c r="BS29" s="446"/>
      <c r="BT29" s="446"/>
      <c r="BU29" s="447"/>
      <c r="BV29" s="445" t="s">
        <v>130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94.4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1163995</v>
      </c>
      <c r="BO30" s="449"/>
      <c r="BP30" s="449"/>
      <c r="BQ30" s="449"/>
      <c r="BR30" s="449"/>
      <c r="BS30" s="449"/>
      <c r="BT30" s="449"/>
      <c r="BU30" s="450"/>
      <c r="BV30" s="448">
        <v>1376055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厚木愛甲環境施設組合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神奈川県後期高齢者医療広域連合（一般会計）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神奈川県後期高齢者医療広域連合（特別会計）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神奈川県市町村職員退職手当組合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神奈川県町村情報システム共同事業組合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EDGtm/f4PYrIDY2aQhhvFD/LyEs5Udf/e39nqpHDhnkPAAvBGz3VFTIKPG7Nixi7UrH1m1o+J/w4aus4DwZqg==" saltValue="aBUrIUXC06PRi6t4T1Wt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224" t="s">
        <v>539</v>
      </c>
      <c r="D34" s="1224"/>
      <c r="E34" s="1225"/>
      <c r="F34" s="32">
        <v>4.88</v>
      </c>
      <c r="G34" s="33">
        <v>4.74</v>
      </c>
      <c r="H34" s="33">
        <v>4.8499999999999996</v>
      </c>
      <c r="I34" s="33">
        <v>4.7300000000000004</v>
      </c>
      <c r="J34" s="34">
        <v>3.51</v>
      </c>
      <c r="K34" s="22"/>
      <c r="L34" s="22"/>
      <c r="M34" s="22"/>
      <c r="N34" s="22"/>
      <c r="O34" s="22"/>
      <c r="P34" s="22"/>
    </row>
    <row r="35" spans="1:16" ht="39" customHeight="1" x14ac:dyDescent="0.15">
      <c r="A35" s="22"/>
      <c r="B35" s="35"/>
      <c r="C35" s="1218" t="s">
        <v>540</v>
      </c>
      <c r="D35" s="1219"/>
      <c r="E35" s="1220"/>
      <c r="F35" s="36">
        <v>1.64</v>
      </c>
      <c r="G35" s="37">
        <v>1.02</v>
      </c>
      <c r="H35" s="37">
        <v>0.91</v>
      </c>
      <c r="I35" s="37">
        <v>1.43</v>
      </c>
      <c r="J35" s="38">
        <v>1.63</v>
      </c>
      <c r="K35" s="22"/>
      <c r="L35" s="22"/>
      <c r="M35" s="22"/>
      <c r="N35" s="22"/>
      <c r="O35" s="22"/>
      <c r="P35" s="22"/>
    </row>
    <row r="36" spans="1:16" ht="39" customHeight="1" x14ac:dyDescent="0.15">
      <c r="A36" s="22"/>
      <c r="B36" s="35"/>
      <c r="C36" s="1218" t="s">
        <v>541</v>
      </c>
      <c r="D36" s="1219"/>
      <c r="E36" s="1220"/>
      <c r="F36" s="36">
        <v>0.4</v>
      </c>
      <c r="G36" s="37">
        <v>0.4</v>
      </c>
      <c r="H36" s="37">
        <v>0.46</v>
      </c>
      <c r="I36" s="37">
        <v>0.36</v>
      </c>
      <c r="J36" s="38">
        <v>0.62</v>
      </c>
      <c r="K36" s="22"/>
      <c r="L36" s="22"/>
      <c r="M36" s="22"/>
      <c r="N36" s="22"/>
      <c r="O36" s="22"/>
      <c r="P36" s="22"/>
    </row>
    <row r="37" spans="1:16" ht="39" customHeight="1" x14ac:dyDescent="0.15">
      <c r="A37" s="22"/>
      <c r="B37" s="35"/>
      <c r="C37" s="1218" t="s">
        <v>542</v>
      </c>
      <c r="D37" s="1219"/>
      <c r="E37" s="1220"/>
      <c r="F37" s="36">
        <v>0.36</v>
      </c>
      <c r="G37" s="37">
        <v>0.11</v>
      </c>
      <c r="H37" s="37">
        <v>1.28</v>
      </c>
      <c r="I37" s="37">
        <v>0.45</v>
      </c>
      <c r="J37" s="38">
        <v>0.48</v>
      </c>
      <c r="K37" s="22"/>
      <c r="L37" s="22"/>
      <c r="M37" s="22"/>
      <c r="N37" s="22"/>
      <c r="O37" s="22"/>
      <c r="P37" s="22"/>
    </row>
    <row r="38" spans="1:16" ht="39" customHeight="1" x14ac:dyDescent="0.15">
      <c r="A38" s="22"/>
      <c r="B38" s="35"/>
      <c r="C38" s="1218" t="s">
        <v>543</v>
      </c>
      <c r="D38" s="1219"/>
      <c r="E38" s="1220"/>
      <c r="F38" s="36">
        <v>0.39</v>
      </c>
      <c r="G38" s="37">
        <v>0.43</v>
      </c>
      <c r="H38" s="37">
        <v>0.26</v>
      </c>
      <c r="I38" s="37">
        <v>0.34</v>
      </c>
      <c r="J38" s="38">
        <v>0.34</v>
      </c>
      <c r="K38" s="22"/>
      <c r="L38" s="22"/>
      <c r="M38" s="22"/>
      <c r="N38" s="22"/>
      <c r="O38" s="22"/>
      <c r="P38" s="22"/>
    </row>
    <row r="39" spans="1:16" ht="39" customHeight="1" x14ac:dyDescent="0.15">
      <c r="A39" s="22"/>
      <c r="B39" s="35"/>
      <c r="C39" s="1218" t="s">
        <v>544</v>
      </c>
      <c r="D39" s="1219"/>
      <c r="E39" s="1220"/>
      <c r="F39" s="36">
        <v>0.03</v>
      </c>
      <c r="G39" s="37">
        <v>0.12</v>
      </c>
      <c r="H39" s="37">
        <v>0.09</v>
      </c>
      <c r="I39" s="37">
        <v>0.18</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545</v>
      </c>
      <c r="D42" s="1219"/>
      <c r="E42" s="1220"/>
      <c r="F42" s="36" t="s">
        <v>488</v>
      </c>
      <c r="G42" s="37" t="s">
        <v>488</v>
      </c>
      <c r="H42" s="37" t="s">
        <v>488</v>
      </c>
      <c r="I42" s="37" t="s">
        <v>488</v>
      </c>
      <c r="J42" s="38" t="s">
        <v>488</v>
      </c>
      <c r="K42" s="22"/>
      <c r="L42" s="22"/>
      <c r="M42" s="22"/>
      <c r="N42" s="22"/>
      <c r="O42" s="22"/>
      <c r="P42" s="22"/>
    </row>
    <row r="43" spans="1:16" ht="39" customHeight="1" thickBot="1" x14ac:dyDescent="0.2">
      <c r="A43" s="22"/>
      <c r="B43" s="40"/>
      <c r="C43" s="1221" t="s">
        <v>546</v>
      </c>
      <c r="D43" s="1222"/>
      <c r="E43" s="1223"/>
      <c r="F43" s="41">
        <v>0</v>
      </c>
      <c r="G43" s="42" t="s">
        <v>488</v>
      </c>
      <c r="H43" s="42" t="s">
        <v>488</v>
      </c>
      <c r="I43" s="42" t="s">
        <v>488</v>
      </c>
      <c r="J43" s="43" t="s">
        <v>488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3G4cRKGcG+B2sseif73J7scKzVYTDhCOdwmbjf2YItaNS+lGlwbC9YfMp96CX96TEVYaoSr/5cwMYIeP8+4nQ==" saltValue="UJ0Ok/irAF8HY7YNvRHx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21</v>
      </c>
      <c r="L45" s="60">
        <v>13</v>
      </c>
      <c r="M45" s="60">
        <v>6</v>
      </c>
      <c r="N45" s="60">
        <v>6</v>
      </c>
      <c r="O45" s="61">
        <v>16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488</v>
      </c>
      <c r="L46" s="64" t="s">
        <v>488</v>
      </c>
      <c r="M46" s="64" t="s">
        <v>488</v>
      </c>
      <c r="N46" s="64" t="s">
        <v>488</v>
      </c>
      <c r="O46" s="65" t="s">
        <v>488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488</v>
      </c>
      <c r="L47" s="64" t="s">
        <v>488</v>
      </c>
      <c r="M47" s="64" t="s">
        <v>488</v>
      </c>
      <c r="N47" s="64" t="s">
        <v>488</v>
      </c>
      <c r="O47" s="65" t="s">
        <v>488</v>
      </c>
      <c r="P47" s="48"/>
      <c r="Q47" s="48"/>
      <c r="R47" s="48"/>
      <c r="S47" s="48"/>
      <c r="T47" s="48"/>
      <c r="U47" s="48"/>
    </row>
    <row r="48" spans="1:21" ht="30.75" customHeight="1" x14ac:dyDescent="0.15">
      <c r="A48" s="48"/>
      <c r="B48" s="1236"/>
      <c r="C48" s="1237"/>
      <c r="D48" s="62"/>
      <c r="E48" s="1228" t="s">
        <v>14</v>
      </c>
      <c r="F48" s="1228"/>
      <c r="G48" s="1228"/>
      <c r="H48" s="1228"/>
      <c r="I48" s="1228"/>
      <c r="J48" s="1229"/>
      <c r="K48" s="63">
        <v>60</v>
      </c>
      <c r="L48" s="64">
        <v>62</v>
      </c>
      <c r="M48" s="64">
        <v>62</v>
      </c>
      <c r="N48" s="64">
        <v>62</v>
      </c>
      <c r="O48" s="65">
        <v>63</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488</v>
      </c>
      <c r="L49" s="64" t="s">
        <v>488</v>
      </c>
      <c r="M49" s="64" t="s">
        <v>488</v>
      </c>
      <c r="N49" s="64" t="s">
        <v>488</v>
      </c>
      <c r="O49" s="65" t="s">
        <v>488</v>
      </c>
      <c r="P49" s="48"/>
      <c r="Q49" s="48"/>
      <c r="R49" s="48"/>
      <c r="S49" s="48"/>
      <c r="T49" s="48"/>
      <c r="U49" s="48"/>
    </row>
    <row r="50" spans="1:21" ht="30.75" customHeight="1" x14ac:dyDescent="0.15">
      <c r="A50" s="48"/>
      <c r="B50" s="1236"/>
      <c r="C50" s="1237"/>
      <c r="D50" s="62"/>
      <c r="E50" s="1228" t="s">
        <v>16</v>
      </c>
      <c r="F50" s="1228"/>
      <c r="G50" s="1228"/>
      <c r="H50" s="1228"/>
      <c r="I50" s="1228"/>
      <c r="J50" s="1229"/>
      <c r="K50" s="63">
        <v>109</v>
      </c>
      <c r="L50" s="64" t="s">
        <v>488</v>
      </c>
      <c r="M50" s="64" t="s">
        <v>488</v>
      </c>
      <c r="N50" s="64" t="s">
        <v>488</v>
      </c>
      <c r="O50" s="65" t="s">
        <v>488</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488</v>
      </c>
      <c r="L51" s="64" t="s">
        <v>488</v>
      </c>
      <c r="M51" s="64" t="s">
        <v>488</v>
      </c>
      <c r="N51" s="64" t="s">
        <v>488</v>
      </c>
      <c r="O51" s="65" t="s">
        <v>488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132</v>
      </c>
      <c r="L52" s="64">
        <v>138</v>
      </c>
      <c r="M52" s="64">
        <v>131</v>
      </c>
      <c r="N52" s="64">
        <v>132</v>
      </c>
      <c r="O52" s="65">
        <v>131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58</v>
      </c>
      <c r="L53" s="69">
        <v>-63</v>
      </c>
      <c r="M53" s="69">
        <v>-63</v>
      </c>
      <c r="N53" s="69">
        <v>-64</v>
      </c>
      <c r="O53" s="70">
        <v>-52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g1XA8ip9sbMW/NGdAUQydpRQ4tInmKfmuuk4CIwcjS48iuEr/2H9I1RjTZcfiAkSV/OWv52pWX3K0AxIlZXFg==" saltValue="3PVApBhy5pz34kbhAzX56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531</v>
      </c>
      <c r="J40" s="79" t="s">
        <v>532</v>
      </c>
      <c r="K40" s="79" t="s">
        <v>533</v>
      </c>
      <c r="L40" s="79" t="s">
        <v>534</v>
      </c>
      <c r="M40" s="80" t="s">
        <v>535</v>
      </c>
    </row>
    <row r="41" spans="2:13" ht="27.75" customHeight="1" x14ac:dyDescent="0.15">
      <c r="B41" s="1254" t="s">
        <v>23</v>
      </c>
      <c r="C41" s="1255"/>
      <c r="D41" s="81"/>
      <c r="E41" s="1256" t="s">
        <v>24</v>
      </c>
      <c r="F41" s="1256"/>
      <c r="G41" s="1256"/>
      <c r="H41" s="1257"/>
      <c r="I41" s="82">
        <v>48</v>
      </c>
      <c r="J41" s="83">
        <v>35</v>
      </c>
      <c r="K41" s="83">
        <v>367</v>
      </c>
      <c r="L41" s="83">
        <v>441</v>
      </c>
      <c r="M41" s="84">
        <v>580</v>
      </c>
    </row>
    <row r="42" spans="2:13" ht="27.75" customHeight="1" x14ac:dyDescent="0.15">
      <c r="B42" s="1244"/>
      <c r="C42" s="1245"/>
      <c r="D42" s="85"/>
      <c r="E42" s="1248" t="s">
        <v>25</v>
      </c>
      <c r="F42" s="1248"/>
      <c r="G42" s="1248"/>
      <c r="H42" s="1249"/>
      <c r="I42" s="86" t="s">
        <v>488</v>
      </c>
      <c r="J42" s="87" t="s">
        <v>488</v>
      </c>
      <c r="K42" s="87" t="s">
        <v>488</v>
      </c>
      <c r="L42" s="87" t="s">
        <v>488</v>
      </c>
      <c r="M42" s="88" t="s">
        <v>488</v>
      </c>
    </row>
    <row r="43" spans="2:13" ht="27.75" customHeight="1" x14ac:dyDescent="0.15">
      <c r="B43" s="1244"/>
      <c r="C43" s="1245"/>
      <c r="D43" s="85"/>
      <c r="E43" s="1248" t="s">
        <v>26</v>
      </c>
      <c r="F43" s="1248"/>
      <c r="G43" s="1248"/>
      <c r="H43" s="1249"/>
      <c r="I43" s="86">
        <v>667</v>
      </c>
      <c r="J43" s="87">
        <v>619</v>
      </c>
      <c r="K43" s="87">
        <v>575</v>
      </c>
      <c r="L43" s="87">
        <v>585</v>
      </c>
      <c r="M43" s="88">
        <v>578</v>
      </c>
    </row>
    <row r="44" spans="2:13" ht="27.75" customHeight="1" x14ac:dyDescent="0.15">
      <c r="B44" s="1244"/>
      <c r="C44" s="1245"/>
      <c r="D44" s="85"/>
      <c r="E44" s="1248" t="s">
        <v>27</v>
      </c>
      <c r="F44" s="1248"/>
      <c r="G44" s="1248"/>
      <c r="H44" s="1249"/>
      <c r="I44" s="86" t="s">
        <v>488</v>
      </c>
      <c r="J44" s="87" t="s">
        <v>488</v>
      </c>
      <c r="K44" s="87" t="s">
        <v>488</v>
      </c>
      <c r="L44" s="87" t="s">
        <v>488</v>
      </c>
      <c r="M44" s="88" t="s">
        <v>488</v>
      </c>
    </row>
    <row r="45" spans="2:13" ht="27.75" customHeight="1" x14ac:dyDescent="0.15">
      <c r="B45" s="1244"/>
      <c r="C45" s="1245"/>
      <c r="D45" s="85"/>
      <c r="E45" s="1248" t="s">
        <v>28</v>
      </c>
      <c r="F45" s="1248"/>
      <c r="G45" s="1248"/>
      <c r="H45" s="1249"/>
      <c r="I45" s="86">
        <v>260</v>
      </c>
      <c r="J45" s="87">
        <v>209</v>
      </c>
      <c r="K45" s="87">
        <v>442</v>
      </c>
      <c r="L45" s="87">
        <v>172</v>
      </c>
      <c r="M45" s="88">
        <v>438</v>
      </c>
    </row>
    <row r="46" spans="2:13" ht="27.75" customHeight="1" x14ac:dyDescent="0.15">
      <c r="B46" s="1244"/>
      <c r="C46" s="1245"/>
      <c r="D46" s="89"/>
      <c r="E46" s="1248" t="s">
        <v>29</v>
      </c>
      <c r="F46" s="1248"/>
      <c r="G46" s="1248"/>
      <c r="H46" s="1249"/>
      <c r="I46" s="86" t="s">
        <v>488</v>
      </c>
      <c r="J46" s="87" t="s">
        <v>488</v>
      </c>
      <c r="K46" s="87" t="s">
        <v>488</v>
      </c>
      <c r="L46" s="87" t="s">
        <v>488</v>
      </c>
      <c r="M46" s="88" t="s">
        <v>488</v>
      </c>
    </row>
    <row r="47" spans="2:13" ht="27.75" customHeight="1" x14ac:dyDescent="0.15">
      <c r="B47" s="1244"/>
      <c r="C47" s="1245"/>
      <c r="D47" s="90"/>
      <c r="E47" s="1258" t="s">
        <v>30</v>
      </c>
      <c r="F47" s="1259"/>
      <c r="G47" s="1259"/>
      <c r="H47" s="1260"/>
      <c r="I47" s="86" t="s">
        <v>488</v>
      </c>
      <c r="J47" s="87" t="s">
        <v>488</v>
      </c>
      <c r="K47" s="87" t="s">
        <v>488</v>
      </c>
      <c r="L47" s="87" t="s">
        <v>488</v>
      </c>
      <c r="M47" s="88" t="s">
        <v>488</v>
      </c>
    </row>
    <row r="48" spans="2:13" ht="27.75" customHeight="1" x14ac:dyDescent="0.15">
      <c r="B48" s="1244"/>
      <c r="C48" s="1245"/>
      <c r="D48" s="85"/>
      <c r="E48" s="1248" t="s">
        <v>31</v>
      </c>
      <c r="F48" s="1248"/>
      <c r="G48" s="1248"/>
      <c r="H48" s="1249"/>
      <c r="I48" s="86" t="s">
        <v>488</v>
      </c>
      <c r="J48" s="87" t="s">
        <v>488</v>
      </c>
      <c r="K48" s="87" t="s">
        <v>488</v>
      </c>
      <c r="L48" s="87" t="s">
        <v>488</v>
      </c>
      <c r="M48" s="88" t="s">
        <v>488</v>
      </c>
    </row>
    <row r="49" spans="2:13" ht="27.75" customHeight="1" x14ac:dyDescent="0.15">
      <c r="B49" s="1246"/>
      <c r="C49" s="1247"/>
      <c r="D49" s="85"/>
      <c r="E49" s="1248" t="s">
        <v>32</v>
      </c>
      <c r="F49" s="1248"/>
      <c r="G49" s="1248"/>
      <c r="H49" s="1249"/>
      <c r="I49" s="86" t="s">
        <v>488</v>
      </c>
      <c r="J49" s="87">
        <v>1</v>
      </c>
      <c r="K49" s="87" t="s">
        <v>488</v>
      </c>
      <c r="L49" s="87" t="s">
        <v>488</v>
      </c>
      <c r="M49" s="88" t="s">
        <v>488</v>
      </c>
    </row>
    <row r="50" spans="2:13" ht="27.75" customHeight="1" x14ac:dyDescent="0.15">
      <c r="B50" s="1242" t="s">
        <v>33</v>
      </c>
      <c r="C50" s="1243"/>
      <c r="D50" s="91"/>
      <c r="E50" s="1248" t="s">
        <v>34</v>
      </c>
      <c r="F50" s="1248"/>
      <c r="G50" s="1248"/>
      <c r="H50" s="1249"/>
      <c r="I50" s="86">
        <v>3154</v>
      </c>
      <c r="J50" s="87">
        <v>2965</v>
      </c>
      <c r="K50" s="87">
        <v>2865</v>
      </c>
      <c r="L50" s="87">
        <v>2689</v>
      </c>
      <c r="M50" s="88">
        <v>2325</v>
      </c>
    </row>
    <row r="51" spans="2:13" ht="27.75" customHeight="1" x14ac:dyDescent="0.15">
      <c r="B51" s="1244"/>
      <c r="C51" s="1245"/>
      <c r="D51" s="85"/>
      <c r="E51" s="1248" t="s">
        <v>35</v>
      </c>
      <c r="F51" s="1248"/>
      <c r="G51" s="1248"/>
      <c r="H51" s="1249"/>
      <c r="I51" s="86" t="s">
        <v>488</v>
      </c>
      <c r="J51" s="87" t="s">
        <v>488</v>
      </c>
      <c r="K51" s="87" t="s">
        <v>488</v>
      </c>
      <c r="L51" s="87" t="s">
        <v>488</v>
      </c>
      <c r="M51" s="88" t="s">
        <v>488</v>
      </c>
    </row>
    <row r="52" spans="2:13" ht="27.75" customHeight="1" x14ac:dyDescent="0.15">
      <c r="B52" s="1246"/>
      <c r="C52" s="1247"/>
      <c r="D52" s="85"/>
      <c r="E52" s="1248" t="s">
        <v>36</v>
      </c>
      <c r="F52" s="1248"/>
      <c r="G52" s="1248"/>
      <c r="H52" s="1249"/>
      <c r="I52" s="86">
        <v>1434</v>
      </c>
      <c r="J52" s="87">
        <v>1338</v>
      </c>
      <c r="K52" s="87">
        <v>1497</v>
      </c>
      <c r="L52" s="87">
        <v>1443</v>
      </c>
      <c r="M52" s="88">
        <v>1487</v>
      </c>
    </row>
    <row r="53" spans="2:13" ht="27.75" customHeight="1" thickBot="1" x14ac:dyDescent="0.2">
      <c r="B53" s="1250" t="s">
        <v>37</v>
      </c>
      <c r="C53" s="1251"/>
      <c r="D53" s="92"/>
      <c r="E53" s="1252" t="s">
        <v>38</v>
      </c>
      <c r="F53" s="1252"/>
      <c r="G53" s="1252"/>
      <c r="H53" s="1253"/>
      <c r="I53" s="93">
        <v>-3614</v>
      </c>
      <c r="J53" s="94">
        <v>-3439</v>
      </c>
      <c r="K53" s="94">
        <v>-2978</v>
      </c>
      <c r="L53" s="94">
        <v>-2934</v>
      </c>
      <c r="M53" s="95">
        <v>-2215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zquSYsz8JAnI/yi2lu36lio30UWMv9fUYTePRg35e+4zFuDGV+2KxXASgNwr4no0NLaLKafgc7X8mQhohsW8A==" saltValue="YrArjA3fdl/2LDZ3C7A4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533</v>
      </c>
      <c r="G54" s="104" t="s">
        <v>534</v>
      </c>
      <c r="H54" s="105" t="s">
        <v>535</v>
      </c>
    </row>
    <row r="55" spans="2:8" ht="52.5" customHeight="1" x14ac:dyDescent="0.15">
      <c r="B55" s="106"/>
      <c r="C55" s="1269" t="s">
        <v>41</v>
      </c>
      <c r="D55" s="1269"/>
      <c r="E55" s="1270"/>
      <c r="F55" s="107">
        <v>1263</v>
      </c>
      <c r="G55" s="107">
        <v>1299</v>
      </c>
      <c r="H55" s="108">
        <v>1140</v>
      </c>
    </row>
    <row r="56" spans="2:8" ht="52.5" customHeight="1" x14ac:dyDescent="0.15">
      <c r="B56" s="109"/>
      <c r="C56" s="1271" t="s">
        <v>42</v>
      </c>
      <c r="D56" s="1271"/>
      <c r="E56" s="1272"/>
      <c r="F56" s="110" t="s">
        <v>488</v>
      </c>
      <c r="G56" s="110" t="s">
        <v>488</v>
      </c>
      <c r="H56" s="111" t="s">
        <v>488</v>
      </c>
    </row>
    <row r="57" spans="2:8" ht="53.25" customHeight="1" x14ac:dyDescent="0.15">
      <c r="B57" s="109"/>
      <c r="C57" s="1273" t="s">
        <v>43</v>
      </c>
      <c r="D57" s="1273"/>
      <c r="E57" s="1274"/>
      <c r="F57" s="112">
        <v>1590</v>
      </c>
      <c r="G57" s="112">
        <v>1376</v>
      </c>
      <c r="H57" s="113">
        <v>1164</v>
      </c>
    </row>
    <row r="58" spans="2:8" ht="45.75" customHeight="1" x14ac:dyDescent="0.15">
      <c r="B58" s="114"/>
      <c r="C58" s="1261" t="s">
        <v>555</v>
      </c>
      <c r="D58" s="1262"/>
      <c r="E58" s="1263"/>
      <c r="F58" s="115">
        <v>1127</v>
      </c>
      <c r="G58" s="115">
        <v>955</v>
      </c>
      <c r="H58" s="116">
        <v>736</v>
      </c>
    </row>
    <row r="59" spans="2:8" ht="45.75" customHeight="1" x14ac:dyDescent="0.15">
      <c r="B59" s="114"/>
      <c r="C59" s="1261" t="s">
        <v>556</v>
      </c>
      <c r="D59" s="1262"/>
      <c r="E59" s="1263"/>
      <c r="F59" s="115">
        <v>193</v>
      </c>
      <c r="G59" s="115">
        <v>193</v>
      </c>
      <c r="H59" s="116">
        <v>193</v>
      </c>
    </row>
    <row r="60" spans="2:8" ht="45.75" customHeight="1" x14ac:dyDescent="0.15">
      <c r="B60" s="114"/>
      <c r="C60" s="1261" t="s">
        <v>557</v>
      </c>
      <c r="D60" s="1262"/>
      <c r="E60" s="1263"/>
      <c r="F60" s="115">
        <v>94</v>
      </c>
      <c r="G60" s="115">
        <v>98</v>
      </c>
      <c r="H60" s="116">
        <v>105</v>
      </c>
    </row>
    <row r="61" spans="2:8" ht="45.75" customHeight="1" x14ac:dyDescent="0.15">
      <c r="B61" s="114"/>
      <c r="C61" s="1261" t="s">
        <v>558</v>
      </c>
      <c r="D61" s="1262"/>
      <c r="E61" s="1263"/>
      <c r="F61" s="115">
        <v>47</v>
      </c>
      <c r="G61" s="115">
        <v>43</v>
      </c>
      <c r="H61" s="116">
        <v>39</v>
      </c>
    </row>
    <row r="62" spans="2:8" ht="45.75" customHeight="1" thickBot="1" x14ac:dyDescent="0.2">
      <c r="B62" s="117"/>
      <c r="C62" s="1264" t="s">
        <v>559</v>
      </c>
      <c r="D62" s="1265"/>
      <c r="E62" s="1266"/>
      <c r="F62" s="118">
        <v>20</v>
      </c>
      <c r="G62" s="118">
        <v>23</v>
      </c>
      <c r="H62" s="119">
        <v>27</v>
      </c>
    </row>
    <row r="63" spans="2:8" ht="52.5" customHeight="1" thickBot="1" x14ac:dyDescent="0.2">
      <c r="B63" s="120"/>
      <c r="C63" s="1267" t="s">
        <v>44</v>
      </c>
      <c r="D63" s="1267"/>
      <c r="E63" s="1268"/>
      <c r="F63" s="121">
        <v>2853</v>
      </c>
      <c r="G63" s="121">
        <v>2675</v>
      </c>
      <c r="H63" s="122">
        <v>2304</v>
      </c>
    </row>
    <row r="64" spans="2:8" ht="15" customHeight="1" x14ac:dyDescent="0.15"/>
    <row r="65" ht="0" hidden="1" customHeight="1" x14ac:dyDescent="0.15"/>
    <row r="66" ht="0" hidden="1" customHeight="1" x14ac:dyDescent="0.15"/>
  </sheetData>
  <sheetProtection algorithmName="SHA-512" hashValue="NJzJMS9lvAsMEomx3JtjqHR7R1nDpKc2yWqxqAiWGrJ2vjN7UyucaLZroyMjkLw+ONm5nizERVlI6P3zxP/VmQ==" saltValue="sH8+HXjGO8LVI3u1Hq8L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566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531</v>
      </c>
      <c r="BQ50" s="1281"/>
      <c r="BR50" s="1281"/>
      <c r="BS50" s="1281"/>
      <c r="BT50" s="1281"/>
      <c r="BU50" s="1281"/>
      <c r="BV50" s="1281"/>
      <c r="BW50" s="1281"/>
      <c r="BX50" s="1281" t="s">
        <v>532</v>
      </c>
      <c r="BY50" s="1281"/>
      <c r="BZ50" s="1281"/>
      <c r="CA50" s="1281"/>
      <c r="CB50" s="1281"/>
      <c r="CC50" s="1281"/>
      <c r="CD50" s="1281"/>
      <c r="CE50" s="1281"/>
      <c r="CF50" s="1281" t="s">
        <v>533</v>
      </c>
      <c r="CG50" s="1281"/>
      <c r="CH50" s="1281"/>
      <c r="CI50" s="1281"/>
      <c r="CJ50" s="1281"/>
      <c r="CK50" s="1281"/>
      <c r="CL50" s="1281"/>
      <c r="CM50" s="1281"/>
      <c r="CN50" s="1281" t="s">
        <v>534</v>
      </c>
      <c r="CO50" s="1281"/>
      <c r="CP50" s="1281"/>
      <c r="CQ50" s="1281"/>
      <c r="CR50" s="1281"/>
      <c r="CS50" s="1281"/>
      <c r="CT50" s="1281"/>
      <c r="CU50" s="1281"/>
      <c r="CV50" s="1281" t="s">
        <v>535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564</v>
      </c>
      <c r="AO51" s="1280"/>
      <c r="AP51" s="1280"/>
      <c r="AQ51" s="1280"/>
      <c r="AR51" s="1280"/>
      <c r="AS51" s="1280"/>
      <c r="AT51" s="1280"/>
      <c r="AU51" s="1280"/>
      <c r="AV51" s="1280"/>
      <c r="AW51" s="1280"/>
      <c r="AX51" s="1280"/>
      <c r="AY51" s="1280"/>
      <c r="AZ51" s="1280"/>
      <c r="BA51" s="1280"/>
      <c r="BB51" s="1280" t="s">
        <v>567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568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52.2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569</v>
      </c>
      <c r="AO55" s="1281"/>
      <c r="AP55" s="1281"/>
      <c r="AQ55" s="1281"/>
      <c r="AR55" s="1281"/>
      <c r="AS55" s="1281"/>
      <c r="AT55" s="1281"/>
      <c r="AU55" s="1281"/>
      <c r="AV55" s="1281"/>
      <c r="AW55" s="1281"/>
      <c r="AX55" s="1281"/>
      <c r="AY55" s="1281"/>
      <c r="AZ55" s="1281"/>
      <c r="BA55" s="1281"/>
      <c r="BB55" s="1280" t="s">
        <v>567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568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57.9</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565</v>
      </c>
    </row>
    <row r="64" spans="1:109" x14ac:dyDescent="0.15">
      <c r="B64" s="374"/>
      <c r="G64" s="381"/>
      <c r="I64" s="394"/>
      <c r="J64" s="394"/>
      <c r="K64" s="394"/>
      <c r="L64" s="394"/>
      <c r="M64" s="394"/>
      <c r="N64" s="395"/>
      <c r="AM64" s="381"/>
      <c r="AN64" s="381" t="s">
        <v>562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571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531</v>
      </c>
      <c r="BQ72" s="1281"/>
      <c r="BR72" s="1281"/>
      <c r="BS72" s="1281"/>
      <c r="BT72" s="1281"/>
      <c r="BU72" s="1281"/>
      <c r="BV72" s="1281"/>
      <c r="BW72" s="1281"/>
      <c r="BX72" s="1281" t="s">
        <v>532</v>
      </c>
      <c r="BY72" s="1281"/>
      <c r="BZ72" s="1281"/>
      <c r="CA72" s="1281"/>
      <c r="CB72" s="1281"/>
      <c r="CC72" s="1281"/>
      <c r="CD72" s="1281"/>
      <c r="CE72" s="1281"/>
      <c r="CF72" s="1281" t="s">
        <v>533</v>
      </c>
      <c r="CG72" s="1281"/>
      <c r="CH72" s="1281"/>
      <c r="CI72" s="1281"/>
      <c r="CJ72" s="1281"/>
      <c r="CK72" s="1281"/>
      <c r="CL72" s="1281"/>
      <c r="CM72" s="1281"/>
      <c r="CN72" s="1281" t="s">
        <v>534</v>
      </c>
      <c r="CO72" s="1281"/>
      <c r="CP72" s="1281"/>
      <c r="CQ72" s="1281"/>
      <c r="CR72" s="1281"/>
      <c r="CS72" s="1281"/>
      <c r="CT72" s="1281"/>
      <c r="CU72" s="1281"/>
      <c r="CV72" s="1281" t="s">
        <v>535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564</v>
      </c>
      <c r="AO73" s="1280"/>
      <c r="AP73" s="1280"/>
      <c r="AQ73" s="1280"/>
      <c r="AR73" s="1280"/>
      <c r="AS73" s="1280"/>
      <c r="AT73" s="1280"/>
      <c r="AU73" s="1280"/>
      <c r="AV73" s="1280"/>
      <c r="AW73" s="1280"/>
      <c r="AX73" s="1280"/>
      <c r="AY73" s="1280"/>
      <c r="AZ73" s="1280"/>
      <c r="BA73" s="1280"/>
      <c r="BB73" s="1280" t="s">
        <v>567</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570</v>
      </c>
      <c r="BC75" s="1280"/>
      <c r="BD75" s="1280"/>
      <c r="BE75" s="1280"/>
      <c r="BF75" s="1280"/>
      <c r="BG75" s="1280"/>
      <c r="BH75" s="1280"/>
      <c r="BI75" s="1280"/>
      <c r="BJ75" s="1280"/>
      <c r="BK75" s="1280"/>
      <c r="BL75" s="1280"/>
      <c r="BM75" s="1280"/>
      <c r="BN75" s="1280"/>
      <c r="BO75" s="1280"/>
      <c r="BP75" s="1277">
        <v>1.1000000000000001</v>
      </c>
      <c r="BQ75" s="1277"/>
      <c r="BR75" s="1277"/>
      <c r="BS75" s="1277"/>
      <c r="BT75" s="1277"/>
      <c r="BU75" s="1277"/>
      <c r="BV75" s="1277"/>
      <c r="BW75" s="1277"/>
      <c r="BX75" s="1277">
        <v>-1</v>
      </c>
      <c r="BY75" s="1277"/>
      <c r="BZ75" s="1277"/>
      <c r="CA75" s="1277"/>
      <c r="CB75" s="1277"/>
      <c r="CC75" s="1277"/>
      <c r="CD75" s="1277"/>
      <c r="CE75" s="1277"/>
      <c r="CF75" s="1277">
        <v>-1.5</v>
      </c>
      <c r="CG75" s="1277"/>
      <c r="CH75" s="1277"/>
      <c r="CI75" s="1277"/>
      <c r="CJ75" s="1277"/>
      <c r="CK75" s="1277"/>
      <c r="CL75" s="1277"/>
      <c r="CM75" s="1277"/>
      <c r="CN75" s="1277">
        <v>-4.2</v>
      </c>
      <c r="CO75" s="1277"/>
      <c r="CP75" s="1277"/>
      <c r="CQ75" s="1277"/>
      <c r="CR75" s="1277"/>
      <c r="CS75" s="1277"/>
      <c r="CT75" s="1277"/>
      <c r="CU75" s="1277"/>
      <c r="CV75" s="1277">
        <v>-3.9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569</v>
      </c>
      <c r="AO77" s="1281"/>
      <c r="AP77" s="1281"/>
      <c r="AQ77" s="1281"/>
      <c r="AR77" s="1281"/>
      <c r="AS77" s="1281"/>
      <c r="AT77" s="1281"/>
      <c r="AU77" s="1281"/>
      <c r="AV77" s="1281"/>
      <c r="AW77" s="1281"/>
      <c r="AX77" s="1281"/>
      <c r="AY77" s="1281"/>
      <c r="AZ77" s="1281"/>
      <c r="BA77" s="1281"/>
      <c r="BB77" s="1280" t="s">
        <v>567</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570</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9dYWBbjEfn84NhrVudHYFT1aahPJVIHhPzeMYTU+YCzpXQ6SAh1cPYwWeOM7tE3+xhVsoGPMLn1JJFRXXFGow==" saltValue="TKg9zk6ayXzrjT1rVRKM3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JR8vdxelIT9DL2E/AoWc+P8p4nvJsKClUdwgzowUdlmpxlsiR/96eivHmfZ2lzWFTLzrqcq5+ouMiOQ6hkttA==" saltValue="1TBYXkmjBlLrT0A6Uj5gM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EwNFhPwu0bUFg2Z4ph0hI7+I9vN2TPcZauyFvE18v+JJ4wWcFX2EjhDsP+UrZl2ezZXePQ5TtjoF+YlcXlU/Q==" saltValue="LM1jx3f4A3+DTdxQNBzVB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528</v>
      </c>
      <c r="G2" s="136"/>
      <c r="H2" s="137"/>
    </row>
    <row r="3" spans="1:8" x14ac:dyDescent="0.15">
      <c r="A3" s="133" t="s">
        <v>521</v>
      </c>
      <c r="B3" s="138"/>
      <c r="C3" s="139"/>
      <c r="D3" s="140">
        <v>136743</v>
      </c>
      <c r="E3" s="141"/>
      <c r="F3" s="142">
        <v>238802</v>
      </c>
      <c r="G3" s="143"/>
      <c r="H3" s="144"/>
    </row>
    <row r="4" spans="1:8" x14ac:dyDescent="0.15">
      <c r="A4" s="145"/>
      <c r="B4" s="146"/>
      <c r="C4" s="147"/>
      <c r="D4" s="148">
        <v>124275</v>
      </c>
      <c r="E4" s="149"/>
      <c r="F4" s="150">
        <v>128562</v>
      </c>
      <c r="G4" s="151"/>
      <c r="H4" s="152"/>
    </row>
    <row r="5" spans="1:8" x14ac:dyDescent="0.15">
      <c r="A5" s="133" t="s">
        <v>523</v>
      </c>
      <c r="B5" s="138"/>
      <c r="C5" s="139"/>
      <c r="D5" s="140">
        <v>130902</v>
      </c>
      <c r="E5" s="141"/>
      <c r="F5" s="142">
        <v>288550</v>
      </c>
      <c r="G5" s="143"/>
      <c r="H5" s="144"/>
    </row>
    <row r="6" spans="1:8" x14ac:dyDescent="0.15">
      <c r="A6" s="145"/>
      <c r="B6" s="146"/>
      <c r="C6" s="147"/>
      <c r="D6" s="148">
        <v>126342</v>
      </c>
      <c r="E6" s="149"/>
      <c r="F6" s="150">
        <v>141525</v>
      </c>
      <c r="G6" s="151"/>
      <c r="H6" s="152"/>
    </row>
    <row r="7" spans="1:8" x14ac:dyDescent="0.15">
      <c r="A7" s="133" t="s">
        <v>524</v>
      </c>
      <c r="B7" s="138"/>
      <c r="C7" s="139"/>
      <c r="D7" s="140">
        <v>186103</v>
      </c>
      <c r="E7" s="141"/>
      <c r="F7" s="142">
        <v>287914</v>
      </c>
      <c r="G7" s="143"/>
      <c r="H7" s="144"/>
    </row>
    <row r="8" spans="1:8" x14ac:dyDescent="0.15">
      <c r="A8" s="145"/>
      <c r="B8" s="146"/>
      <c r="C8" s="147"/>
      <c r="D8" s="148">
        <v>184522</v>
      </c>
      <c r="E8" s="149"/>
      <c r="F8" s="150">
        <v>146531</v>
      </c>
      <c r="G8" s="151"/>
      <c r="H8" s="152"/>
    </row>
    <row r="9" spans="1:8" x14ac:dyDescent="0.15">
      <c r="A9" s="133" t="s">
        <v>525</v>
      </c>
      <c r="B9" s="138"/>
      <c r="C9" s="139"/>
      <c r="D9" s="140">
        <v>159817</v>
      </c>
      <c r="E9" s="141"/>
      <c r="F9" s="142">
        <v>310300</v>
      </c>
      <c r="G9" s="143"/>
      <c r="H9" s="144"/>
    </row>
    <row r="10" spans="1:8" x14ac:dyDescent="0.15">
      <c r="A10" s="145"/>
      <c r="B10" s="146"/>
      <c r="C10" s="147"/>
      <c r="D10" s="148">
        <v>147018</v>
      </c>
      <c r="E10" s="149"/>
      <c r="F10" s="150">
        <v>157576</v>
      </c>
      <c r="G10" s="151"/>
      <c r="H10" s="152"/>
    </row>
    <row r="11" spans="1:8" x14ac:dyDescent="0.15">
      <c r="A11" s="133" t="s">
        <v>526</v>
      </c>
      <c r="B11" s="138"/>
      <c r="C11" s="139"/>
      <c r="D11" s="140">
        <v>291767</v>
      </c>
      <c r="E11" s="141"/>
      <c r="F11" s="142">
        <v>317319</v>
      </c>
      <c r="G11" s="143"/>
      <c r="H11" s="144"/>
    </row>
    <row r="12" spans="1:8" x14ac:dyDescent="0.15">
      <c r="A12" s="145"/>
      <c r="B12" s="146"/>
      <c r="C12" s="153"/>
      <c r="D12" s="148">
        <v>64389</v>
      </c>
      <c r="E12" s="149"/>
      <c r="F12" s="150">
        <v>164214</v>
      </c>
      <c r="G12" s="151"/>
      <c r="H12" s="152"/>
    </row>
    <row r="13" spans="1:8" x14ac:dyDescent="0.15">
      <c r="A13" s="133"/>
      <c r="B13" s="138"/>
      <c r="C13" s="154"/>
      <c r="D13" s="155">
        <v>181066</v>
      </c>
      <c r="E13" s="156"/>
      <c r="F13" s="157">
        <v>288577</v>
      </c>
      <c r="G13" s="158"/>
      <c r="H13" s="144"/>
    </row>
    <row r="14" spans="1:8" x14ac:dyDescent="0.15">
      <c r="A14" s="145"/>
      <c r="B14" s="146"/>
      <c r="C14" s="147"/>
      <c r="D14" s="148">
        <v>129309</v>
      </c>
      <c r="E14" s="149"/>
      <c r="F14" s="150">
        <v>147682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4.88</v>
      </c>
      <c r="C19" s="159">
        <f>ROUND(VALUE(SUBSTITUTE(実質収支比率等に係る経年分析!G$48,"▲","-")),2)</f>
        <v>4.74</v>
      </c>
      <c r="D19" s="159">
        <f>ROUND(VALUE(SUBSTITUTE(実質収支比率等に係る経年分析!H$48,"▲","-")),2)</f>
        <v>4.8499999999999996</v>
      </c>
      <c r="E19" s="159">
        <f>ROUND(VALUE(SUBSTITUTE(実質収支比率等に係る経年分析!I$48,"▲","-")),2)</f>
        <v>4.7300000000000004</v>
      </c>
      <c r="F19" s="159">
        <f>ROUND(VALUE(SUBSTITUTE(実質収支比率等に係る経年分析!J$48,"▲","-")),2)</f>
        <v>3.51</v>
      </c>
    </row>
    <row r="20" spans="1:11" x14ac:dyDescent="0.15">
      <c r="A20" s="159" t="s">
        <v>48</v>
      </c>
      <c r="B20" s="159">
        <f>ROUND(VALUE(SUBSTITUTE(実質収支比率等に係る経年分析!F$47,"▲","-")),2)</f>
        <v>88.75</v>
      </c>
      <c r="C20" s="159">
        <f>ROUND(VALUE(SUBSTITUTE(実質収支比率等に係る経年分析!G$47,"▲","-")),2)</f>
        <v>82.32</v>
      </c>
      <c r="D20" s="159">
        <f>ROUND(VALUE(SUBSTITUTE(実質収支比率等に係る経年分析!H$47,"▲","-")),2)</f>
        <v>75.819999999999993</v>
      </c>
      <c r="E20" s="159">
        <f>ROUND(VALUE(SUBSTITUTE(実質収支比率等に係る経年分析!I$47,"▲","-")),2)</f>
        <v>79.569999999999993</v>
      </c>
      <c r="F20" s="159">
        <f>ROUND(VALUE(SUBSTITUTE(実質収支比率等に係る経年分析!J$47,"▲","-")),2)</f>
        <v>71.19</v>
      </c>
    </row>
    <row r="21" spans="1:11" x14ac:dyDescent="0.15">
      <c r="A21" s="159" t="s">
        <v>49</v>
      </c>
      <c r="B21" s="159">
        <f>IF(ISNUMBER(VALUE(SUBSTITUTE(実質収支比率等に係る経年分析!F$49,"▲","-"))),ROUND(VALUE(SUBSTITUTE(実質収支比率等に係る経年分析!F$49,"▲","-")),2),NA())</f>
        <v>31.3</v>
      </c>
      <c r="C21" s="159">
        <f>IF(ISNUMBER(VALUE(SUBSTITUTE(実質収支比率等に係る経年分析!G$49,"▲","-"))),ROUND(VALUE(SUBSTITUTE(実質収支比率等に係る経年分析!G$49,"▲","-")),2),NA())</f>
        <v>-8.3000000000000007</v>
      </c>
      <c r="D21" s="159">
        <f>IF(ISNUMBER(VALUE(SUBSTITUTE(実質収支比率等に係る経年分析!H$49,"▲","-"))),ROUND(VALUE(SUBSTITUTE(実質収支比率等に係る経年分析!H$49,"▲","-")),2),NA())</f>
        <v>-2.4700000000000002</v>
      </c>
      <c r="E21" s="159">
        <f>IF(ISNUMBER(VALUE(SUBSTITUTE(実質収支比率等に係る経年分析!I$49,"▲","-"))),ROUND(VALUE(SUBSTITUTE(実質収支比率等に係る経年分析!I$49,"▲","-")),2),NA())</f>
        <v>2.0299999999999998</v>
      </c>
      <c r="F21" s="159">
        <f>IF(ISNUMBER(VALUE(SUBSTITUTE(実質収支比率等に係る経年分析!J$49,"▲","-"))),ROUND(VALUE(SUBSTITUTE(実質収支比率等に係る経年分析!J$49,"▲","-")),2),NA())</f>
        <v>-11.28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4.8499999999999996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4.7300000000000004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132</v>
      </c>
      <c r="E42" s="161"/>
      <c r="F42" s="161"/>
      <c r="G42" s="161">
        <f>'実質公債費比率（分子）の構造'!L$52</f>
        <v>138</v>
      </c>
      <c r="H42" s="161"/>
      <c r="I42" s="161"/>
      <c r="J42" s="161">
        <f>'実質公債費比率（分子）の構造'!M$52</f>
        <v>131</v>
      </c>
      <c r="K42" s="161"/>
      <c r="L42" s="161"/>
      <c r="M42" s="161">
        <f>'実質公債費比率（分子）の構造'!N$52</f>
        <v>132</v>
      </c>
      <c r="N42" s="161"/>
      <c r="O42" s="161"/>
      <c r="P42" s="161">
        <f>'実質公債費比率（分子）の構造'!O$52</f>
        <v>131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109</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60</v>
      </c>
      <c r="C46" s="161"/>
      <c r="D46" s="161"/>
      <c r="E46" s="161">
        <f>'実質公債費比率（分子）の構造'!L$48</f>
        <v>62</v>
      </c>
      <c r="F46" s="161"/>
      <c r="G46" s="161"/>
      <c r="H46" s="161">
        <f>'実質公債費比率（分子）の構造'!M$48</f>
        <v>62</v>
      </c>
      <c r="I46" s="161"/>
      <c r="J46" s="161"/>
      <c r="K46" s="161">
        <f>'実質公債費比率（分子）の構造'!N$48</f>
        <v>62</v>
      </c>
      <c r="L46" s="161"/>
      <c r="M46" s="161"/>
      <c r="N46" s="161">
        <f>'実質公債費比率（分子）の構造'!O$48</f>
        <v>63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v>
      </c>
      <c r="C49" s="161"/>
      <c r="D49" s="161"/>
      <c r="E49" s="161">
        <f>'実質公債費比率（分子）の構造'!L$45</f>
        <v>13</v>
      </c>
      <c r="F49" s="161"/>
      <c r="G49" s="161"/>
      <c r="H49" s="161">
        <f>'実質公債費比率（分子）の構造'!M$45</f>
        <v>6</v>
      </c>
      <c r="I49" s="161"/>
      <c r="J49" s="161"/>
      <c r="K49" s="161">
        <f>'実質公債費比率（分子）の構造'!N$45</f>
        <v>6</v>
      </c>
      <c r="L49" s="161"/>
      <c r="M49" s="161"/>
      <c r="N49" s="161">
        <f>'実質公債費比率（分子）の構造'!O$45</f>
        <v>16</v>
      </c>
      <c r="O49" s="161"/>
      <c r="P49" s="161"/>
    </row>
    <row r="50" spans="1:16" x14ac:dyDescent="0.15">
      <c r="A50" s="161" t="s">
        <v>64</v>
      </c>
      <c r="B50" s="161" t="e">
        <f>NA()</f>
        <v>#N/A</v>
      </c>
      <c r="C50" s="161">
        <f>IF(ISNUMBER('実質公債費比率（分子）の構造'!K$53),'実質公債費比率（分子）の構造'!K$53,NA())</f>
        <v>58</v>
      </c>
      <c r="D50" s="161" t="e">
        <f>NA()</f>
        <v>#N/A</v>
      </c>
      <c r="E50" s="161" t="e">
        <f>NA()</f>
        <v>#N/A</v>
      </c>
      <c r="F50" s="161">
        <f>IF(ISNUMBER('実質公債費比率（分子）の構造'!L$53),'実質公債費比率（分子）の構造'!L$53,NA())</f>
        <v>-63</v>
      </c>
      <c r="G50" s="161" t="e">
        <f>NA()</f>
        <v>#N/A</v>
      </c>
      <c r="H50" s="161" t="e">
        <f>NA()</f>
        <v>#N/A</v>
      </c>
      <c r="I50" s="161">
        <f>IF(ISNUMBER('実質公債費比率（分子）の構造'!M$53),'実質公債費比率（分子）の構造'!M$53,NA())</f>
        <v>-63</v>
      </c>
      <c r="J50" s="161" t="e">
        <f>NA()</f>
        <v>#N/A</v>
      </c>
      <c r="K50" s="161" t="e">
        <f>NA()</f>
        <v>#N/A</v>
      </c>
      <c r="L50" s="161">
        <f>IF(ISNUMBER('実質公債費比率（分子）の構造'!N$53),'実質公債費比率（分子）の構造'!N$53,NA())</f>
        <v>-64</v>
      </c>
      <c r="M50" s="161" t="e">
        <f>NA()</f>
        <v>#N/A</v>
      </c>
      <c r="N50" s="161" t="e">
        <f>NA()</f>
        <v>#N/A</v>
      </c>
      <c r="O50" s="161">
        <f>IF(ISNUMBER('実質公債費比率（分子）の構造'!O$53),'実質公債費比率（分子）の構造'!O$53,NA())</f>
        <v>-52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1434</v>
      </c>
      <c r="E56" s="160"/>
      <c r="F56" s="160"/>
      <c r="G56" s="160">
        <f>'将来負担比率（分子）の構造'!J$52</f>
        <v>1338</v>
      </c>
      <c r="H56" s="160"/>
      <c r="I56" s="160"/>
      <c r="J56" s="160">
        <f>'将来負担比率（分子）の構造'!K$52</f>
        <v>1497</v>
      </c>
      <c r="K56" s="160"/>
      <c r="L56" s="160"/>
      <c r="M56" s="160">
        <f>'将来負担比率（分子）の構造'!L$52</f>
        <v>1443</v>
      </c>
      <c r="N56" s="160"/>
      <c r="O56" s="160"/>
      <c r="P56" s="160">
        <f>'将来負担比率（分子）の構造'!M$52</f>
        <v>1487</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3154</v>
      </c>
      <c r="E58" s="160"/>
      <c r="F58" s="160"/>
      <c r="G58" s="160">
        <f>'将来負担比率（分子）の構造'!J$50</f>
        <v>2965</v>
      </c>
      <c r="H58" s="160"/>
      <c r="I58" s="160"/>
      <c r="J58" s="160">
        <f>'将来負担比率（分子）の構造'!K$50</f>
        <v>2865</v>
      </c>
      <c r="K58" s="160"/>
      <c r="L58" s="160"/>
      <c r="M58" s="160">
        <f>'将来負担比率（分子）の構造'!L$50</f>
        <v>2689</v>
      </c>
      <c r="N58" s="160"/>
      <c r="O58" s="160"/>
      <c r="P58" s="160">
        <f>'将来負担比率（分子）の構造'!M$50</f>
        <v>2325</v>
      </c>
    </row>
    <row r="59" spans="1:16" x14ac:dyDescent="0.15">
      <c r="A59" s="160" t="s">
        <v>32</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260</v>
      </c>
      <c r="C62" s="160"/>
      <c r="D62" s="160"/>
      <c r="E62" s="160">
        <f>'将来負担比率（分子）の構造'!J$45</f>
        <v>209</v>
      </c>
      <c r="F62" s="160"/>
      <c r="G62" s="160"/>
      <c r="H62" s="160">
        <f>'将来負担比率（分子）の構造'!K$45</f>
        <v>442</v>
      </c>
      <c r="I62" s="160"/>
      <c r="J62" s="160"/>
      <c r="K62" s="160">
        <f>'将来負担比率（分子）の構造'!L$45</f>
        <v>172</v>
      </c>
      <c r="L62" s="160"/>
      <c r="M62" s="160"/>
      <c r="N62" s="160">
        <f>'将来負担比率（分子）の構造'!M$45</f>
        <v>438</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667</v>
      </c>
      <c r="C64" s="160"/>
      <c r="D64" s="160"/>
      <c r="E64" s="160">
        <f>'将来負担比率（分子）の構造'!J$43</f>
        <v>619</v>
      </c>
      <c r="F64" s="160"/>
      <c r="G64" s="160"/>
      <c r="H64" s="160">
        <f>'将来負担比率（分子）の構造'!K$43</f>
        <v>575</v>
      </c>
      <c r="I64" s="160"/>
      <c r="J64" s="160"/>
      <c r="K64" s="160">
        <f>'将来負担比率（分子）の構造'!L$43</f>
        <v>585</v>
      </c>
      <c r="L64" s="160"/>
      <c r="M64" s="160"/>
      <c r="N64" s="160">
        <f>'将来負担比率（分子）の構造'!M$43</f>
        <v>578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48</v>
      </c>
      <c r="C66" s="160"/>
      <c r="D66" s="160"/>
      <c r="E66" s="160">
        <f>'将来負担比率（分子）の構造'!J$41</f>
        <v>35</v>
      </c>
      <c r="F66" s="160"/>
      <c r="G66" s="160"/>
      <c r="H66" s="160">
        <f>'将来負担比率（分子）の構造'!K$41</f>
        <v>367</v>
      </c>
      <c r="I66" s="160"/>
      <c r="J66" s="160"/>
      <c r="K66" s="160">
        <f>'将来負担比率（分子）の構造'!L$41</f>
        <v>441</v>
      </c>
      <c r="L66" s="160"/>
      <c r="M66" s="160"/>
      <c r="N66" s="160">
        <f>'将来負担比率（分子）の構造'!M$41</f>
        <v>580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1263</v>
      </c>
      <c r="C72" s="164">
        <f>基金残高に係る経年分析!G55</f>
        <v>1299</v>
      </c>
      <c r="D72" s="164">
        <f>基金残高に係る経年分析!H55</f>
        <v>1140</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1590</v>
      </c>
      <c r="C74" s="164">
        <f>基金残高に係る経年分析!G57</f>
        <v>1376</v>
      </c>
      <c r="D74" s="164">
        <f>基金残高に係る経年分析!H57</f>
        <v>1164</v>
      </c>
    </row>
  </sheetData>
  <sheetProtection algorithmName="SHA-512" hashValue="J9/mbBbSaz5W7z/tb7N2jRHCqrAYzQlAcIUiiP578lF2NO7CnZ2lB6b2uyoVUN5y72+PkDwF3XR2IrQ5T6Uh2w==" saltValue="+0jBOaP3Wa7rcSiymzi3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1402680</v>
      </c>
      <c r="S5" s="707"/>
      <c r="T5" s="707"/>
      <c r="U5" s="707"/>
      <c r="V5" s="707"/>
      <c r="W5" s="707"/>
      <c r="X5" s="707"/>
      <c r="Y5" s="753"/>
      <c r="Z5" s="771">
        <v>45.1</v>
      </c>
      <c r="AA5" s="771"/>
      <c r="AB5" s="771"/>
      <c r="AC5" s="771"/>
      <c r="AD5" s="772">
        <v>1402680</v>
      </c>
      <c r="AE5" s="772"/>
      <c r="AF5" s="772"/>
      <c r="AG5" s="772"/>
      <c r="AH5" s="772"/>
      <c r="AI5" s="772"/>
      <c r="AJ5" s="772"/>
      <c r="AK5" s="772"/>
      <c r="AL5" s="754">
        <v>92</v>
      </c>
      <c r="AM5" s="723"/>
      <c r="AN5" s="723"/>
      <c r="AO5" s="755"/>
      <c r="AP5" s="740" t="s">
        <v>218</v>
      </c>
      <c r="AQ5" s="741"/>
      <c r="AR5" s="741"/>
      <c r="AS5" s="741"/>
      <c r="AT5" s="741"/>
      <c r="AU5" s="741"/>
      <c r="AV5" s="741"/>
      <c r="AW5" s="741"/>
      <c r="AX5" s="741"/>
      <c r="AY5" s="741"/>
      <c r="AZ5" s="741"/>
      <c r="BA5" s="741"/>
      <c r="BB5" s="741"/>
      <c r="BC5" s="741"/>
      <c r="BD5" s="741"/>
      <c r="BE5" s="741"/>
      <c r="BF5" s="742"/>
      <c r="BG5" s="641">
        <v>1402680</v>
      </c>
      <c r="BH5" s="644"/>
      <c r="BI5" s="644"/>
      <c r="BJ5" s="644"/>
      <c r="BK5" s="644"/>
      <c r="BL5" s="644"/>
      <c r="BM5" s="644"/>
      <c r="BN5" s="645"/>
      <c r="BO5" s="703">
        <v>100</v>
      </c>
      <c r="BP5" s="703"/>
      <c r="BQ5" s="703"/>
      <c r="BR5" s="703"/>
      <c r="BS5" s="704" t="s">
        <v>219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211</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10389</v>
      </c>
      <c r="S6" s="644"/>
      <c r="T6" s="644"/>
      <c r="U6" s="644"/>
      <c r="V6" s="644"/>
      <c r="W6" s="644"/>
      <c r="X6" s="644"/>
      <c r="Y6" s="645"/>
      <c r="Z6" s="703">
        <v>0.3</v>
      </c>
      <c r="AA6" s="703"/>
      <c r="AB6" s="703"/>
      <c r="AC6" s="703"/>
      <c r="AD6" s="704">
        <v>10389</v>
      </c>
      <c r="AE6" s="704"/>
      <c r="AF6" s="704"/>
      <c r="AG6" s="704"/>
      <c r="AH6" s="704"/>
      <c r="AI6" s="704"/>
      <c r="AJ6" s="704"/>
      <c r="AK6" s="704"/>
      <c r="AL6" s="646">
        <v>0.7</v>
      </c>
      <c r="AM6" s="647"/>
      <c r="AN6" s="647"/>
      <c r="AO6" s="705"/>
      <c r="AP6" s="638" t="s">
        <v>224</v>
      </c>
      <c r="AQ6" s="639"/>
      <c r="AR6" s="639"/>
      <c r="AS6" s="639"/>
      <c r="AT6" s="639"/>
      <c r="AU6" s="639"/>
      <c r="AV6" s="639"/>
      <c r="AW6" s="639"/>
      <c r="AX6" s="639"/>
      <c r="AY6" s="639"/>
      <c r="AZ6" s="639"/>
      <c r="BA6" s="639"/>
      <c r="BB6" s="639"/>
      <c r="BC6" s="639"/>
      <c r="BD6" s="639"/>
      <c r="BE6" s="639"/>
      <c r="BF6" s="640"/>
      <c r="BG6" s="641">
        <v>1402680</v>
      </c>
      <c r="BH6" s="644"/>
      <c r="BI6" s="644"/>
      <c r="BJ6" s="644"/>
      <c r="BK6" s="644"/>
      <c r="BL6" s="644"/>
      <c r="BM6" s="644"/>
      <c r="BN6" s="645"/>
      <c r="BO6" s="703">
        <v>100</v>
      </c>
      <c r="BP6" s="703"/>
      <c r="BQ6" s="703"/>
      <c r="BR6" s="703"/>
      <c r="BS6" s="704" t="s">
        <v>138</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77847</v>
      </c>
      <c r="CS6" s="644"/>
      <c r="CT6" s="644"/>
      <c r="CU6" s="644"/>
      <c r="CV6" s="644"/>
      <c r="CW6" s="644"/>
      <c r="CX6" s="644"/>
      <c r="CY6" s="645"/>
      <c r="CZ6" s="754">
        <v>2.7</v>
      </c>
      <c r="DA6" s="723"/>
      <c r="DB6" s="723"/>
      <c r="DC6" s="757"/>
      <c r="DD6" s="649" t="s">
        <v>138</v>
      </c>
      <c r="DE6" s="644"/>
      <c r="DF6" s="644"/>
      <c r="DG6" s="644"/>
      <c r="DH6" s="644"/>
      <c r="DI6" s="644"/>
      <c r="DJ6" s="644"/>
      <c r="DK6" s="644"/>
      <c r="DL6" s="644"/>
      <c r="DM6" s="644"/>
      <c r="DN6" s="644"/>
      <c r="DO6" s="644"/>
      <c r="DP6" s="645"/>
      <c r="DQ6" s="649">
        <v>77847</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511</v>
      </c>
      <c r="S7" s="644"/>
      <c r="T7" s="644"/>
      <c r="U7" s="644"/>
      <c r="V7" s="644"/>
      <c r="W7" s="644"/>
      <c r="X7" s="644"/>
      <c r="Y7" s="645"/>
      <c r="Z7" s="703">
        <v>0</v>
      </c>
      <c r="AA7" s="703"/>
      <c r="AB7" s="703"/>
      <c r="AC7" s="703"/>
      <c r="AD7" s="704">
        <v>511</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176629</v>
      </c>
      <c r="BH7" s="644"/>
      <c r="BI7" s="644"/>
      <c r="BJ7" s="644"/>
      <c r="BK7" s="644"/>
      <c r="BL7" s="644"/>
      <c r="BM7" s="644"/>
      <c r="BN7" s="645"/>
      <c r="BO7" s="703">
        <v>12.6</v>
      </c>
      <c r="BP7" s="703"/>
      <c r="BQ7" s="703"/>
      <c r="BR7" s="703"/>
      <c r="BS7" s="704" t="s">
        <v>219</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794781</v>
      </c>
      <c r="CS7" s="644"/>
      <c r="CT7" s="644"/>
      <c r="CU7" s="644"/>
      <c r="CV7" s="644"/>
      <c r="CW7" s="644"/>
      <c r="CX7" s="644"/>
      <c r="CY7" s="645"/>
      <c r="CZ7" s="703">
        <v>27.8</v>
      </c>
      <c r="DA7" s="703"/>
      <c r="DB7" s="703"/>
      <c r="DC7" s="703"/>
      <c r="DD7" s="649">
        <v>280862</v>
      </c>
      <c r="DE7" s="644"/>
      <c r="DF7" s="644"/>
      <c r="DG7" s="644"/>
      <c r="DH7" s="644"/>
      <c r="DI7" s="644"/>
      <c r="DJ7" s="644"/>
      <c r="DK7" s="644"/>
      <c r="DL7" s="644"/>
      <c r="DM7" s="644"/>
      <c r="DN7" s="644"/>
      <c r="DO7" s="644"/>
      <c r="DP7" s="645"/>
      <c r="DQ7" s="649">
        <v>526050</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2398</v>
      </c>
      <c r="S8" s="644"/>
      <c r="T8" s="644"/>
      <c r="U8" s="644"/>
      <c r="V8" s="644"/>
      <c r="W8" s="644"/>
      <c r="X8" s="644"/>
      <c r="Y8" s="645"/>
      <c r="Z8" s="703">
        <v>0.1</v>
      </c>
      <c r="AA8" s="703"/>
      <c r="AB8" s="703"/>
      <c r="AC8" s="703"/>
      <c r="AD8" s="704">
        <v>2398</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5591</v>
      </c>
      <c r="BH8" s="644"/>
      <c r="BI8" s="644"/>
      <c r="BJ8" s="644"/>
      <c r="BK8" s="644"/>
      <c r="BL8" s="644"/>
      <c r="BM8" s="644"/>
      <c r="BN8" s="645"/>
      <c r="BO8" s="703">
        <v>0.4</v>
      </c>
      <c r="BP8" s="703"/>
      <c r="BQ8" s="703"/>
      <c r="BR8" s="703"/>
      <c r="BS8" s="649" t="s">
        <v>130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418177</v>
      </c>
      <c r="CS8" s="644"/>
      <c r="CT8" s="644"/>
      <c r="CU8" s="644"/>
      <c r="CV8" s="644"/>
      <c r="CW8" s="644"/>
      <c r="CX8" s="644"/>
      <c r="CY8" s="645"/>
      <c r="CZ8" s="703">
        <v>14.6</v>
      </c>
      <c r="DA8" s="703"/>
      <c r="DB8" s="703"/>
      <c r="DC8" s="703"/>
      <c r="DD8" s="649" t="s">
        <v>219</v>
      </c>
      <c r="DE8" s="644"/>
      <c r="DF8" s="644"/>
      <c r="DG8" s="644"/>
      <c r="DH8" s="644"/>
      <c r="DI8" s="644"/>
      <c r="DJ8" s="644"/>
      <c r="DK8" s="644"/>
      <c r="DL8" s="644"/>
      <c r="DM8" s="644"/>
      <c r="DN8" s="644"/>
      <c r="DO8" s="644"/>
      <c r="DP8" s="645"/>
      <c r="DQ8" s="649">
        <v>264777</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2568</v>
      </c>
      <c r="S9" s="644"/>
      <c r="T9" s="644"/>
      <c r="U9" s="644"/>
      <c r="V9" s="644"/>
      <c r="W9" s="644"/>
      <c r="X9" s="644"/>
      <c r="Y9" s="645"/>
      <c r="Z9" s="703">
        <v>0.1</v>
      </c>
      <c r="AA9" s="703"/>
      <c r="AB9" s="703"/>
      <c r="AC9" s="703"/>
      <c r="AD9" s="704">
        <v>2568</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153320</v>
      </c>
      <c r="BH9" s="644"/>
      <c r="BI9" s="644"/>
      <c r="BJ9" s="644"/>
      <c r="BK9" s="644"/>
      <c r="BL9" s="644"/>
      <c r="BM9" s="644"/>
      <c r="BN9" s="645"/>
      <c r="BO9" s="703">
        <v>10.9</v>
      </c>
      <c r="BP9" s="703"/>
      <c r="BQ9" s="703"/>
      <c r="BR9" s="703"/>
      <c r="BS9" s="649" t="s">
        <v>138</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348492</v>
      </c>
      <c r="CS9" s="644"/>
      <c r="CT9" s="644"/>
      <c r="CU9" s="644"/>
      <c r="CV9" s="644"/>
      <c r="CW9" s="644"/>
      <c r="CX9" s="644"/>
      <c r="CY9" s="645"/>
      <c r="CZ9" s="703">
        <v>12.2</v>
      </c>
      <c r="DA9" s="703"/>
      <c r="DB9" s="703"/>
      <c r="DC9" s="703"/>
      <c r="DD9" s="649">
        <v>181511</v>
      </c>
      <c r="DE9" s="644"/>
      <c r="DF9" s="644"/>
      <c r="DG9" s="644"/>
      <c r="DH9" s="644"/>
      <c r="DI9" s="644"/>
      <c r="DJ9" s="644"/>
      <c r="DK9" s="644"/>
      <c r="DL9" s="644"/>
      <c r="DM9" s="644"/>
      <c r="DN9" s="644"/>
      <c r="DO9" s="644"/>
      <c r="DP9" s="645"/>
      <c r="DQ9" s="649">
        <v>171752</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138</v>
      </c>
      <c r="S10" s="644"/>
      <c r="T10" s="644"/>
      <c r="U10" s="644"/>
      <c r="V10" s="644"/>
      <c r="W10" s="644"/>
      <c r="X10" s="644"/>
      <c r="Y10" s="645"/>
      <c r="Z10" s="703" t="s">
        <v>219</v>
      </c>
      <c r="AA10" s="703"/>
      <c r="AB10" s="703"/>
      <c r="AC10" s="703"/>
      <c r="AD10" s="704" t="s">
        <v>219</v>
      </c>
      <c r="AE10" s="704"/>
      <c r="AF10" s="704"/>
      <c r="AG10" s="704"/>
      <c r="AH10" s="704"/>
      <c r="AI10" s="704"/>
      <c r="AJ10" s="704"/>
      <c r="AK10" s="704"/>
      <c r="AL10" s="646" t="s">
        <v>138</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8754</v>
      </c>
      <c r="BH10" s="644"/>
      <c r="BI10" s="644"/>
      <c r="BJ10" s="644"/>
      <c r="BK10" s="644"/>
      <c r="BL10" s="644"/>
      <c r="BM10" s="644"/>
      <c r="BN10" s="645"/>
      <c r="BO10" s="703">
        <v>0.6</v>
      </c>
      <c r="BP10" s="703"/>
      <c r="BQ10" s="703"/>
      <c r="BR10" s="703"/>
      <c r="BS10" s="649" t="s">
        <v>138</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138</v>
      </c>
      <c r="CS10" s="644"/>
      <c r="CT10" s="644"/>
      <c r="CU10" s="644"/>
      <c r="CV10" s="644"/>
      <c r="CW10" s="644"/>
      <c r="CX10" s="644"/>
      <c r="CY10" s="645"/>
      <c r="CZ10" s="703" t="s">
        <v>138</v>
      </c>
      <c r="DA10" s="703"/>
      <c r="DB10" s="703"/>
      <c r="DC10" s="703"/>
      <c r="DD10" s="649" t="s">
        <v>138</v>
      </c>
      <c r="DE10" s="644"/>
      <c r="DF10" s="644"/>
      <c r="DG10" s="644"/>
      <c r="DH10" s="644"/>
      <c r="DI10" s="644"/>
      <c r="DJ10" s="644"/>
      <c r="DK10" s="644"/>
      <c r="DL10" s="644"/>
      <c r="DM10" s="644"/>
      <c r="DN10" s="644"/>
      <c r="DO10" s="644"/>
      <c r="DP10" s="645"/>
      <c r="DQ10" s="649" t="s">
        <v>138</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219</v>
      </c>
      <c r="AA11" s="703"/>
      <c r="AB11" s="703"/>
      <c r="AC11" s="703"/>
      <c r="AD11" s="704" t="s">
        <v>138</v>
      </c>
      <c r="AE11" s="704"/>
      <c r="AF11" s="704"/>
      <c r="AG11" s="704"/>
      <c r="AH11" s="704"/>
      <c r="AI11" s="704"/>
      <c r="AJ11" s="704"/>
      <c r="AK11" s="704"/>
      <c r="AL11" s="646" t="s">
        <v>130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8964</v>
      </c>
      <c r="BH11" s="644"/>
      <c r="BI11" s="644"/>
      <c r="BJ11" s="644"/>
      <c r="BK11" s="644"/>
      <c r="BL11" s="644"/>
      <c r="BM11" s="644"/>
      <c r="BN11" s="645"/>
      <c r="BO11" s="703">
        <v>0.6</v>
      </c>
      <c r="BP11" s="703"/>
      <c r="BQ11" s="703"/>
      <c r="BR11" s="703"/>
      <c r="BS11" s="649" t="s">
        <v>130</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159172</v>
      </c>
      <c r="CS11" s="644"/>
      <c r="CT11" s="644"/>
      <c r="CU11" s="644"/>
      <c r="CV11" s="644"/>
      <c r="CW11" s="644"/>
      <c r="CX11" s="644"/>
      <c r="CY11" s="645"/>
      <c r="CZ11" s="703">
        <v>5.6</v>
      </c>
      <c r="DA11" s="703"/>
      <c r="DB11" s="703"/>
      <c r="DC11" s="703"/>
      <c r="DD11" s="649">
        <v>102366</v>
      </c>
      <c r="DE11" s="644"/>
      <c r="DF11" s="644"/>
      <c r="DG11" s="644"/>
      <c r="DH11" s="644"/>
      <c r="DI11" s="644"/>
      <c r="DJ11" s="644"/>
      <c r="DK11" s="644"/>
      <c r="DL11" s="644"/>
      <c r="DM11" s="644"/>
      <c r="DN11" s="644"/>
      <c r="DO11" s="644"/>
      <c r="DP11" s="645"/>
      <c r="DQ11" s="649">
        <v>65312</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56387</v>
      </c>
      <c r="S12" s="644"/>
      <c r="T12" s="644"/>
      <c r="U12" s="644"/>
      <c r="V12" s="644"/>
      <c r="W12" s="644"/>
      <c r="X12" s="644"/>
      <c r="Y12" s="645"/>
      <c r="Z12" s="703">
        <v>1.8</v>
      </c>
      <c r="AA12" s="703"/>
      <c r="AB12" s="703"/>
      <c r="AC12" s="703"/>
      <c r="AD12" s="704">
        <v>56387</v>
      </c>
      <c r="AE12" s="704"/>
      <c r="AF12" s="704"/>
      <c r="AG12" s="704"/>
      <c r="AH12" s="704"/>
      <c r="AI12" s="704"/>
      <c r="AJ12" s="704"/>
      <c r="AK12" s="704"/>
      <c r="AL12" s="646">
        <v>3.7</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1217105</v>
      </c>
      <c r="BH12" s="644"/>
      <c r="BI12" s="644"/>
      <c r="BJ12" s="644"/>
      <c r="BK12" s="644"/>
      <c r="BL12" s="644"/>
      <c r="BM12" s="644"/>
      <c r="BN12" s="645"/>
      <c r="BO12" s="703">
        <v>86.8</v>
      </c>
      <c r="BP12" s="703"/>
      <c r="BQ12" s="703"/>
      <c r="BR12" s="703"/>
      <c r="BS12" s="649" t="s">
        <v>219</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101537</v>
      </c>
      <c r="CS12" s="644"/>
      <c r="CT12" s="644"/>
      <c r="CU12" s="644"/>
      <c r="CV12" s="644"/>
      <c r="CW12" s="644"/>
      <c r="CX12" s="644"/>
      <c r="CY12" s="645"/>
      <c r="CZ12" s="703">
        <v>3.5</v>
      </c>
      <c r="DA12" s="703"/>
      <c r="DB12" s="703"/>
      <c r="DC12" s="703"/>
      <c r="DD12" s="649">
        <v>2471</v>
      </c>
      <c r="DE12" s="644"/>
      <c r="DF12" s="644"/>
      <c r="DG12" s="644"/>
      <c r="DH12" s="644"/>
      <c r="DI12" s="644"/>
      <c r="DJ12" s="644"/>
      <c r="DK12" s="644"/>
      <c r="DL12" s="644"/>
      <c r="DM12" s="644"/>
      <c r="DN12" s="644"/>
      <c r="DO12" s="644"/>
      <c r="DP12" s="645"/>
      <c r="DQ12" s="649">
        <v>48385</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14786</v>
      </c>
      <c r="S13" s="644"/>
      <c r="T13" s="644"/>
      <c r="U13" s="644"/>
      <c r="V13" s="644"/>
      <c r="W13" s="644"/>
      <c r="X13" s="644"/>
      <c r="Y13" s="645"/>
      <c r="Z13" s="703">
        <v>0.5</v>
      </c>
      <c r="AA13" s="703"/>
      <c r="AB13" s="703"/>
      <c r="AC13" s="703"/>
      <c r="AD13" s="704">
        <v>14786</v>
      </c>
      <c r="AE13" s="704"/>
      <c r="AF13" s="704"/>
      <c r="AG13" s="704"/>
      <c r="AH13" s="704"/>
      <c r="AI13" s="704"/>
      <c r="AJ13" s="704"/>
      <c r="AK13" s="704"/>
      <c r="AL13" s="646">
        <v>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183582</v>
      </c>
      <c r="BH13" s="644"/>
      <c r="BI13" s="644"/>
      <c r="BJ13" s="644"/>
      <c r="BK13" s="644"/>
      <c r="BL13" s="644"/>
      <c r="BM13" s="644"/>
      <c r="BN13" s="645"/>
      <c r="BO13" s="703">
        <v>13.1</v>
      </c>
      <c r="BP13" s="703"/>
      <c r="BQ13" s="703"/>
      <c r="BR13" s="703"/>
      <c r="BS13" s="649" t="s">
        <v>138</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491763</v>
      </c>
      <c r="CS13" s="644"/>
      <c r="CT13" s="644"/>
      <c r="CU13" s="644"/>
      <c r="CV13" s="644"/>
      <c r="CW13" s="644"/>
      <c r="CX13" s="644"/>
      <c r="CY13" s="645"/>
      <c r="CZ13" s="703">
        <v>17.2</v>
      </c>
      <c r="DA13" s="703"/>
      <c r="DB13" s="703"/>
      <c r="DC13" s="703"/>
      <c r="DD13" s="649">
        <v>284090</v>
      </c>
      <c r="DE13" s="644"/>
      <c r="DF13" s="644"/>
      <c r="DG13" s="644"/>
      <c r="DH13" s="644"/>
      <c r="DI13" s="644"/>
      <c r="DJ13" s="644"/>
      <c r="DK13" s="644"/>
      <c r="DL13" s="644"/>
      <c r="DM13" s="644"/>
      <c r="DN13" s="644"/>
      <c r="DO13" s="644"/>
      <c r="DP13" s="645"/>
      <c r="DQ13" s="649">
        <v>267700</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138</v>
      </c>
      <c r="S14" s="644"/>
      <c r="T14" s="644"/>
      <c r="U14" s="644"/>
      <c r="V14" s="644"/>
      <c r="W14" s="644"/>
      <c r="X14" s="644"/>
      <c r="Y14" s="645"/>
      <c r="Z14" s="703" t="s">
        <v>138</v>
      </c>
      <c r="AA14" s="703"/>
      <c r="AB14" s="703"/>
      <c r="AC14" s="703"/>
      <c r="AD14" s="704" t="s">
        <v>130</v>
      </c>
      <c r="AE14" s="704"/>
      <c r="AF14" s="704"/>
      <c r="AG14" s="704"/>
      <c r="AH14" s="704"/>
      <c r="AI14" s="704"/>
      <c r="AJ14" s="704"/>
      <c r="AK14" s="704"/>
      <c r="AL14" s="646" t="s">
        <v>138</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8498</v>
      </c>
      <c r="BH14" s="644"/>
      <c r="BI14" s="644"/>
      <c r="BJ14" s="644"/>
      <c r="BK14" s="644"/>
      <c r="BL14" s="644"/>
      <c r="BM14" s="644"/>
      <c r="BN14" s="645"/>
      <c r="BO14" s="703">
        <v>0.6</v>
      </c>
      <c r="BP14" s="703"/>
      <c r="BQ14" s="703"/>
      <c r="BR14" s="703"/>
      <c r="BS14" s="649" t="s">
        <v>219</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165127</v>
      </c>
      <c r="CS14" s="644"/>
      <c r="CT14" s="644"/>
      <c r="CU14" s="644"/>
      <c r="CV14" s="644"/>
      <c r="CW14" s="644"/>
      <c r="CX14" s="644"/>
      <c r="CY14" s="645"/>
      <c r="CZ14" s="703">
        <v>5.8</v>
      </c>
      <c r="DA14" s="703"/>
      <c r="DB14" s="703"/>
      <c r="DC14" s="703"/>
      <c r="DD14" s="649" t="s">
        <v>219</v>
      </c>
      <c r="DE14" s="644"/>
      <c r="DF14" s="644"/>
      <c r="DG14" s="644"/>
      <c r="DH14" s="644"/>
      <c r="DI14" s="644"/>
      <c r="DJ14" s="644"/>
      <c r="DK14" s="644"/>
      <c r="DL14" s="644"/>
      <c r="DM14" s="644"/>
      <c r="DN14" s="644"/>
      <c r="DO14" s="644"/>
      <c r="DP14" s="645"/>
      <c r="DQ14" s="649">
        <v>159682</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5620</v>
      </c>
      <c r="S15" s="644"/>
      <c r="T15" s="644"/>
      <c r="U15" s="644"/>
      <c r="V15" s="644"/>
      <c r="W15" s="644"/>
      <c r="X15" s="644"/>
      <c r="Y15" s="645"/>
      <c r="Z15" s="703">
        <v>0.2</v>
      </c>
      <c r="AA15" s="703"/>
      <c r="AB15" s="703"/>
      <c r="AC15" s="703"/>
      <c r="AD15" s="704">
        <v>5620</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448</v>
      </c>
      <c r="BH15" s="644"/>
      <c r="BI15" s="644"/>
      <c r="BJ15" s="644"/>
      <c r="BK15" s="644"/>
      <c r="BL15" s="644"/>
      <c r="BM15" s="644"/>
      <c r="BN15" s="645"/>
      <c r="BO15" s="703">
        <v>0</v>
      </c>
      <c r="BP15" s="703"/>
      <c r="BQ15" s="703"/>
      <c r="BR15" s="703"/>
      <c r="BS15" s="649" t="s">
        <v>138</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290241</v>
      </c>
      <c r="CS15" s="644"/>
      <c r="CT15" s="644"/>
      <c r="CU15" s="644"/>
      <c r="CV15" s="644"/>
      <c r="CW15" s="644"/>
      <c r="CX15" s="644"/>
      <c r="CY15" s="645"/>
      <c r="CZ15" s="703">
        <v>10.1</v>
      </c>
      <c r="DA15" s="703"/>
      <c r="DB15" s="703"/>
      <c r="DC15" s="703"/>
      <c r="DD15" s="649">
        <v>17873</v>
      </c>
      <c r="DE15" s="644"/>
      <c r="DF15" s="644"/>
      <c r="DG15" s="644"/>
      <c r="DH15" s="644"/>
      <c r="DI15" s="644"/>
      <c r="DJ15" s="644"/>
      <c r="DK15" s="644"/>
      <c r="DL15" s="644"/>
      <c r="DM15" s="644"/>
      <c r="DN15" s="644"/>
      <c r="DO15" s="644"/>
      <c r="DP15" s="645"/>
      <c r="DQ15" s="649">
        <v>277819</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219</v>
      </c>
      <c r="S16" s="644"/>
      <c r="T16" s="644"/>
      <c r="U16" s="644"/>
      <c r="V16" s="644"/>
      <c r="W16" s="644"/>
      <c r="X16" s="644"/>
      <c r="Y16" s="645"/>
      <c r="Z16" s="703" t="s">
        <v>138</v>
      </c>
      <c r="AA16" s="703"/>
      <c r="AB16" s="703"/>
      <c r="AC16" s="703"/>
      <c r="AD16" s="704" t="s">
        <v>138</v>
      </c>
      <c r="AE16" s="704"/>
      <c r="AF16" s="704"/>
      <c r="AG16" s="704"/>
      <c r="AH16" s="704"/>
      <c r="AI16" s="704"/>
      <c r="AJ16" s="704"/>
      <c r="AK16" s="704"/>
      <c r="AL16" s="646" t="s">
        <v>138</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219</v>
      </c>
      <c r="BH16" s="644"/>
      <c r="BI16" s="644"/>
      <c r="BJ16" s="644"/>
      <c r="BK16" s="644"/>
      <c r="BL16" s="644"/>
      <c r="BM16" s="644"/>
      <c r="BN16" s="645"/>
      <c r="BO16" s="703" t="s">
        <v>138</v>
      </c>
      <c r="BP16" s="703"/>
      <c r="BQ16" s="703"/>
      <c r="BR16" s="703"/>
      <c r="BS16" s="649" t="s">
        <v>138</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138</v>
      </c>
      <c r="CS16" s="644"/>
      <c r="CT16" s="644"/>
      <c r="CU16" s="644"/>
      <c r="CV16" s="644"/>
      <c r="CW16" s="644"/>
      <c r="CX16" s="644"/>
      <c r="CY16" s="645"/>
      <c r="CZ16" s="703" t="s">
        <v>219</v>
      </c>
      <c r="DA16" s="703"/>
      <c r="DB16" s="703"/>
      <c r="DC16" s="703"/>
      <c r="DD16" s="649" t="s">
        <v>138</v>
      </c>
      <c r="DE16" s="644"/>
      <c r="DF16" s="644"/>
      <c r="DG16" s="644"/>
      <c r="DH16" s="644"/>
      <c r="DI16" s="644"/>
      <c r="DJ16" s="644"/>
      <c r="DK16" s="644"/>
      <c r="DL16" s="644"/>
      <c r="DM16" s="644"/>
      <c r="DN16" s="644"/>
      <c r="DO16" s="644"/>
      <c r="DP16" s="645"/>
      <c r="DQ16" s="649" t="s">
        <v>138</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1230</v>
      </c>
      <c r="S17" s="644"/>
      <c r="T17" s="644"/>
      <c r="U17" s="644"/>
      <c r="V17" s="644"/>
      <c r="W17" s="644"/>
      <c r="X17" s="644"/>
      <c r="Y17" s="645"/>
      <c r="Z17" s="703">
        <v>0</v>
      </c>
      <c r="AA17" s="703"/>
      <c r="AB17" s="703"/>
      <c r="AC17" s="703"/>
      <c r="AD17" s="704">
        <v>1230</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138</v>
      </c>
      <c r="BH17" s="644"/>
      <c r="BI17" s="644"/>
      <c r="BJ17" s="644"/>
      <c r="BK17" s="644"/>
      <c r="BL17" s="644"/>
      <c r="BM17" s="644"/>
      <c r="BN17" s="645"/>
      <c r="BO17" s="703" t="s">
        <v>130</v>
      </c>
      <c r="BP17" s="703"/>
      <c r="BQ17" s="703"/>
      <c r="BR17" s="703"/>
      <c r="BS17" s="649" t="s">
        <v>138</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16490</v>
      </c>
      <c r="CS17" s="644"/>
      <c r="CT17" s="644"/>
      <c r="CU17" s="644"/>
      <c r="CV17" s="644"/>
      <c r="CW17" s="644"/>
      <c r="CX17" s="644"/>
      <c r="CY17" s="645"/>
      <c r="CZ17" s="703">
        <v>0.6</v>
      </c>
      <c r="DA17" s="703"/>
      <c r="DB17" s="703"/>
      <c r="DC17" s="703"/>
      <c r="DD17" s="649" t="s">
        <v>219</v>
      </c>
      <c r="DE17" s="644"/>
      <c r="DF17" s="644"/>
      <c r="DG17" s="644"/>
      <c r="DH17" s="644"/>
      <c r="DI17" s="644"/>
      <c r="DJ17" s="644"/>
      <c r="DK17" s="644"/>
      <c r="DL17" s="644"/>
      <c r="DM17" s="644"/>
      <c r="DN17" s="644"/>
      <c r="DO17" s="644"/>
      <c r="DP17" s="645"/>
      <c r="DQ17" s="649">
        <v>16490</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93301</v>
      </c>
      <c r="S18" s="644"/>
      <c r="T18" s="644"/>
      <c r="U18" s="644"/>
      <c r="V18" s="644"/>
      <c r="W18" s="644"/>
      <c r="X18" s="644"/>
      <c r="Y18" s="645"/>
      <c r="Z18" s="703">
        <v>3</v>
      </c>
      <c r="AA18" s="703"/>
      <c r="AB18" s="703"/>
      <c r="AC18" s="703"/>
      <c r="AD18" s="704">
        <v>26664</v>
      </c>
      <c r="AE18" s="704"/>
      <c r="AF18" s="704"/>
      <c r="AG18" s="704"/>
      <c r="AH18" s="704"/>
      <c r="AI18" s="704"/>
      <c r="AJ18" s="704"/>
      <c r="AK18" s="704"/>
      <c r="AL18" s="646">
        <v>1.7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138</v>
      </c>
      <c r="BH18" s="644"/>
      <c r="BI18" s="644"/>
      <c r="BJ18" s="644"/>
      <c r="BK18" s="644"/>
      <c r="BL18" s="644"/>
      <c r="BM18" s="644"/>
      <c r="BN18" s="645"/>
      <c r="BO18" s="703" t="s">
        <v>219</v>
      </c>
      <c r="BP18" s="703"/>
      <c r="BQ18" s="703"/>
      <c r="BR18" s="703"/>
      <c r="BS18" s="649" t="s">
        <v>219</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219</v>
      </c>
      <c r="CS18" s="644"/>
      <c r="CT18" s="644"/>
      <c r="CU18" s="644"/>
      <c r="CV18" s="644"/>
      <c r="CW18" s="644"/>
      <c r="CX18" s="644"/>
      <c r="CY18" s="645"/>
      <c r="CZ18" s="703" t="s">
        <v>219</v>
      </c>
      <c r="DA18" s="703"/>
      <c r="DB18" s="703"/>
      <c r="DC18" s="703"/>
      <c r="DD18" s="649" t="s">
        <v>219</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26664</v>
      </c>
      <c r="S19" s="644"/>
      <c r="T19" s="644"/>
      <c r="U19" s="644"/>
      <c r="V19" s="644"/>
      <c r="W19" s="644"/>
      <c r="X19" s="644"/>
      <c r="Y19" s="645"/>
      <c r="Z19" s="703">
        <v>0.9</v>
      </c>
      <c r="AA19" s="703"/>
      <c r="AB19" s="703"/>
      <c r="AC19" s="703"/>
      <c r="AD19" s="704">
        <v>26664</v>
      </c>
      <c r="AE19" s="704"/>
      <c r="AF19" s="704"/>
      <c r="AG19" s="704"/>
      <c r="AH19" s="704"/>
      <c r="AI19" s="704"/>
      <c r="AJ19" s="704"/>
      <c r="AK19" s="704"/>
      <c r="AL19" s="646">
        <v>1.7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219</v>
      </c>
      <c r="BH19" s="644"/>
      <c r="BI19" s="644"/>
      <c r="BJ19" s="644"/>
      <c r="BK19" s="644"/>
      <c r="BL19" s="644"/>
      <c r="BM19" s="644"/>
      <c r="BN19" s="645"/>
      <c r="BO19" s="703" t="s">
        <v>138</v>
      </c>
      <c r="BP19" s="703"/>
      <c r="BQ19" s="703"/>
      <c r="BR19" s="703"/>
      <c r="BS19" s="649" t="s">
        <v>130</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138</v>
      </c>
      <c r="CS19" s="644"/>
      <c r="CT19" s="644"/>
      <c r="CU19" s="644"/>
      <c r="CV19" s="644"/>
      <c r="CW19" s="644"/>
      <c r="CX19" s="644"/>
      <c r="CY19" s="645"/>
      <c r="CZ19" s="703" t="s">
        <v>138</v>
      </c>
      <c r="DA19" s="703"/>
      <c r="DB19" s="703"/>
      <c r="DC19" s="703"/>
      <c r="DD19" s="649" t="s">
        <v>219</v>
      </c>
      <c r="DE19" s="644"/>
      <c r="DF19" s="644"/>
      <c r="DG19" s="644"/>
      <c r="DH19" s="644"/>
      <c r="DI19" s="644"/>
      <c r="DJ19" s="644"/>
      <c r="DK19" s="644"/>
      <c r="DL19" s="644"/>
      <c r="DM19" s="644"/>
      <c r="DN19" s="644"/>
      <c r="DO19" s="644"/>
      <c r="DP19" s="645"/>
      <c r="DQ19" s="649" t="s">
        <v>138</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66637</v>
      </c>
      <c r="S20" s="644"/>
      <c r="T20" s="644"/>
      <c r="U20" s="644"/>
      <c r="V20" s="644"/>
      <c r="W20" s="644"/>
      <c r="X20" s="644"/>
      <c r="Y20" s="645"/>
      <c r="Z20" s="703">
        <v>2.1</v>
      </c>
      <c r="AA20" s="703"/>
      <c r="AB20" s="703"/>
      <c r="AC20" s="703"/>
      <c r="AD20" s="704" t="s">
        <v>138</v>
      </c>
      <c r="AE20" s="704"/>
      <c r="AF20" s="704"/>
      <c r="AG20" s="704"/>
      <c r="AH20" s="704"/>
      <c r="AI20" s="704"/>
      <c r="AJ20" s="704"/>
      <c r="AK20" s="704"/>
      <c r="AL20" s="646" t="s">
        <v>219</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138</v>
      </c>
      <c r="BH20" s="644"/>
      <c r="BI20" s="644"/>
      <c r="BJ20" s="644"/>
      <c r="BK20" s="644"/>
      <c r="BL20" s="644"/>
      <c r="BM20" s="644"/>
      <c r="BN20" s="645"/>
      <c r="BO20" s="703" t="s">
        <v>130</v>
      </c>
      <c r="BP20" s="703"/>
      <c r="BQ20" s="703"/>
      <c r="BR20" s="703"/>
      <c r="BS20" s="649" t="s">
        <v>219</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2863627</v>
      </c>
      <c r="CS20" s="644"/>
      <c r="CT20" s="644"/>
      <c r="CU20" s="644"/>
      <c r="CV20" s="644"/>
      <c r="CW20" s="644"/>
      <c r="CX20" s="644"/>
      <c r="CY20" s="645"/>
      <c r="CZ20" s="703">
        <v>100</v>
      </c>
      <c r="DA20" s="703"/>
      <c r="DB20" s="703"/>
      <c r="DC20" s="703"/>
      <c r="DD20" s="649">
        <v>869173</v>
      </c>
      <c r="DE20" s="644"/>
      <c r="DF20" s="644"/>
      <c r="DG20" s="644"/>
      <c r="DH20" s="644"/>
      <c r="DI20" s="644"/>
      <c r="DJ20" s="644"/>
      <c r="DK20" s="644"/>
      <c r="DL20" s="644"/>
      <c r="DM20" s="644"/>
      <c r="DN20" s="644"/>
      <c r="DO20" s="644"/>
      <c r="DP20" s="645"/>
      <c r="DQ20" s="649">
        <v>1875814</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130</v>
      </c>
      <c r="S21" s="644"/>
      <c r="T21" s="644"/>
      <c r="U21" s="644"/>
      <c r="V21" s="644"/>
      <c r="W21" s="644"/>
      <c r="X21" s="644"/>
      <c r="Y21" s="645"/>
      <c r="Z21" s="703" t="s">
        <v>130</v>
      </c>
      <c r="AA21" s="703"/>
      <c r="AB21" s="703"/>
      <c r="AC21" s="703"/>
      <c r="AD21" s="704" t="s">
        <v>138</v>
      </c>
      <c r="AE21" s="704"/>
      <c r="AF21" s="704"/>
      <c r="AG21" s="704"/>
      <c r="AH21" s="704"/>
      <c r="AI21" s="704"/>
      <c r="AJ21" s="704"/>
      <c r="AK21" s="704"/>
      <c r="AL21" s="646" t="s">
        <v>138</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219</v>
      </c>
      <c r="BH21" s="644"/>
      <c r="BI21" s="644"/>
      <c r="BJ21" s="644"/>
      <c r="BK21" s="644"/>
      <c r="BL21" s="644"/>
      <c r="BM21" s="644"/>
      <c r="BN21" s="645"/>
      <c r="BO21" s="703" t="s">
        <v>138</v>
      </c>
      <c r="BP21" s="703"/>
      <c r="BQ21" s="703"/>
      <c r="BR21" s="703"/>
      <c r="BS21" s="649" t="s">
        <v>138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1589870</v>
      </c>
      <c r="S22" s="644"/>
      <c r="T22" s="644"/>
      <c r="U22" s="644"/>
      <c r="V22" s="644"/>
      <c r="W22" s="644"/>
      <c r="X22" s="644"/>
      <c r="Y22" s="645"/>
      <c r="Z22" s="703">
        <v>51.1</v>
      </c>
      <c r="AA22" s="703"/>
      <c r="AB22" s="703"/>
      <c r="AC22" s="703"/>
      <c r="AD22" s="704">
        <v>1523233</v>
      </c>
      <c r="AE22" s="704"/>
      <c r="AF22" s="704"/>
      <c r="AG22" s="704"/>
      <c r="AH22" s="704"/>
      <c r="AI22" s="704"/>
      <c r="AJ22" s="704"/>
      <c r="AK22" s="704"/>
      <c r="AL22" s="646">
        <v>99.9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219</v>
      </c>
      <c r="BH22" s="644"/>
      <c r="BI22" s="644"/>
      <c r="BJ22" s="644"/>
      <c r="BK22" s="644"/>
      <c r="BL22" s="644"/>
      <c r="BM22" s="644"/>
      <c r="BN22" s="645"/>
      <c r="BO22" s="703" t="s">
        <v>138</v>
      </c>
      <c r="BP22" s="703"/>
      <c r="BQ22" s="703"/>
      <c r="BR22" s="703"/>
      <c r="BS22" s="649" t="s">
        <v>138</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544</v>
      </c>
      <c r="S23" s="644"/>
      <c r="T23" s="644"/>
      <c r="U23" s="644"/>
      <c r="V23" s="644"/>
      <c r="W23" s="644"/>
      <c r="X23" s="644"/>
      <c r="Y23" s="645"/>
      <c r="Z23" s="703">
        <v>0</v>
      </c>
      <c r="AA23" s="703"/>
      <c r="AB23" s="703"/>
      <c r="AC23" s="703"/>
      <c r="AD23" s="704">
        <v>544</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138</v>
      </c>
      <c r="BH23" s="644"/>
      <c r="BI23" s="644"/>
      <c r="BJ23" s="644"/>
      <c r="BK23" s="644"/>
      <c r="BL23" s="644"/>
      <c r="BM23" s="644"/>
      <c r="BN23" s="645"/>
      <c r="BO23" s="703" t="s">
        <v>138</v>
      </c>
      <c r="BP23" s="703"/>
      <c r="BQ23" s="703"/>
      <c r="BR23" s="703"/>
      <c r="BS23" s="649" t="s">
        <v>219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14632</v>
      </c>
      <c r="S24" s="644"/>
      <c r="T24" s="644"/>
      <c r="U24" s="644"/>
      <c r="V24" s="644"/>
      <c r="W24" s="644"/>
      <c r="X24" s="644"/>
      <c r="Y24" s="645"/>
      <c r="Z24" s="703">
        <v>0.5</v>
      </c>
      <c r="AA24" s="703"/>
      <c r="AB24" s="703"/>
      <c r="AC24" s="703"/>
      <c r="AD24" s="704" t="s">
        <v>138</v>
      </c>
      <c r="AE24" s="704"/>
      <c r="AF24" s="704"/>
      <c r="AG24" s="704"/>
      <c r="AH24" s="704"/>
      <c r="AI24" s="704"/>
      <c r="AJ24" s="704"/>
      <c r="AK24" s="704"/>
      <c r="AL24" s="646" t="s">
        <v>138</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138</v>
      </c>
      <c r="BH24" s="644"/>
      <c r="BI24" s="644"/>
      <c r="BJ24" s="644"/>
      <c r="BK24" s="644"/>
      <c r="BL24" s="644"/>
      <c r="BM24" s="644"/>
      <c r="BN24" s="645"/>
      <c r="BO24" s="703" t="s">
        <v>130</v>
      </c>
      <c r="BP24" s="703"/>
      <c r="BQ24" s="703"/>
      <c r="BR24" s="703"/>
      <c r="BS24" s="649" t="s">
        <v>219</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768047</v>
      </c>
      <c r="CS24" s="707"/>
      <c r="CT24" s="707"/>
      <c r="CU24" s="707"/>
      <c r="CV24" s="707"/>
      <c r="CW24" s="707"/>
      <c r="CX24" s="707"/>
      <c r="CY24" s="753"/>
      <c r="CZ24" s="754">
        <v>26.8</v>
      </c>
      <c r="DA24" s="723"/>
      <c r="DB24" s="723"/>
      <c r="DC24" s="757"/>
      <c r="DD24" s="752">
        <v>665407</v>
      </c>
      <c r="DE24" s="707"/>
      <c r="DF24" s="707"/>
      <c r="DG24" s="707"/>
      <c r="DH24" s="707"/>
      <c r="DI24" s="707"/>
      <c r="DJ24" s="707"/>
      <c r="DK24" s="753"/>
      <c r="DL24" s="752">
        <v>663967</v>
      </c>
      <c r="DM24" s="707"/>
      <c r="DN24" s="707"/>
      <c r="DO24" s="707"/>
      <c r="DP24" s="707"/>
      <c r="DQ24" s="707"/>
      <c r="DR24" s="707"/>
      <c r="DS24" s="707"/>
      <c r="DT24" s="707"/>
      <c r="DU24" s="707"/>
      <c r="DV24" s="753"/>
      <c r="DW24" s="754">
        <v>41.5</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46510</v>
      </c>
      <c r="S25" s="644"/>
      <c r="T25" s="644"/>
      <c r="U25" s="644"/>
      <c r="V25" s="644"/>
      <c r="W25" s="644"/>
      <c r="X25" s="644"/>
      <c r="Y25" s="645"/>
      <c r="Z25" s="703">
        <v>1.5</v>
      </c>
      <c r="AA25" s="703"/>
      <c r="AB25" s="703"/>
      <c r="AC25" s="703"/>
      <c r="AD25" s="704">
        <v>148</v>
      </c>
      <c r="AE25" s="704"/>
      <c r="AF25" s="704"/>
      <c r="AG25" s="704"/>
      <c r="AH25" s="704"/>
      <c r="AI25" s="704"/>
      <c r="AJ25" s="704"/>
      <c r="AK25" s="704"/>
      <c r="AL25" s="646">
        <v>0</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138</v>
      </c>
      <c r="BH25" s="644"/>
      <c r="BI25" s="644"/>
      <c r="BJ25" s="644"/>
      <c r="BK25" s="644"/>
      <c r="BL25" s="644"/>
      <c r="BM25" s="644"/>
      <c r="BN25" s="645"/>
      <c r="BO25" s="703" t="s">
        <v>219</v>
      </c>
      <c r="BP25" s="703"/>
      <c r="BQ25" s="703"/>
      <c r="BR25" s="703"/>
      <c r="BS25" s="649" t="s">
        <v>138</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610358</v>
      </c>
      <c r="CS25" s="642"/>
      <c r="CT25" s="642"/>
      <c r="CU25" s="642"/>
      <c r="CV25" s="642"/>
      <c r="CW25" s="642"/>
      <c r="CX25" s="642"/>
      <c r="CY25" s="643"/>
      <c r="CZ25" s="646">
        <v>21.3</v>
      </c>
      <c r="DA25" s="675"/>
      <c r="DB25" s="675"/>
      <c r="DC25" s="676"/>
      <c r="DD25" s="649">
        <v>590143</v>
      </c>
      <c r="DE25" s="642"/>
      <c r="DF25" s="642"/>
      <c r="DG25" s="642"/>
      <c r="DH25" s="642"/>
      <c r="DI25" s="642"/>
      <c r="DJ25" s="642"/>
      <c r="DK25" s="643"/>
      <c r="DL25" s="649">
        <v>588703</v>
      </c>
      <c r="DM25" s="642"/>
      <c r="DN25" s="642"/>
      <c r="DO25" s="642"/>
      <c r="DP25" s="642"/>
      <c r="DQ25" s="642"/>
      <c r="DR25" s="642"/>
      <c r="DS25" s="642"/>
      <c r="DT25" s="642"/>
      <c r="DU25" s="642"/>
      <c r="DV25" s="643"/>
      <c r="DW25" s="646">
        <v>36.799999999999997</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15898</v>
      </c>
      <c r="S26" s="644"/>
      <c r="T26" s="644"/>
      <c r="U26" s="644"/>
      <c r="V26" s="644"/>
      <c r="W26" s="644"/>
      <c r="X26" s="644"/>
      <c r="Y26" s="645"/>
      <c r="Z26" s="703">
        <v>0.5</v>
      </c>
      <c r="AA26" s="703"/>
      <c r="AB26" s="703"/>
      <c r="AC26" s="703"/>
      <c r="AD26" s="704" t="s">
        <v>219</v>
      </c>
      <c r="AE26" s="704"/>
      <c r="AF26" s="704"/>
      <c r="AG26" s="704"/>
      <c r="AH26" s="704"/>
      <c r="AI26" s="704"/>
      <c r="AJ26" s="704"/>
      <c r="AK26" s="704"/>
      <c r="AL26" s="646" t="s">
        <v>219</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219</v>
      </c>
      <c r="BH26" s="644"/>
      <c r="BI26" s="644"/>
      <c r="BJ26" s="644"/>
      <c r="BK26" s="644"/>
      <c r="BL26" s="644"/>
      <c r="BM26" s="644"/>
      <c r="BN26" s="645"/>
      <c r="BO26" s="703" t="s">
        <v>219</v>
      </c>
      <c r="BP26" s="703"/>
      <c r="BQ26" s="703"/>
      <c r="BR26" s="703"/>
      <c r="BS26" s="649" t="s">
        <v>130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366701</v>
      </c>
      <c r="CS26" s="644"/>
      <c r="CT26" s="644"/>
      <c r="CU26" s="644"/>
      <c r="CV26" s="644"/>
      <c r="CW26" s="644"/>
      <c r="CX26" s="644"/>
      <c r="CY26" s="645"/>
      <c r="CZ26" s="646">
        <v>12.8</v>
      </c>
      <c r="DA26" s="675"/>
      <c r="DB26" s="675"/>
      <c r="DC26" s="676"/>
      <c r="DD26" s="649">
        <v>349566</v>
      </c>
      <c r="DE26" s="644"/>
      <c r="DF26" s="644"/>
      <c r="DG26" s="644"/>
      <c r="DH26" s="644"/>
      <c r="DI26" s="644"/>
      <c r="DJ26" s="644"/>
      <c r="DK26" s="645"/>
      <c r="DL26" s="649" t="s">
        <v>130</v>
      </c>
      <c r="DM26" s="644"/>
      <c r="DN26" s="644"/>
      <c r="DO26" s="644"/>
      <c r="DP26" s="644"/>
      <c r="DQ26" s="644"/>
      <c r="DR26" s="644"/>
      <c r="DS26" s="644"/>
      <c r="DT26" s="644"/>
      <c r="DU26" s="644"/>
      <c r="DV26" s="645"/>
      <c r="DW26" s="646" t="s">
        <v>138</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351990</v>
      </c>
      <c r="S27" s="644"/>
      <c r="T27" s="644"/>
      <c r="U27" s="644"/>
      <c r="V27" s="644"/>
      <c r="W27" s="644"/>
      <c r="X27" s="644"/>
      <c r="Y27" s="645"/>
      <c r="Z27" s="703">
        <v>11.3</v>
      </c>
      <c r="AA27" s="703"/>
      <c r="AB27" s="703"/>
      <c r="AC27" s="703"/>
      <c r="AD27" s="704" t="s">
        <v>130</v>
      </c>
      <c r="AE27" s="704"/>
      <c r="AF27" s="704"/>
      <c r="AG27" s="704"/>
      <c r="AH27" s="704"/>
      <c r="AI27" s="704"/>
      <c r="AJ27" s="704"/>
      <c r="AK27" s="704"/>
      <c r="AL27" s="646" t="s">
        <v>138</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1402680</v>
      </c>
      <c r="BH27" s="644"/>
      <c r="BI27" s="644"/>
      <c r="BJ27" s="644"/>
      <c r="BK27" s="644"/>
      <c r="BL27" s="644"/>
      <c r="BM27" s="644"/>
      <c r="BN27" s="645"/>
      <c r="BO27" s="703">
        <v>100</v>
      </c>
      <c r="BP27" s="703"/>
      <c r="BQ27" s="703"/>
      <c r="BR27" s="703"/>
      <c r="BS27" s="649" t="s">
        <v>138</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141199</v>
      </c>
      <c r="CS27" s="642"/>
      <c r="CT27" s="642"/>
      <c r="CU27" s="642"/>
      <c r="CV27" s="642"/>
      <c r="CW27" s="642"/>
      <c r="CX27" s="642"/>
      <c r="CY27" s="643"/>
      <c r="CZ27" s="646">
        <v>4.9000000000000004</v>
      </c>
      <c r="DA27" s="675"/>
      <c r="DB27" s="675"/>
      <c r="DC27" s="676"/>
      <c r="DD27" s="649">
        <v>58774</v>
      </c>
      <c r="DE27" s="642"/>
      <c r="DF27" s="642"/>
      <c r="DG27" s="642"/>
      <c r="DH27" s="642"/>
      <c r="DI27" s="642"/>
      <c r="DJ27" s="642"/>
      <c r="DK27" s="643"/>
      <c r="DL27" s="649">
        <v>58774</v>
      </c>
      <c r="DM27" s="642"/>
      <c r="DN27" s="642"/>
      <c r="DO27" s="642"/>
      <c r="DP27" s="642"/>
      <c r="DQ27" s="642"/>
      <c r="DR27" s="642"/>
      <c r="DS27" s="642"/>
      <c r="DT27" s="642"/>
      <c r="DU27" s="642"/>
      <c r="DV27" s="643"/>
      <c r="DW27" s="646">
        <v>3.7</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138</v>
      </c>
      <c r="S28" s="644"/>
      <c r="T28" s="644"/>
      <c r="U28" s="644"/>
      <c r="V28" s="644"/>
      <c r="W28" s="644"/>
      <c r="X28" s="644"/>
      <c r="Y28" s="645"/>
      <c r="Z28" s="703" t="s">
        <v>219</v>
      </c>
      <c r="AA28" s="703"/>
      <c r="AB28" s="703"/>
      <c r="AC28" s="703"/>
      <c r="AD28" s="704" t="s">
        <v>219</v>
      </c>
      <c r="AE28" s="704"/>
      <c r="AF28" s="704"/>
      <c r="AG28" s="704"/>
      <c r="AH28" s="704"/>
      <c r="AI28" s="704"/>
      <c r="AJ28" s="704"/>
      <c r="AK28" s="704"/>
      <c r="AL28" s="646" t="s">
        <v>138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16490</v>
      </c>
      <c r="CS28" s="644"/>
      <c r="CT28" s="644"/>
      <c r="CU28" s="644"/>
      <c r="CV28" s="644"/>
      <c r="CW28" s="644"/>
      <c r="CX28" s="644"/>
      <c r="CY28" s="645"/>
      <c r="CZ28" s="646">
        <v>0.6</v>
      </c>
      <c r="DA28" s="675"/>
      <c r="DB28" s="675"/>
      <c r="DC28" s="676"/>
      <c r="DD28" s="649">
        <v>16490</v>
      </c>
      <c r="DE28" s="644"/>
      <c r="DF28" s="644"/>
      <c r="DG28" s="644"/>
      <c r="DH28" s="644"/>
      <c r="DI28" s="644"/>
      <c r="DJ28" s="644"/>
      <c r="DK28" s="645"/>
      <c r="DL28" s="649">
        <v>16490</v>
      </c>
      <c r="DM28" s="644"/>
      <c r="DN28" s="644"/>
      <c r="DO28" s="644"/>
      <c r="DP28" s="644"/>
      <c r="DQ28" s="644"/>
      <c r="DR28" s="644"/>
      <c r="DS28" s="644"/>
      <c r="DT28" s="644"/>
      <c r="DU28" s="644"/>
      <c r="DV28" s="645"/>
      <c r="DW28" s="646">
        <v>1</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205860</v>
      </c>
      <c r="S29" s="644"/>
      <c r="T29" s="644"/>
      <c r="U29" s="644"/>
      <c r="V29" s="644"/>
      <c r="W29" s="644"/>
      <c r="X29" s="644"/>
      <c r="Y29" s="645"/>
      <c r="Z29" s="703">
        <v>6.6</v>
      </c>
      <c r="AA29" s="703"/>
      <c r="AB29" s="703"/>
      <c r="AC29" s="703"/>
      <c r="AD29" s="704" t="s">
        <v>130</v>
      </c>
      <c r="AE29" s="704"/>
      <c r="AF29" s="704"/>
      <c r="AG29" s="704"/>
      <c r="AH29" s="704"/>
      <c r="AI29" s="704"/>
      <c r="AJ29" s="704"/>
      <c r="AK29" s="704"/>
      <c r="AL29" s="646" t="s">
        <v>219</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16490</v>
      </c>
      <c r="CS29" s="642"/>
      <c r="CT29" s="642"/>
      <c r="CU29" s="642"/>
      <c r="CV29" s="642"/>
      <c r="CW29" s="642"/>
      <c r="CX29" s="642"/>
      <c r="CY29" s="643"/>
      <c r="CZ29" s="646">
        <v>0.6</v>
      </c>
      <c r="DA29" s="675"/>
      <c r="DB29" s="675"/>
      <c r="DC29" s="676"/>
      <c r="DD29" s="649">
        <v>16490</v>
      </c>
      <c r="DE29" s="642"/>
      <c r="DF29" s="642"/>
      <c r="DG29" s="642"/>
      <c r="DH29" s="642"/>
      <c r="DI29" s="642"/>
      <c r="DJ29" s="642"/>
      <c r="DK29" s="643"/>
      <c r="DL29" s="649">
        <v>16490</v>
      </c>
      <c r="DM29" s="642"/>
      <c r="DN29" s="642"/>
      <c r="DO29" s="642"/>
      <c r="DP29" s="642"/>
      <c r="DQ29" s="642"/>
      <c r="DR29" s="642"/>
      <c r="DS29" s="642"/>
      <c r="DT29" s="642"/>
      <c r="DU29" s="642"/>
      <c r="DV29" s="643"/>
      <c r="DW29" s="646">
        <v>1</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3020</v>
      </c>
      <c r="S30" s="644"/>
      <c r="T30" s="644"/>
      <c r="U30" s="644"/>
      <c r="V30" s="644"/>
      <c r="W30" s="644"/>
      <c r="X30" s="644"/>
      <c r="Y30" s="645"/>
      <c r="Z30" s="703">
        <v>0.1</v>
      </c>
      <c r="AA30" s="703"/>
      <c r="AB30" s="703"/>
      <c r="AC30" s="703"/>
      <c r="AD30" s="704">
        <v>1293</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99.9</v>
      </c>
      <c r="BH30" s="722"/>
      <c r="BI30" s="722"/>
      <c r="BJ30" s="722"/>
      <c r="BK30" s="722"/>
      <c r="BL30" s="722"/>
      <c r="BM30" s="723">
        <v>99.5</v>
      </c>
      <c r="BN30" s="722"/>
      <c r="BO30" s="722"/>
      <c r="BP30" s="722"/>
      <c r="BQ30" s="724"/>
      <c r="BR30" s="721">
        <v>99.8</v>
      </c>
      <c r="BS30" s="722"/>
      <c r="BT30" s="722"/>
      <c r="BU30" s="722"/>
      <c r="BV30" s="722"/>
      <c r="BW30" s="722"/>
      <c r="BX30" s="723">
        <v>99.5</v>
      </c>
      <c r="BY30" s="722"/>
      <c r="BZ30" s="722"/>
      <c r="CA30" s="722"/>
      <c r="CB30" s="724"/>
      <c r="CD30" s="727"/>
      <c r="CE30" s="728"/>
      <c r="CF30" s="685" t="s">
        <v>301</v>
      </c>
      <c r="CG30" s="682"/>
      <c r="CH30" s="682"/>
      <c r="CI30" s="682"/>
      <c r="CJ30" s="682"/>
      <c r="CK30" s="682"/>
      <c r="CL30" s="682"/>
      <c r="CM30" s="682"/>
      <c r="CN30" s="682"/>
      <c r="CO30" s="682"/>
      <c r="CP30" s="682"/>
      <c r="CQ30" s="683"/>
      <c r="CR30" s="641">
        <v>15945</v>
      </c>
      <c r="CS30" s="644"/>
      <c r="CT30" s="644"/>
      <c r="CU30" s="644"/>
      <c r="CV30" s="644"/>
      <c r="CW30" s="644"/>
      <c r="CX30" s="644"/>
      <c r="CY30" s="645"/>
      <c r="CZ30" s="646">
        <v>0.6</v>
      </c>
      <c r="DA30" s="675"/>
      <c r="DB30" s="675"/>
      <c r="DC30" s="676"/>
      <c r="DD30" s="649">
        <v>15945</v>
      </c>
      <c r="DE30" s="644"/>
      <c r="DF30" s="644"/>
      <c r="DG30" s="644"/>
      <c r="DH30" s="644"/>
      <c r="DI30" s="644"/>
      <c r="DJ30" s="644"/>
      <c r="DK30" s="645"/>
      <c r="DL30" s="649">
        <v>15945</v>
      </c>
      <c r="DM30" s="644"/>
      <c r="DN30" s="644"/>
      <c r="DO30" s="644"/>
      <c r="DP30" s="644"/>
      <c r="DQ30" s="644"/>
      <c r="DR30" s="644"/>
      <c r="DS30" s="644"/>
      <c r="DT30" s="644"/>
      <c r="DU30" s="644"/>
      <c r="DV30" s="645"/>
      <c r="DW30" s="646">
        <v>1</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13428</v>
      </c>
      <c r="S31" s="644"/>
      <c r="T31" s="644"/>
      <c r="U31" s="644"/>
      <c r="V31" s="644"/>
      <c r="W31" s="644"/>
      <c r="X31" s="644"/>
      <c r="Y31" s="645"/>
      <c r="Z31" s="703">
        <v>0.4</v>
      </c>
      <c r="AA31" s="703"/>
      <c r="AB31" s="703"/>
      <c r="AC31" s="703"/>
      <c r="AD31" s="704" t="s">
        <v>219</v>
      </c>
      <c r="AE31" s="704"/>
      <c r="AF31" s="704"/>
      <c r="AG31" s="704"/>
      <c r="AH31" s="704"/>
      <c r="AI31" s="704"/>
      <c r="AJ31" s="704"/>
      <c r="AK31" s="704"/>
      <c r="AL31" s="646" t="s">
        <v>138</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99.5</v>
      </c>
      <c r="BH31" s="642"/>
      <c r="BI31" s="642"/>
      <c r="BJ31" s="642"/>
      <c r="BK31" s="642"/>
      <c r="BL31" s="642"/>
      <c r="BM31" s="647">
        <v>98</v>
      </c>
      <c r="BN31" s="720"/>
      <c r="BO31" s="720"/>
      <c r="BP31" s="720"/>
      <c r="BQ31" s="681"/>
      <c r="BR31" s="719">
        <v>99.1</v>
      </c>
      <c r="BS31" s="642"/>
      <c r="BT31" s="642"/>
      <c r="BU31" s="642"/>
      <c r="BV31" s="642"/>
      <c r="BW31" s="642"/>
      <c r="BX31" s="647">
        <v>97.7</v>
      </c>
      <c r="BY31" s="720"/>
      <c r="BZ31" s="720"/>
      <c r="CA31" s="720"/>
      <c r="CB31" s="681"/>
      <c r="CD31" s="727"/>
      <c r="CE31" s="728"/>
      <c r="CF31" s="685" t="s">
        <v>305</v>
      </c>
      <c r="CG31" s="682"/>
      <c r="CH31" s="682"/>
      <c r="CI31" s="682"/>
      <c r="CJ31" s="682"/>
      <c r="CK31" s="682"/>
      <c r="CL31" s="682"/>
      <c r="CM31" s="682"/>
      <c r="CN31" s="682"/>
      <c r="CO31" s="682"/>
      <c r="CP31" s="682"/>
      <c r="CQ31" s="683"/>
      <c r="CR31" s="641">
        <v>545</v>
      </c>
      <c r="CS31" s="642"/>
      <c r="CT31" s="642"/>
      <c r="CU31" s="642"/>
      <c r="CV31" s="642"/>
      <c r="CW31" s="642"/>
      <c r="CX31" s="642"/>
      <c r="CY31" s="643"/>
      <c r="CZ31" s="646">
        <v>0</v>
      </c>
      <c r="DA31" s="675"/>
      <c r="DB31" s="675"/>
      <c r="DC31" s="676"/>
      <c r="DD31" s="649">
        <v>545</v>
      </c>
      <c r="DE31" s="642"/>
      <c r="DF31" s="642"/>
      <c r="DG31" s="642"/>
      <c r="DH31" s="642"/>
      <c r="DI31" s="642"/>
      <c r="DJ31" s="642"/>
      <c r="DK31" s="643"/>
      <c r="DL31" s="649">
        <v>545</v>
      </c>
      <c r="DM31" s="642"/>
      <c r="DN31" s="642"/>
      <c r="DO31" s="642"/>
      <c r="DP31" s="642"/>
      <c r="DQ31" s="642"/>
      <c r="DR31" s="642"/>
      <c r="DS31" s="642"/>
      <c r="DT31" s="642"/>
      <c r="DU31" s="642"/>
      <c r="DV31" s="643"/>
      <c r="DW31" s="646">
        <v>0</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433735</v>
      </c>
      <c r="S32" s="644"/>
      <c r="T32" s="644"/>
      <c r="U32" s="644"/>
      <c r="V32" s="644"/>
      <c r="W32" s="644"/>
      <c r="X32" s="644"/>
      <c r="Y32" s="645"/>
      <c r="Z32" s="703">
        <v>13.9</v>
      </c>
      <c r="AA32" s="703"/>
      <c r="AB32" s="703"/>
      <c r="AC32" s="703"/>
      <c r="AD32" s="704" t="s">
        <v>219</v>
      </c>
      <c r="AE32" s="704"/>
      <c r="AF32" s="704"/>
      <c r="AG32" s="704"/>
      <c r="AH32" s="704"/>
      <c r="AI32" s="704"/>
      <c r="AJ32" s="704"/>
      <c r="AK32" s="704"/>
      <c r="AL32" s="646" t="s">
        <v>138</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99.7</v>
      </c>
      <c r="BH32" s="657"/>
      <c r="BI32" s="657"/>
      <c r="BJ32" s="657"/>
      <c r="BK32" s="657"/>
      <c r="BL32" s="657"/>
      <c r="BM32" s="701">
        <v>98.3</v>
      </c>
      <c r="BN32" s="657"/>
      <c r="BO32" s="657"/>
      <c r="BP32" s="657"/>
      <c r="BQ32" s="694"/>
      <c r="BR32" s="718">
        <v>99.5</v>
      </c>
      <c r="BS32" s="657"/>
      <c r="BT32" s="657"/>
      <c r="BU32" s="657"/>
      <c r="BV32" s="657"/>
      <c r="BW32" s="657"/>
      <c r="BX32" s="701">
        <v>98.1</v>
      </c>
      <c r="BY32" s="657"/>
      <c r="BZ32" s="657"/>
      <c r="CA32" s="657"/>
      <c r="CB32" s="694"/>
      <c r="CD32" s="729"/>
      <c r="CE32" s="730"/>
      <c r="CF32" s="685" t="s">
        <v>308</v>
      </c>
      <c r="CG32" s="682"/>
      <c r="CH32" s="682"/>
      <c r="CI32" s="682"/>
      <c r="CJ32" s="682"/>
      <c r="CK32" s="682"/>
      <c r="CL32" s="682"/>
      <c r="CM32" s="682"/>
      <c r="CN32" s="682"/>
      <c r="CO32" s="682"/>
      <c r="CP32" s="682"/>
      <c r="CQ32" s="683"/>
      <c r="CR32" s="641" t="s">
        <v>138</v>
      </c>
      <c r="CS32" s="644"/>
      <c r="CT32" s="644"/>
      <c r="CU32" s="644"/>
      <c r="CV32" s="644"/>
      <c r="CW32" s="644"/>
      <c r="CX32" s="644"/>
      <c r="CY32" s="645"/>
      <c r="CZ32" s="646" t="s">
        <v>219</v>
      </c>
      <c r="DA32" s="675"/>
      <c r="DB32" s="675"/>
      <c r="DC32" s="676"/>
      <c r="DD32" s="649" t="s">
        <v>138</v>
      </c>
      <c r="DE32" s="644"/>
      <c r="DF32" s="644"/>
      <c r="DG32" s="644"/>
      <c r="DH32" s="644"/>
      <c r="DI32" s="644"/>
      <c r="DJ32" s="644"/>
      <c r="DK32" s="645"/>
      <c r="DL32" s="649" t="s">
        <v>219</v>
      </c>
      <c r="DM32" s="644"/>
      <c r="DN32" s="644"/>
      <c r="DO32" s="644"/>
      <c r="DP32" s="644"/>
      <c r="DQ32" s="644"/>
      <c r="DR32" s="644"/>
      <c r="DS32" s="644"/>
      <c r="DT32" s="644"/>
      <c r="DU32" s="644"/>
      <c r="DV32" s="645"/>
      <c r="DW32" s="646" t="s">
        <v>219</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239173</v>
      </c>
      <c r="S33" s="644"/>
      <c r="T33" s="644"/>
      <c r="U33" s="644"/>
      <c r="V33" s="644"/>
      <c r="W33" s="644"/>
      <c r="X33" s="644"/>
      <c r="Y33" s="645"/>
      <c r="Z33" s="703">
        <v>7.7</v>
      </c>
      <c r="AA33" s="703"/>
      <c r="AB33" s="703"/>
      <c r="AC33" s="703"/>
      <c r="AD33" s="704" t="s">
        <v>138</v>
      </c>
      <c r="AE33" s="704"/>
      <c r="AF33" s="704"/>
      <c r="AG33" s="704"/>
      <c r="AH33" s="704"/>
      <c r="AI33" s="704"/>
      <c r="AJ33" s="704"/>
      <c r="AK33" s="704"/>
      <c r="AL33" s="646" t="s">
        <v>138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1226407</v>
      </c>
      <c r="CS33" s="642"/>
      <c r="CT33" s="642"/>
      <c r="CU33" s="642"/>
      <c r="CV33" s="642"/>
      <c r="CW33" s="642"/>
      <c r="CX33" s="642"/>
      <c r="CY33" s="643"/>
      <c r="CZ33" s="646">
        <v>42.8</v>
      </c>
      <c r="DA33" s="675"/>
      <c r="DB33" s="675"/>
      <c r="DC33" s="676"/>
      <c r="DD33" s="649">
        <v>1038624</v>
      </c>
      <c r="DE33" s="642"/>
      <c r="DF33" s="642"/>
      <c r="DG33" s="642"/>
      <c r="DH33" s="642"/>
      <c r="DI33" s="642"/>
      <c r="DJ33" s="642"/>
      <c r="DK33" s="643"/>
      <c r="DL33" s="649">
        <v>762773</v>
      </c>
      <c r="DM33" s="642"/>
      <c r="DN33" s="642"/>
      <c r="DO33" s="642"/>
      <c r="DP33" s="642"/>
      <c r="DQ33" s="642"/>
      <c r="DR33" s="642"/>
      <c r="DS33" s="642"/>
      <c r="DT33" s="642"/>
      <c r="DU33" s="642"/>
      <c r="DV33" s="643"/>
      <c r="DW33" s="646">
        <v>47.6</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40111</v>
      </c>
      <c r="S34" s="644"/>
      <c r="T34" s="644"/>
      <c r="U34" s="644"/>
      <c r="V34" s="644"/>
      <c r="W34" s="644"/>
      <c r="X34" s="644"/>
      <c r="Y34" s="645"/>
      <c r="Z34" s="703">
        <v>1.3</v>
      </c>
      <c r="AA34" s="703"/>
      <c r="AB34" s="703"/>
      <c r="AC34" s="703"/>
      <c r="AD34" s="704">
        <v>141</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475027</v>
      </c>
      <c r="CS34" s="644"/>
      <c r="CT34" s="644"/>
      <c r="CU34" s="644"/>
      <c r="CV34" s="644"/>
      <c r="CW34" s="644"/>
      <c r="CX34" s="644"/>
      <c r="CY34" s="645"/>
      <c r="CZ34" s="646">
        <v>16.600000000000001</v>
      </c>
      <c r="DA34" s="675"/>
      <c r="DB34" s="675"/>
      <c r="DC34" s="676"/>
      <c r="DD34" s="649">
        <v>386006</v>
      </c>
      <c r="DE34" s="644"/>
      <c r="DF34" s="644"/>
      <c r="DG34" s="644"/>
      <c r="DH34" s="644"/>
      <c r="DI34" s="644"/>
      <c r="DJ34" s="644"/>
      <c r="DK34" s="645"/>
      <c r="DL34" s="649">
        <v>330332</v>
      </c>
      <c r="DM34" s="644"/>
      <c r="DN34" s="644"/>
      <c r="DO34" s="644"/>
      <c r="DP34" s="644"/>
      <c r="DQ34" s="644"/>
      <c r="DR34" s="644"/>
      <c r="DS34" s="644"/>
      <c r="DT34" s="644"/>
      <c r="DU34" s="644"/>
      <c r="DV34" s="645"/>
      <c r="DW34" s="646">
        <v>20.6</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155300</v>
      </c>
      <c r="S35" s="644"/>
      <c r="T35" s="644"/>
      <c r="U35" s="644"/>
      <c r="V35" s="644"/>
      <c r="W35" s="644"/>
      <c r="X35" s="644"/>
      <c r="Y35" s="645"/>
      <c r="Z35" s="703">
        <v>5</v>
      </c>
      <c r="AA35" s="703"/>
      <c r="AB35" s="703"/>
      <c r="AC35" s="703"/>
      <c r="AD35" s="704" t="s">
        <v>219</v>
      </c>
      <c r="AE35" s="704"/>
      <c r="AF35" s="704"/>
      <c r="AG35" s="704"/>
      <c r="AH35" s="704"/>
      <c r="AI35" s="704"/>
      <c r="AJ35" s="704"/>
      <c r="AK35" s="704"/>
      <c r="AL35" s="646" t="s">
        <v>219</v>
      </c>
      <c r="AM35" s="647"/>
      <c r="AN35" s="647"/>
      <c r="AO35" s="705"/>
      <c r="AP35" s="214"/>
      <c r="AQ35" s="709" t="s">
        <v>316</v>
      </c>
      <c r="AR35" s="710"/>
      <c r="AS35" s="710"/>
      <c r="AT35" s="710"/>
      <c r="AU35" s="710"/>
      <c r="AV35" s="710"/>
      <c r="AW35" s="710"/>
      <c r="AX35" s="710"/>
      <c r="AY35" s="711"/>
      <c r="AZ35" s="706">
        <v>254366</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26123</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17358</v>
      </c>
      <c r="CS35" s="642"/>
      <c r="CT35" s="642"/>
      <c r="CU35" s="642"/>
      <c r="CV35" s="642"/>
      <c r="CW35" s="642"/>
      <c r="CX35" s="642"/>
      <c r="CY35" s="643"/>
      <c r="CZ35" s="646">
        <v>0.6</v>
      </c>
      <c r="DA35" s="675"/>
      <c r="DB35" s="675"/>
      <c r="DC35" s="676"/>
      <c r="DD35" s="649">
        <v>17145</v>
      </c>
      <c r="DE35" s="642"/>
      <c r="DF35" s="642"/>
      <c r="DG35" s="642"/>
      <c r="DH35" s="642"/>
      <c r="DI35" s="642"/>
      <c r="DJ35" s="642"/>
      <c r="DK35" s="643"/>
      <c r="DL35" s="649">
        <v>8676</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138</v>
      </c>
      <c r="S36" s="644"/>
      <c r="T36" s="644"/>
      <c r="U36" s="644"/>
      <c r="V36" s="644"/>
      <c r="W36" s="644"/>
      <c r="X36" s="644"/>
      <c r="Y36" s="645"/>
      <c r="Z36" s="703" t="s">
        <v>138</v>
      </c>
      <c r="AA36" s="703"/>
      <c r="AB36" s="703"/>
      <c r="AC36" s="703"/>
      <c r="AD36" s="704" t="s">
        <v>138</v>
      </c>
      <c r="AE36" s="704"/>
      <c r="AF36" s="704"/>
      <c r="AG36" s="704"/>
      <c r="AH36" s="704"/>
      <c r="AI36" s="704"/>
      <c r="AJ36" s="704"/>
      <c r="AK36" s="704"/>
      <c r="AL36" s="646" t="s">
        <v>219</v>
      </c>
      <c r="AM36" s="647"/>
      <c r="AN36" s="647"/>
      <c r="AO36" s="705"/>
      <c r="AQ36" s="678" t="s">
        <v>320</v>
      </c>
      <c r="AR36" s="679"/>
      <c r="AS36" s="679"/>
      <c r="AT36" s="679"/>
      <c r="AU36" s="679"/>
      <c r="AV36" s="679"/>
      <c r="AW36" s="679"/>
      <c r="AX36" s="679"/>
      <c r="AY36" s="680"/>
      <c r="AZ36" s="641">
        <v>140300</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19811</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405192</v>
      </c>
      <c r="CS36" s="644"/>
      <c r="CT36" s="644"/>
      <c r="CU36" s="644"/>
      <c r="CV36" s="644"/>
      <c r="CW36" s="644"/>
      <c r="CX36" s="644"/>
      <c r="CY36" s="645"/>
      <c r="CZ36" s="646">
        <v>14.1</v>
      </c>
      <c r="DA36" s="675"/>
      <c r="DB36" s="675"/>
      <c r="DC36" s="676"/>
      <c r="DD36" s="649">
        <v>335696</v>
      </c>
      <c r="DE36" s="644"/>
      <c r="DF36" s="644"/>
      <c r="DG36" s="644"/>
      <c r="DH36" s="644"/>
      <c r="DI36" s="644"/>
      <c r="DJ36" s="644"/>
      <c r="DK36" s="645"/>
      <c r="DL36" s="649">
        <v>326494</v>
      </c>
      <c r="DM36" s="644"/>
      <c r="DN36" s="644"/>
      <c r="DO36" s="644"/>
      <c r="DP36" s="644"/>
      <c r="DQ36" s="644"/>
      <c r="DR36" s="644"/>
      <c r="DS36" s="644"/>
      <c r="DT36" s="644"/>
      <c r="DU36" s="644"/>
      <c r="DV36" s="645"/>
      <c r="DW36" s="646">
        <v>20.399999999999999</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76000</v>
      </c>
      <c r="S37" s="644"/>
      <c r="T37" s="644"/>
      <c r="U37" s="644"/>
      <c r="V37" s="644"/>
      <c r="W37" s="644"/>
      <c r="X37" s="644"/>
      <c r="Y37" s="645"/>
      <c r="Z37" s="703">
        <v>2.4</v>
      </c>
      <c r="AA37" s="703"/>
      <c r="AB37" s="703"/>
      <c r="AC37" s="703"/>
      <c r="AD37" s="704" t="s">
        <v>219</v>
      </c>
      <c r="AE37" s="704"/>
      <c r="AF37" s="704"/>
      <c r="AG37" s="704"/>
      <c r="AH37" s="704"/>
      <c r="AI37" s="704"/>
      <c r="AJ37" s="704"/>
      <c r="AK37" s="704"/>
      <c r="AL37" s="646" t="s">
        <v>130</v>
      </c>
      <c r="AM37" s="647"/>
      <c r="AN37" s="647"/>
      <c r="AO37" s="705"/>
      <c r="AQ37" s="678" t="s">
        <v>324</v>
      </c>
      <c r="AR37" s="679"/>
      <c r="AS37" s="679"/>
      <c r="AT37" s="679"/>
      <c r="AU37" s="679"/>
      <c r="AV37" s="679"/>
      <c r="AW37" s="679"/>
      <c r="AX37" s="679"/>
      <c r="AY37" s="680"/>
      <c r="AZ37" s="641" t="s">
        <v>130</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530</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35943</v>
      </c>
      <c r="CS37" s="642"/>
      <c r="CT37" s="642"/>
      <c r="CU37" s="642"/>
      <c r="CV37" s="642"/>
      <c r="CW37" s="642"/>
      <c r="CX37" s="642"/>
      <c r="CY37" s="643"/>
      <c r="CZ37" s="646">
        <v>1.3</v>
      </c>
      <c r="DA37" s="675"/>
      <c r="DB37" s="675"/>
      <c r="DC37" s="676"/>
      <c r="DD37" s="649">
        <v>35612</v>
      </c>
      <c r="DE37" s="642"/>
      <c r="DF37" s="642"/>
      <c r="DG37" s="642"/>
      <c r="DH37" s="642"/>
      <c r="DI37" s="642"/>
      <c r="DJ37" s="642"/>
      <c r="DK37" s="643"/>
      <c r="DL37" s="649">
        <v>34705</v>
      </c>
      <c r="DM37" s="642"/>
      <c r="DN37" s="642"/>
      <c r="DO37" s="642"/>
      <c r="DP37" s="642"/>
      <c r="DQ37" s="642"/>
      <c r="DR37" s="642"/>
      <c r="DS37" s="642"/>
      <c r="DT37" s="642"/>
      <c r="DU37" s="642"/>
      <c r="DV37" s="643"/>
      <c r="DW37" s="646">
        <v>2.2000000000000002</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3110071</v>
      </c>
      <c r="S38" s="693"/>
      <c r="T38" s="693"/>
      <c r="U38" s="693"/>
      <c r="V38" s="693"/>
      <c r="W38" s="693"/>
      <c r="X38" s="693"/>
      <c r="Y38" s="698"/>
      <c r="Z38" s="699">
        <v>100</v>
      </c>
      <c r="AA38" s="699"/>
      <c r="AB38" s="699"/>
      <c r="AC38" s="699"/>
      <c r="AD38" s="700">
        <v>1525359</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219</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881</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254366</v>
      </c>
      <c r="CS38" s="644"/>
      <c r="CT38" s="644"/>
      <c r="CU38" s="644"/>
      <c r="CV38" s="644"/>
      <c r="CW38" s="644"/>
      <c r="CX38" s="644"/>
      <c r="CY38" s="645"/>
      <c r="CZ38" s="646">
        <v>8.9</v>
      </c>
      <c r="DA38" s="675"/>
      <c r="DB38" s="675"/>
      <c r="DC38" s="676"/>
      <c r="DD38" s="649">
        <v>238826</v>
      </c>
      <c r="DE38" s="644"/>
      <c r="DF38" s="644"/>
      <c r="DG38" s="644"/>
      <c r="DH38" s="644"/>
      <c r="DI38" s="644"/>
      <c r="DJ38" s="644"/>
      <c r="DK38" s="645"/>
      <c r="DL38" s="649">
        <v>97271</v>
      </c>
      <c r="DM38" s="644"/>
      <c r="DN38" s="644"/>
      <c r="DO38" s="644"/>
      <c r="DP38" s="644"/>
      <c r="DQ38" s="644"/>
      <c r="DR38" s="644"/>
      <c r="DS38" s="644"/>
      <c r="DT38" s="644"/>
      <c r="DU38" s="644"/>
      <c r="DV38" s="645"/>
      <c r="DW38" s="646">
        <v>6.1</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138</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96</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62164</v>
      </c>
      <c r="CS39" s="642"/>
      <c r="CT39" s="642"/>
      <c r="CU39" s="642"/>
      <c r="CV39" s="642"/>
      <c r="CW39" s="642"/>
      <c r="CX39" s="642"/>
      <c r="CY39" s="643"/>
      <c r="CZ39" s="646">
        <v>2.2000000000000002</v>
      </c>
      <c r="DA39" s="675"/>
      <c r="DB39" s="675"/>
      <c r="DC39" s="676"/>
      <c r="DD39" s="649">
        <v>60951</v>
      </c>
      <c r="DE39" s="642"/>
      <c r="DF39" s="642"/>
      <c r="DG39" s="642"/>
      <c r="DH39" s="642"/>
      <c r="DI39" s="642"/>
      <c r="DJ39" s="642"/>
      <c r="DK39" s="643"/>
      <c r="DL39" s="649" t="s">
        <v>219</v>
      </c>
      <c r="DM39" s="642"/>
      <c r="DN39" s="642"/>
      <c r="DO39" s="642"/>
      <c r="DP39" s="642"/>
      <c r="DQ39" s="642"/>
      <c r="DR39" s="642"/>
      <c r="DS39" s="642"/>
      <c r="DT39" s="642"/>
      <c r="DU39" s="642"/>
      <c r="DV39" s="643"/>
      <c r="DW39" s="646" t="s">
        <v>219</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27614</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99</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12300</v>
      </c>
      <c r="CS40" s="644"/>
      <c r="CT40" s="644"/>
      <c r="CU40" s="644"/>
      <c r="CV40" s="644"/>
      <c r="CW40" s="644"/>
      <c r="CX40" s="644"/>
      <c r="CY40" s="645"/>
      <c r="CZ40" s="646">
        <v>0.4</v>
      </c>
      <c r="DA40" s="675"/>
      <c r="DB40" s="675"/>
      <c r="DC40" s="676"/>
      <c r="DD40" s="649" t="s">
        <v>138</v>
      </c>
      <c r="DE40" s="644"/>
      <c r="DF40" s="644"/>
      <c r="DG40" s="644"/>
      <c r="DH40" s="644"/>
      <c r="DI40" s="644"/>
      <c r="DJ40" s="644"/>
      <c r="DK40" s="645"/>
      <c r="DL40" s="649" t="s">
        <v>219</v>
      </c>
      <c r="DM40" s="644"/>
      <c r="DN40" s="644"/>
      <c r="DO40" s="644"/>
      <c r="DP40" s="644"/>
      <c r="DQ40" s="644"/>
      <c r="DR40" s="644"/>
      <c r="DS40" s="644"/>
      <c r="DT40" s="644"/>
      <c r="DU40" s="644"/>
      <c r="DV40" s="645"/>
      <c r="DW40" s="646" t="s">
        <v>219</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86452</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293</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219</v>
      </c>
      <c r="CS41" s="642"/>
      <c r="CT41" s="642"/>
      <c r="CU41" s="642"/>
      <c r="CV41" s="642"/>
      <c r="CW41" s="642"/>
      <c r="CX41" s="642"/>
      <c r="CY41" s="643"/>
      <c r="CZ41" s="646" t="s">
        <v>219</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869173</v>
      </c>
      <c r="CS42" s="644"/>
      <c r="CT42" s="644"/>
      <c r="CU42" s="644"/>
      <c r="CV42" s="644"/>
      <c r="CW42" s="644"/>
      <c r="CX42" s="644"/>
      <c r="CY42" s="645"/>
      <c r="CZ42" s="646">
        <v>30.4</v>
      </c>
      <c r="DA42" s="647"/>
      <c r="DB42" s="647"/>
      <c r="DC42" s="648"/>
      <c r="DD42" s="649">
        <v>171783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33777</v>
      </c>
      <c r="CS43" s="642"/>
      <c r="CT43" s="642"/>
      <c r="CU43" s="642"/>
      <c r="CV43" s="642"/>
      <c r="CW43" s="642"/>
      <c r="CX43" s="642"/>
      <c r="CY43" s="643"/>
      <c r="CZ43" s="646">
        <v>1.2</v>
      </c>
      <c r="DA43" s="675"/>
      <c r="DB43" s="675"/>
      <c r="DC43" s="676"/>
      <c r="DD43" s="649">
        <v>33777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869173</v>
      </c>
      <c r="CS44" s="644"/>
      <c r="CT44" s="644"/>
      <c r="CU44" s="644"/>
      <c r="CV44" s="644"/>
      <c r="CW44" s="644"/>
      <c r="CX44" s="644"/>
      <c r="CY44" s="645"/>
      <c r="CZ44" s="646">
        <v>30.4</v>
      </c>
      <c r="DA44" s="647"/>
      <c r="DB44" s="647"/>
      <c r="DC44" s="648"/>
      <c r="DD44" s="649">
        <v>171783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677359</v>
      </c>
      <c r="CS45" s="642"/>
      <c r="CT45" s="642"/>
      <c r="CU45" s="642"/>
      <c r="CV45" s="642"/>
      <c r="CW45" s="642"/>
      <c r="CX45" s="642"/>
      <c r="CY45" s="643"/>
      <c r="CZ45" s="646">
        <v>23.7</v>
      </c>
      <c r="DA45" s="675"/>
      <c r="DB45" s="675"/>
      <c r="DC45" s="676"/>
      <c r="DD45" s="649">
        <v>75783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191814</v>
      </c>
      <c r="CS46" s="644"/>
      <c r="CT46" s="644"/>
      <c r="CU46" s="644"/>
      <c r="CV46" s="644"/>
      <c r="CW46" s="644"/>
      <c r="CX46" s="644"/>
      <c r="CY46" s="645"/>
      <c r="CZ46" s="646">
        <v>6.7</v>
      </c>
      <c r="DA46" s="647"/>
      <c r="DB46" s="647"/>
      <c r="DC46" s="648"/>
      <c r="DD46" s="649">
        <v>96000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t="s">
        <v>138</v>
      </c>
      <c r="CS47" s="642"/>
      <c r="CT47" s="642"/>
      <c r="CU47" s="642"/>
      <c r="CV47" s="642"/>
      <c r="CW47" s="642"/>
      <c r="CX47" s="642"/>
      <c r="CY47" s="643"/>
      <c r="CZ47" s="646" t="s">
        <v>138</v>
      </c>
      <c r="DA47" s="675"/>
      <c r="DB47" s="675"/>
      <c r="DC47" s="676"/>
      <c r="DD47" s="649" t="s">
        <v>138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138</v>
      </c>
      <c r="CS48" s="644"/>
      <c r="CT48" s="644"/>
      <c r="CU48" s="644"/>
      <c r="CV48" s="644"/>
      <c r="CW48" s="644"/>
      <c r="CX48" s="644"/>
      <c r="CY48" s="645"/>
      <c r="CZ48" s="646" t="s">
        <v>219</v>
      </c>
      <c r="DA48" s="647"/>
      <c r="DB48" s="647"/>
      <c r="DC48" s="648"/>
      <c r="DD48" s="649" t="s">
        <v>219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2863627</v>
      </c>
      <c r="CS49" s="657"/>
      <c r="CT49" s="657"/>
      <c r="CU49" s="657"/>
      <c r="CV49" s="657"/>
      <c r="CW49" s="657"/>
      <c r="CX49" s="657"/>
      <c r="CY49" s="658"/>
      <c r="CZ49" s="659">
        <v>100</v>
      </c>
      <c r="DA49" s="660"/>
      <c r="DB49" s="660"/>
      <c r="DC49" s="661"/>
      <c r="DD49" s="662">
        <v>1875814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vzyRfgRXOnRK3csGoZsTNJRARZUWBd48G1YXwihuclPcW9H2Ee+ztB/VnC2LjzW/7L7vE8MJxK7tnvBWIIag==" saltValue="kaFK0RoH5cM2vlMtF22E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3113</v>
      </c>
      <c r="R7" s="1174"/>
      <c r="S7" s="1174"/>
      <c r="T7" s="1174"/>
      <c r="U7" s="1174"/>
      <c r="V7" s="1174">
        <v>2867</v>
      </c>
      <c r="W7" s="1174"/>
      <c r="X7" s="1174"/>
      <c r="Y7" s="1174"/>
      <c r="Z7" s="1174"/>
      <c r="AA7" s="1174">
        <v>246</v>
      </c>
      <c r="AB7" s="1174"/>
      <c r="AC7" s="1174"/>
      <c r="AD7" s="1174"/>
      <c r="AE7" s="1175"/>
      <c r="AF7" s="1176">
        <v>56</v>
      </c>
      <c r="AG7" s="1177"/>
      <c r="AH7" s="1177"/>
      <c r="AI7" s="1177"/>
      <c r="AJ7" s="1178"/>
      <c r="AK7" s="1160">
        <v>434</v>
      </c>
      <c r="AL7" s="1161"/>
      <c r="AM7" s="1161"/>
      <c r="AN7" s="1161"/>
      <c r="AO7" s="1161"/>
      <c r="AP7" s="1161">
        <v>580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v>3113</v>
      </c>
      <c r="R23" s="1138"/>
      <c r="S23" s="1138"/>
      <c r="T23" s="1138"/>
      <c r="U23" s="1138"/>
      <c r="V23" s="1138">
        <v>2867</v>
      </c>
      <c r="W23" s="1138"/>
      <c r="X23" s="1138"/>
      <c r="Y23" s="1138"/>
      <c r="Z23" s="1138"/>
      <c r="AA23" s="1138">
        <v>246</v>
      </c>
      <c r="AB23" s="1138"/>
      <c r="AC23" s="1138"/>
      <c r="AD23" s="1138"/>
      <c r="AE23" s="1139"/>
      <c r="AF23" s="1140">
        <v>56</v>
      </c>
      <c r="AG23" s="1138"/>
      <c r="AH23" s="1138"/>
      <c r="AI23" s="1138"/>
      <c r="AJ23" s="1141"/>
      <c r="AK23" s="1142"/>
      <c r="AL23" s="1143"/>
      <c r="AM23" s="1143"/>
      <c r="AN23" s="1143"/>
      <c r="AO23" s="1143"/>
      <c r="AP23" s="1138">
        <v>580</v>
      </c>
      <c r="AQ23" s="1138"/>
      <c r="AR23" s="1138"/>
      <c r="AS23" s="1138"/>
      <c r="AT23" s="1138"/>
      <c r="AU23" s="1144"/>
      <c r="AV23" s="1144"/>
      <c r="AW23" s="1144"/>
      <c r="AX23" s="1144"/>
      <c r="AY23" s="1145"/>
      <c r="AZ23" s="1134" t="s">
        <v>138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388</v>
      </c>
      <c r="C28" s="1120"/>
      <c r="D28" s="1120"/>
      <c r="E28" s="1120"/>
      <c r="F28" s="1120"/>
      <c r="G28" s="1120"/>
      <c r="H28" s="1120"/>
      <c r="I28" s="1120"/>
      <c r="J28" s="1120"/>
      <c r="K28" s="1120"/>
      <c r="L28" s="1120"/>
      <c r="M28" s="1120"/>
      <c r="N28" s="1120"/>
      <c r="O28" s="1120"/>
      <c r="P28" s="1121"/>
      <c r="Q28" s="1122">
        <v>478</v>
      </c>
      <c r="R28" s="1123"/>
      <c r="S28" s="1123"/>
      <c r="T28" s="1123"/>
      <c r="U28" s="1123"/>
      <c r="V28" s="1123">
        <v>452</v>
      </c>
      <c r="W28" s="1123"/>
      <c r="X28" s="1123"/>
      <c r="Y28" s="1123"/>
      <c r="Z28" s="1123"/>
      <c r="AA28" s="1123">
        <v>26</v>
      </c>
      <c r="AB28" s="1123"/>
      <c r="AC28" s="1123"/>
      <c r="AD28" s="1123"/>
      <c r="AE28" s="1124"/>
      <c r="AF28" s="1125">
        <v>26</v>
      </c>
      <c r="AG28" s="1123"/>
      <c r="AH28" s="1123"/>
      <c r="AI28" s="1123"/>
      <c r="AJ28" s="1126"/>
      <c r="AK28" s="1127">
        <v>31</v>
      </c>
      <c r="AL28" s="1115"/>
      <c r="AM28" s="1115"/>
      <c r="AN28" s="1115"/>
      <c r="AO28" s="1115"/>
      <c r="AP28" s="1115" t="s">
        <v>547</v>
      </c>
      <c r="AQ28" s="1115"/>
      <c r="AR28" s="1115"/>
      <c r="AS28" s="1115"/>
      <c r="AT28" s="1115"/>
      <c r="AU28" s="1115" t="s">
        <v>547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389</v>
      </c>
      <c r="C29" s="1107"/>
      <c r="D29" s="1107"/>
      <c r="E29" s="1107"/>
      <c r="F29" s="1107"/>
      <c r="G29" s="1107"/>
      <c r="H29" s="1107"/>
      <c r="I29" s="1107"/>
      <c r="J29" s="1107"/>
      <c r="K29" s="1107"/>
      <c r="L29" s="1107"/>
      <c r="M29" s="1107"/>
      <c r="N29" s="1107"/>
      <c r="O29" s="1107"/>
      <c r="P29" s="1108"/>
      <c r="Q29" s="1112">
        <v>283</v>
      </c>
      <c r="R29" s="1113"/>
      <c r="S29" s="1113"/>
      <c r="T29" s="1113"/>
      <c r="U29" s="1113"/>
      <c r="V29" s="1113">
        <v>276</v>
      </c>
      <c r="W29" s="1113"/>
      <c r="X29" s="1113"/>
      <c r="Y29" s="1113"/>
      <c r="Z29" s="1113"/>
      <c r="AA29" s="1113">
        <v>8</v>
      </c>
      <c r="AB29" s="1113"/>
      <c r="AC29" s="1113"/>
      <c r="AD29" s="1113"/>
      <c r="AE29" s="1114"/>
      <c r="AF29" s="1088">
        <v>8</v>
      </c>
      <c r="AG29" s="1089"/>
      <c r="AH29" s="1089"/>
      <c r="AI29" s="1089"/>
      <c r="AJ29" s="1090"/>
      <c r="AK29" s="1049">
        <v>46</v>
      </c>
      <c r="AL29" s="1040"/>
      <c r="AM29" s="1040"/>
      <c r="AN29" s="1040"/>
      <c r="AO29" s="1040"/>
      <c r="AP29" s="1040" t="s">
        <v>547</v>
      </c>
      <c r="AQ29" s="1040"/>
      <c r="AR29" s="1040"/>
      <c r="AS29" s="1040"/>
      <c r="AT29" s="1040"/>
      <c r="AU29" s="1040" t="s">
        <v>547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390</v>
      </c>
      <c r="C30" s="1107"/>
      <c r="D30" s="1107"/>
      <c r="E30" s="1107"/>
      <c r="F30" s="1107"/>
      <c r="G30" s="1107"/>
      <c r="H30" s="1107"/>
      <c r="I30" s="1107"/>
      <c r="J30" s="1107"/>
      <c r="K30" s="1107"/>
      <c r="L30" s="1107"/>
      <c r="M30" s="1107"/>
      <c r="N30" s="1107"/>
      <c r="O30" s="1107"/>
      <c r="P30" s="1108"/>
      <c r="Q30" s="1112">
        <v>73</v>
      </c>
      <c r="R30" s="1113"/>
      <c r="S30" s="1113"/>
      <c r="T30" s="1113"/>
      <c r="U30" s="1113"/>
      <c r="V30" s="1113">
        <v>73</v>
      </c>
      <c r="W30" s="1113"/>
      <c r="X30" s="1113"/>
      <c r="Y30" s="1113"/>
      <c r="Z30" s="1113"/>
      <c r="AA30" s="1113">
        <v>0</v>
      </c>
      <c r="AB30" s="1113"/>
      <c r="AC30" s="1113"/>
      <c r="AD30" s="1113"/>
      <c r="AE30" s="1114"/>
      <c r="AF30" s="1088">
        <v>0</v>
      </c>
      <c r="AG30" s="1089"/>
      <c r="AH30" s="1089"/>
      <c r="AI30" s="1089"/>
      <c r="AJ30" s="1090"/>
      <c r="AK30" s="1049">
        <v>39</v>
      </c>
      <c r="AL30" s="1040"/>
      <c r="AM30" s="1040"/>
      <c r="AN30" s="1040"/>
      <c r="AO30" s="1040"/>
      <c r="AP30" s="1040" t="s">
        <v>547</v>
      </c>
      <c r="AQ30" s="1040"/>
      <c r="AR30" s="1040"/>
      <c r="AS30" s="1040"/>
      <c r="AT30" s="1040"/>
      <c r="AU30" s="1040" t="s">
        <v>548</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391</v>
      </c>
      <c r="C31" s="1107"/>
      <c r="D31" s="1107"/>
      <c r="E31" s="1107"/>
      <c r="F31" s="1107"/>
      <c r="G31" s="1107"/>
      <c r="H31" s="1107"/>
      <c r="I31" s="1107"/>
      <c r="J31" s="1107"/>
      <c r="K31" s="1107"/>
      <c r="L31" s="1107"/>
      <c r="M31" s="1107"/>
      <c r="N31" s="1107"/>
      <c r="O31" s="1107"/>
      <c r="P31" s="1108"/>
      <c r="Q31" s="1112">
        <v>64</v>
      </c>
      <c r="R31" s="1113"/>
      <c r="S31" s="1113"/>
      <c r="T31" s="1113"/>
      <c r="U31" s="1113"/>
      <c r="V31" s="1113">
        <v>54</v>
      </c>
      <c r="W31" s="1113"/>
      <c r="X31" s="1113"/>
      <c r="Y31" s="1113"/>
      <c r="Z31" s="1113"/>
      <c r="AA31" s="1113">
        <v>10</v>
      </c>
      <c r="AB31" s="1113"/>
      <c r="AC31" s="1113"/>
      <c r="AD31" s="1113"/>
      <c r="AE31" s="1114"/>
      <c r="AF31" s="1088">
        <v>10</v>
      </c>
      <c r="AG31" s="1089"/>
      <c r="AH31" s="1089"/>
      <c r="AI31" s="1089"/>
      <c r="AJ31" s="1090"/>
      <c r="AK31" s="1049" t="s">
        <v>547</v>
      </c>
      <c r="AL31" s="1040"/>
      <c r="AM31" s="1040"/>
      <c r="AN31" s="1040"/>
      <c r="AO31" s="1040"/>
      <c r="AP31" s="1040" t="s">
        <v>547</v>
      </c>
      <c r="AQ31" s="1040"/>
      <c r="AR31" s="1040"/>
      <c r="AS31" s="1040"/>
      <c r="AT31" s="1040"/>
      <c r="AU31" s="1040" t="s">
        <v>547</v>
      </c>
      <c r="AV31" s="1040"/>
      <c r="AW31" s="1040"/>
      <c r="AX31" s="1040"/>
      <c r="AY31" s="1040"/>
      <c r="AZ31" s="1111" t="s">
        <v>547</v>
      </c>
      <c r="BA31" s="1111"/>
      <c r="BB31" s="1111"/>
      <c r="BC31" s="1111"/>
      <c r="BD31" s="1111"/>
      <c r="BE31" s="1101" t="s">
        <v>392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393</v>
      </c>
      <c r="C32" s="1107"/>
      <c r="D32" s="1107"/>
      <c r="E32" s="1107"/>
      <c r="F32" s="1107"/>
      <c r="G32" s="1107"/>
      <c r="H32" s="1107"/>
      <c r="I32" s="1107"/>
      <c r="J32" s="1107"/>
      <c r="K32" s="1107"/>
      <c r="L32" s="1107"/>
      <c r="M32" s="1107"/>
      <c r="N32" s="1107"/>
      <c r="O32" s="1107"/>
      <c r="P32" s="1108"/>
      <c r="Q32" s="1112">
        <v>303</v>
      </c>
      <c r="R32" s="1113"/>
      <c r="S32" s="1113"/>
      <c r="T32" s="1113"/>
      <c r="U32" s="1113"/>
      <c r="V32" s="1113">
        <v>298</v>
      </c>
      <c r="W32" s="1113"/>
      <c r="X32" s="1113"/>
      <c r="Y32" s="1113"/>
      <c r="Z32" s="1113"/>
      <c r="AA32" s="1113">
        <v>6</v>
      </c>
      <c r="AB32" s="1113"/>
      <c r="AC32" s="1113"/>
      <c r="AD32" s="1113"/>
      <c r="AE32" s="1114"/>
      <c r="AF32" s="1088">
        <v>6</v>
      </c>
      <c r="AG32" s="1089"/>
      <c r="AH32" s="1089"/>
      <c r="AI32" s="1089"/>
      <c r="AJ32" s="1090"/>
      <c r="AK32" s="1049">
        <v>140</v>
      </c>
      <c r="AL32" s="1040"/>
      <c r="AM32" s="1040"/>
      <c r="AN32" s="1040"/>
      <c r="AO32" s="1040"/>
      <c r="AP32" s="1040">
        <v>735</v>
      </c>
      <c r="AQ32" s="1040"/>
      <c r="AR32" s="1040"/>
      <c r="AS32" s="1040"/>
      <c r="AT32" s="1040"/>
      <c r="AU32" s="1040">
        <v>578</v>
      </c>
      <c r="AV32" s="1040"/>
      <c r="AW32" s="1040"/>
      <c r="AX32" s="1040"/>
      <c r="AY32" s="1040"/>
      <c r="AZ32" s="1111" t="s">
        <v>547</v>
      </c>
      <c r="BA32" s="1111"/>
      <c r="BB32" s="1111"/>
      <c r="BC32" s="1111"/>
      <c r="BD32" s="1111"/>
      <c r="BE32" s="1101" t="s">
        <v>392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395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49</v>
      </c>
      <c r="AG63" s="1028"/>
      <c r="AH63" s="1028"/>
      <c r="AI63" s="1028"/>
      <c r="AJ63" s="1099"/>
      <c r="AK63" s="1100"/>
      <c r="AL63" s="1032"/>
      <c r="AM63" s="1032"/>
      <c r="AN63" s="1032"/>
      <c r="AO63" s="1032"/>
      <c r="AP63" s="1028">
        <v>735</v>
      </c>
      <c r="AQ63" s="1028"/>
      <c r="AR63" s="1028"/>
      <c r="AS63" s="1028"/>
      <c r="AT63" s="1028"/>
      <c r="AU63" s="1028">
        <v>578</v>
      </c>
      <c r="AV63" s="1028"/>
      <c r="AW63" s="1028"/>
      <c r="AX63" s="1028"/>
      <c r="AY63" s="1028"/>
      <c r="AZ63" s="1094"/>
      <c r="BA63" s="1094"/>
      <c r="BB63" s="1094"/>
      <c r="BC63" s="1094"/>
      <c r="BD63" s="1094"/>
      <c r="BE63" s="1029"/>
      <c r="BF63" s="1029"/>
      <c r="BG63" s="1029"/>
      <c r="BH63" s="1029"/>
      <c r="BI63" s="1030"/>
      <c r="BJ63" s="1095" t="s">
        <v>138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397</v>
      </c>
      <c r="B66" s="1065"/>
      <c r="C66" s="1065"/>
      <c r="D66" s="1065"/>
      <c r="E66" s="1065"/>
      <c r="F66" s="1065"/>
      <c r="G66" s="1065"/>
      <c r="H66" s="1065"/>
      <c r="I66" s="1065"/>
      <c r="J66" s="1065"/>
      <c r="K66" s="1065"/>
      <c r="L66" s="1065"/>
      <c r="M66" s="1065"/>
      <c r="N66" s="1065"/>
      <c r="O66" s="1065"/>
      <c r="P66" s="1066"/>
      <c r="Q66" s="1070" t="s">
        <v>380</v>
      </c>
      <c r="R66" s="1071"/>
      <c r="S66" s="1071"/>
      <c r="T66" s="1071"/>
      <c r="U66" s="1072"/>
      <c r="V66" s="1070" t="s">
        <v>381</v>
      </c>
      <c r="W66" s="1071"/>
      <c r="X66" s="1071"/>
      <c r="Y66" s="1071"/>
      <c r="Z66" s="1072"/>
      <c r="AA66" s="1070" t="s">
        <v>382</v>
      </c>
      <c r="AB66" s="1071"/>
      <c r="AC66" s="1071"/>
      <c r="AD66" s="1071"/>
      <c r="AE66" s="1072"/>
      <c r="AF66" s="1076" t="s">
        <v>383</v>
      </c>
      <c r="AG66" s="1077"/>
      <c r="AH66" s="1077"/>
      <c r="AI66" s="1077"/>
      <c r="AJ66" s="1078"/>
      <c r="AK66" s="1070" t="s">
        <v>384</v>
      </c>
      <c r="AL66" s="1065"/>
      <c r="AM66" s="1065"/>
      <c r="AN66" s="1065"/>
      <c r="AO66" s="1066"/>
      <c r="AP66" s="1070" t="s">
        <v>385</v>
      </c>
      <c r="AQ66" s="1071"/>
      <c r="AR66" s="1071"/>
      <c r="AS66" s="1071"/>
      <c r="AT66" s="1072"/>
      <c r="AU66" s="1070" t="s">
        <v>398</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550</v>
      </c>
      <c r="C68" s="1055"/>
      <c r="D68" s="1055"/>
      <c r="E68" s="1055"/>
      <c r="F68" s="1055"/>
      <c r="G68" s="1055"/>
      <c r="H68" s="1055"/>
      <c r="I68" s="1055"/>
      <c r="J68" s="1055"/>
      <c r="K68" s="1055"/>
      <c r="L68" s="1055"/>
      <c r="M68" s="1055"/>
      <c r="N68" s="1055"/>
      <c r="O68" s="1055"/>
      <c r="P68" s="1056"/>
      <c r="Q68" s="1057">
        <v>201</v>
      </c>
      <c r="R68" s="1051"/>
      <c r="S68" s="1051"/>
      <c r="T68" s="1051"/>
      <c r="U68" s="1051"/>
      <c r="V68" s="1051">
        <v>198</v>
      </c>
      <c r="W68" s="1051"/>
      <c r="X68" s="1051"/>
      <c r="Y68" s="1051"/>
      <c r="Z68" s="1051"/>
      <c r="AA68" s="1051">
        <v>3</v>
      </c>
      <c r="AB68" s="1051"/>
      <c r="AC68" s="1051"/>
      <c r="AD68" s="1051"/>
      <c r="AE68" s="1051"/>
      <c r="AF68" s="1051">
        <v>1</v>
      </c>
      <c r="AG68" s="1051"/>
      <c r="AH68" s="1051"/>
      <c r="AI68" s="1051"/>
      <c r="AJ68" s="1051"/>
      <c r="AK68" s="1051" t="s">
        <v>547</v>
      </c>
      <c r="AL68" s="1051"/>
      <c r="AM68" s="1051"/>
      <c r="AN68" s="1051"/>
      <c r="AO68" s="1051"/>
      <c r="AP68" s="1051" t="s">
        <v>547</v>
      </c>
      <c r="AQ68" s="1051"/>
      <c r="AR68" s="1051"/>
      <c r="AS68" s="1051"/>
      <c r="AT68" s="1051"/>
      <c r="AU68" s="1051" t="s">
        <v>547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551</v>
      </c>
      <c r="C69" s="1044"/>
      <c r="D69" s="1044"/>
      <c r="E69" s="1044"/>
      <c r="F69" s="1044"/>
      <c r="G69" s="1044"/>
      <c r="H69" s="1044"/>
      <c r="I69" s="1044"/>
      <c r="J69" s="1044"/>
      <c r="K69" s="1044"/>
      <c r="L69" s="1044"/>
      <c r="M69" s="1044"/>
      <c r="N69" s="1044"/>
      <c r="O69" s="1044"/>
      <c r="P69" s="1045"/>
      <c r="Q69" s="1046">
        <v>3570</v>
      </c>
      <c r="R69" s="1040"/>
      <c r="S69" s="1040"/>
      <c r="T69" s="1040"/>
      <c r="U69" s="1040"/>
      <c r="V69" s="1040">
        <v>3100</v>
      </c>
      <c r="W69" s="1040"/>
      <c r="X69" s="1040"/>
      <c r="Y69" s="1040"/>
      <c r="Z69" s="1040"/>
      <c r="AA69" s="1040">
        <v>470</v>
      </c>
      <c r="AB69" s="1040"/>
      <c r="AC69" s="1040"/>
      <c r="AD69" s="1040"/>
      <c r="AE69" s="1040"/>
      <c r="AF69" s="1040">
        <v>470</v>
      </c>
      <c r="AG69" s="1040"/>
      <c r="AH69" s="1040"/>
      <c r="AI69" s="1040"/>
      <c r="AJ69" s="1040"/>
      <c r="AK69" s="1040">
        <v>63</v>
      </c>
      <c r="AL69" s="1040"/>
      <c r="AM69" s="1040"/>
      <c r="AN69" s="1040"/>
      <c r="AO69" s="1040"/>
      <c r="AP69" s="1040" t="s">
        <v>547</v>
      </c>
      <c r="AQ69" s="1040"/>
      <c r="AR69" s="1040"/>
      <c r="AS69" s="1040"/>
      <c r="AT69" s="1040"/>
      <c r="AU69" s="1040" t="s">
        <v>547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552</v>
      </c>
      <c r="C70" s="1044"/>
      <c r="D70" s="1044"/>
      <c r="E70" s="1044"/>
      <c r="F70" s="1044"/>
      <c r="G70" s="1044"/>
      <c r="H70" s="1044"/>
      <c r="I70" s="1044"/>
      <c r="J70" s="1044"/>
      <c r="K70" s="1044"/>
      <c r="L70" s="1044"/>
      <c r="M70" s="1044"/>
      <c r="N70" s="1044"/>
      <c r="O70" s="1044"/>
      <c r="P70" s="1045"/>
      <c r="Q70" s="1046">
        <v>883572</v>
      </c>
      <c r="R70" s="1040"/>
      <c r="S70" s="1040"/>
      <c r="T70" s="1040"/>
      <c r="U70" s="1040"/>
      <c r="V70" s="1040">
        <v>863176</v>
      </c>
      <c r="W70" s="1040"/>
      <c r="X70" s="1040"/>
      <c r="Y70" s="1040"/>
      <c r="Z70" s="1040"/>
      <c r="AA70" s="1040">
        <v>20396</v>
      </c>
      <c r="AB70" s="1040"/>
      <c r="AC70" s="1040"/>
      <c r="AD70" s="1040"/>
      <c r="AE70" s="1040"/>
      <c r="AF70" s="1040">
        <v>20396</v>
      </c>
      <c r="AG70" s="1040"/>
      <c r="AH70" s="1040"/>
      <c r="AI70" s="1040"/>
      <c r="AJ70" s="1040"/>
      <c r="AK70" s="1040">
        <v>5429</v>
      </c>
      <c r="AL70" s="1040"/>
      <c r="AM70" s="1040"/>
      <c r="AN70" s="1040"/>
      <c r="AO70" s="1040"/>
      <c r="AP70" s="1040" t="s">
        <v>549</v>
      </c>
      <c r="AQ70" s="1040"/>
      <c r="AR70" s="1040"/>
      <c r="AS70" s="1040"/>
      <c r="AT70" s="1040"/>
      <c r="AU70" s="1040" t="s">
        <v>547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553</v>
      </c>
      <c r="C71" s="1044"/>
      <c r="D71" s="1044"/>
      <c r="E71" s="1044"/>
      <c r="F71" s="1044"/>
      <c r="G71" s="1044"/>
      <c r="H71" s="1044"/>
      <c r="I71" s="1044"/>
      <c r="J71" s="1044"/>
      <c r="K71" s="1044"/>
      <c r="L71" s="1044"/>
      <c r="M71" s="1044"/>
      <c r="N71" s="1044"/>
      <c r="O71" s="1044"/>
      <c r="P71" s="1045"/>
      <c r="Q71" s="1046">
        <v>3920</v>
      </c>
      <c r="R71" s="1040"/>
      <c r="S71" s="1040"/>
      <c r="T71" s="1040"/>
      <c r="U71" s="1040"/>
      <c r="V71" s="1040">
        <v>3739</v>
      </c>
      <c r="W71" s="1040"/>
      <c r="X71" s="1040"/>
      <c r="Y71" s="1040"/>
      <c r="Z71" s="1040"/>
      <c r="AA71" s="1040">
        <v>180</v>
      </c>
      <c r="AB71" s="1040"/>
      <c r="AC71" s="1040"/>
      <c r="AD71" s="1040"/>
      <c r="AE71" s="1040"/>
      <c r="AF71" s="1040">
        <v>180</v>
      </c>
      <c r="AG71" s="1040"/>
      <c r="AH71" s="1040"/>
      <c r="AI71" s="1040"/>
      <c r="AJ71" s="1040"/>
      <c r="AK71" s="1040">
        <v>1</v>
      </c>
      <c r="AL71" s="1040"/>
      <c r="AM71" s="1040"/>
      <c r="AN71" s="1040"/>
      <c r="AO71" s="1040"/>
      <c r="AP71" s="1040" t="s">
        <v>547</v>
      </c>
      <c r="AQ71" s="1040"/>
      <c r="AR71" s="1040"/>
      <c r="AS71" s="1040"/>
      <c r="AT71" s="1040"/>
      <c r="AU71" s="1040" t="s">
        <v>547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554</v>
      </c>
      <c r="C72" s="1044"/>
      <c r="D72" s="1044"/>
      <c r="E72" s="1044"/>
      <c r="F72" s="1044"/>
      <c r="G72" s="1044"/>
      <c r="H72" s="1044"/>
      <c r="I72" s="1044"/>
      <c r="J72" s="1044"/>
      <c r="K72" s="1044"/>
      <c r="L72" s="1044"/>
      <c r="M72" s="1044"/>
      <c r="N72" s="1044"/>
      <c r="O72" s="1044"/>
      <c r="P72" s="1045"/>
      <c r="Q72" s="1046">
        <v>749</v>
      </c>
      <c r="R72" s="1040"/>
      <c r="S72" s="1040"/>
      <c r="T72" s="1040"/>
      <c r="U72" s="1040"/>
      <c r="V72" s="1040">
        <v>691</v>
      </c>
      <c r="W72" s="1040"/>
      <c r="X72" s="1040"/>
      <c r="Y72" s="1040"/>
      <c r="Z72" s="1040"/>
      <c r="AA72" s="1040">
        <v>57</v>
      </c>
      <c r="AB72" s="1040"/>
      <c r="AC72" s="1040"/>
      <c r="AD72" s="1040"/>
      <c r="AE72" s="1040"/>
      <c r="AF72" s="1040">
        <v>57</v>
      </c>
      <c r="AG72" s="1040"/>
      <c r="AH72" s="1040"/>
      <c r="AI72" s="1040"/>
      <c r="AJ72" s="1040"/>
      <c r="AK72" s="1040">
        <v>57</v>
      </c>
      <c r="AL72" s="1040"/>
      <c r="AM72" s="1040"/>
      <c r="AN72" s="1040"/>
      <c r="AO72" s="1040"/>
      <c r="AP72" s="1040" t="s">
        <v>547</v>
      </c>
      <c r="AQ72" s="1040"/>
      <c r="AR72" s="1040"/>
      <c r="AS72" s="1040"/>
      <c r="AT72" s="1040"/>
      <c r="AU72" s="1040" t="s">
        <v>547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399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21104</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408</v>
      </c>
      <c r="AB109" s="963"/>
      <c r="AC109" s="963"/>
      <c r="AD109" s="963"/>
      <c r="AE109" s="964"/>
      <c r="AF109" s="965" t="s">
        <v>296</v>
      </c>
      <c r="AG109" s="963"/>
      <c r="AH109" s="963"/>
      <c r="AI109" s="963"/>
      <c r="AJ109" s="964"/>
      <c r="AK109" s="965" t="s">
        <v>295</v>
      </c>
      <c r="AL109" s="963"/>
      <c r="AM109" s="963"/>
      <c r="AN109" s="963"/>
      <c r="AO109" s="964"/>
      <c r="AP109" s="965" t="s">
        <v>409</v>
      </c>
      <c r="AQ109" s="963"/>
      <c r="AR109" s="963"/>
      <c r="AS109" s="963"/>
      <c r="AT109" s="994"/>
      <c r="AU109" s="962" t="s">
        <v>407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408</v>
      </c>
      <c r="BR109" s="963"/>
      <c r="BS109" s="963"/>
      <c r="BT109" s="963"/>
      <c r="BU109" s="964"/>
      <c r="BV109" s="965" t="s">
        <v>296</v>
      </c>
      <c r="BW109" s="963"/>
      <c r="BX109" s="963"/>
      <c r="BY109" s="963"/>
      <c r="BZ109" s="964"/>
      <c r="CA109" s="965" t="s">
        <v>295</v>
      </c>
      <c r="CB109" s="963"/>
      <c r="CC109" s="963"/>
      <c r="CD109" s="963"/>
      <c r="CE109" s="964"/>
      <c r="CF109" s="1001" t="s">
        <v>409</v>
      </c>
      <c r="CG109" s="1001"/>
      <c r="CH109" s="1001"/>
      <c r="CI109" s="1001"/>
      <c r="CJ109" s="1001"/>
      <c r="CK109" s="965" t="s">
        <v>410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408</v>
      </c>
      <c r="DH109" s="963"/>
      <c r="DI109" s="963"/>
      <c r="DJ109" s="963"/>
      <c r="DK109" s="964"/>
      <c r="DL109" s="965" t="s">
        <v>296</v>
      </c>
      <c r="DM109" s="963"/>
      <c r="DN109" s="963"/>
      <c r="DO109" s="963"/>
      <c r="DP109" s="964"/>
      <c r="DQ109" s="965" t="s">
        <v>295</v>
      </c>
      <c r="DR109" s="963"/>
      <c r="DS109" s="963"/>
      <c r="DT109" s="963"/>
      <c r="DU109" s="964"/>
      <c r="DV109" s="965" t="s">
        <v>409</v>
      </c>
      <c r="DW109" s="963"/>
      <c r="DX109" s="963"/>
      <c r="DY109" s="963"/>
      <c r="DZ109" s="994"/>
    </row>
    <row r="110" spans="1:131" s="226" customFormat="1" ht="26.25" customHeight="1" x14ac:dyDescent="0.15">
      <c r="A110" s="865" t="s">
        <v>411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6090</v>
      </c>
      <c r="AB110" s="956"/>
      <c r="AC110" s="956"/>
      <c r="AD110" s="956"/>
      <c r="AE110" s="957"/>
      <c r="AF110" s="958">
        <v>6378</v>
      </c>
      <c r="AG110" s="956"/>
      <c r="AH110" s="956"/>
      <c r="AI110" s="956"/>
      <c r="AJ110" s="957"/>
      <c r="AK110" s="958">
        <v>16490</v>
      </c>
      <c r="AL110" s="956"/>
      <c r="AM110" s="956"/>
      <c r="AN110" s="956"/>
      <c r="AO110" s="957"/>
      <c r="AP110" s="959">
        <v>1.1000000000000001</v>
      </c>
      <c r="AQ110" s="960"/>
      <c r="AR110" s="960"/>
      <c r="AS110" s="960"/>
      <c r="AT110" s="961"/>
      <c r="AU110" s="995" t="s">
        <v>66</v>
      </c>
      <c r="AV110" s="996"/>
      <c r="AW110" s="996"/>
      <c r="AX110" s="996"/>
      <c r="AY110" s="996"/>
      <c r="AZ110" s="921" t="s">
        <v>412</v>
      </c>
      <c r="BA110" s="866"/>
      <c r="BB110" s="866"/>
      <c r="BC110" s="866"/>
      <c r="BD110" s="866"/>
      <c r="BE110" s="866"/>
      <c r="BF110" s="866"/>
      <c r="BG110" s="866"/>
      <c r="BH110" s="866"/>
      <c r="BI110" s="866"/>
      <c r="BJ110" s="866"/>
      <c r="BK110" s="866"/>
      <c r="BL110" s="866"/>
      <c r="BM110" s="866"/>
      <c r="BN110" s="866"/>
      <c r="BO110" s="866"/>
      <c r="BP110" s="867"/>
      <c r="BQ110" s="922">
        <v>366662</v>
      </c>
      <c r="BR110" s="903"/>
      <c r="BS110" s="903"/>
      <c r="BT110" s="903"/>
      <c r="BU110" s="903"/>
      <c r="BV110" s="903">
        <v>440816</v>
      </c>
      <c r="BW110" s="903"/>
      <c r="BX110" s="903"/>
      <c r="BY110" s="903"/>
      <c r="BZ110" s="903"/>
      <c r="CA110" s="903">
        <v>580171</v>
      </c>
      <c r="CB110" s="903"/>
      <c r="CC110" s="903"/>
      <c r="CD110" s="903"/>
      <c r="CE110" s="903"/>
      <c r="CF110" s="927">
        <v>39.5</v>
      </c>
      <c r="CG110" s="928"/>
      <c r="CH110" s="928"/>
      <c r="CI110" s="928"/>
      <c r="CJ110" s="928"/>
      <c r="CK110" s="991" t="s">
        <v>413</v>
      </c>
      <c r="CL110" s="877"/>
      <c r="CM110" s="952" t="s">
        <v>414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138</v>
      </c>
      <c r="DH110" s="903"/>
      <c r="DI110" s="903"/>
      <c r="DJ110" s="903"/>
      <c r="DK110" s="903"/>
      <c r="DL110" s="903" t="s">
        <v>138</v>
      </c>
      <c r="DM110" s="903"/>
      <c r="DN110" s="903"/>
      <c r="DO110" s="903"/>
      <c r="DP110" s="903"/>
      <c r="DQ110" s="903" t="s">
        <v>138</v>
      </c>
      <c r="DR110" s="903"/>
      <c r="DS110" s="903"/>
      <c r="DT110" s="903"/>
      <c r="DU110" s="903"/>
      <c r="DV110" s="904" t="s">
        <v>415</v>
      </c>
      <c r="DW110" s="904"/>
      <c r="DX110" s="904"/>
      <c r="DY110" s="904"/>
      <c r="DZ110" s="905"/>
    </row>
    <row r="111" spans="1:131" s="226" customFormat="1" ht="26.25" customHeight="1" x14ac:dyDescent="0.15">
      <c r="A111" s="832" t="s">
        <v>416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417</v>
      </c>
      <c r="AB111" s="984"/>
      <c r="AC111" s="984"/>
      <c r="AD111" s="984"/>
      <c r="AE111" s="985"/>
      <c r="AF111" s="986" t="s">
        <v>138</v>
      </c>
      <c r="AG111" s="984"/>
      <c r="AH111" s="984"/>
      <c r="AI111" s="984"/>
      <c r="AJ111" s="985"/>
      <c r="AK111" s="986" t="s">
        <v>138</v>
      </c>
      <c r="AL111" s="984"/>
      <c r="AM111" s="984"/>
      <c r="AN111" s="984"/>
      <c r="AO111" s="985"/>
      <c r="AP111" s="987" t="s">
        <v>138</v>
      </c>
      <c r="AQ111" s="988"/>
      <c r="AR111" s="988"/>
      <c r="AS111" s="988"/>
      <c r="AT111" s="989"/>
      <c r="AU111" s="997"/>
      <c r="AV111" s="998"/>
      <c r="AW111" s="998"/>
      <c r="AX111" s="998"/>
      <c r="AY111" s="998"/>
      <c r="AZ111" s="873" t="s">
        <v>418</v>
      </c>
      <c r="BA111" s="808"/>
      <c r="BB111" s="808"/>
      <c r="BC111" s="808"/>
      <c r="BD111" s="808"/>
      <c r="BE111" s="808"/>
      <c r="BF111" s="808"/>
      <c r="BG111" s="808"/>
      <c r="BH111" s="808"/>
      <c r="BI111" s="808"/>
      <c r="BJ111" s="808"/>
      <c r="BK111" s="808"/>
      <c r="BL111" s="808"/>
      <c r="BM111" s="808"/>
      <c r="BN111" s="808"/>
      <c r="BO111" s="808"/>
      <c r="BP111" s="809"/>
      <c r="BQ111" s="874" t="s">
        <v>417</v>
      </c>
      <c r="BR111" s="875"/>
      <c r="BS111" s="875"/>
      <c r="BT111" s="875"/>
      <c r="BU111" s="875"/>
      <c r="BV111" s="875" t="s">
        <v>415</v>
      </c>
      <c r="BW111" s="875"/>
      <c r="BX111" s="875"/>
      <c r="BY111" s="875"/>
      <c r="BZ111" s="875"/>
      <c r="CA111" s="875" t="s">
        <v>415</v>
      </c>
      <c r="CB111" s="875"/>
      <c r="CC111" s="875"/>
      <c r="CD111" s="875"/>
      <c r="CE111" s="875"/>
      <c r="CF111" s="936" t="s">
        <v>417</v>
      </c>
      <c r="CG111" s="937"/>
      <c r="CH111" s="937"/>
      <c r="CI111" s="937"/>
      <c r="CJ111" s="937"/>
      <c r="CK111" s="992"/>
      <c r="CL111" s="879"/>
      <c r="CM111" s="882" t="s">
        <v>419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415</v>
      </c>
      <c r="DH111" s="875"/>
      <c r="DI111" s="875"/>
      <c r="DJ111" s="875"/>
      <c r="DK111" s="875"/>
      <c r="DL111" s="875" t="s">
        <v>138</v>
      </c>
      <c r="DM111" s="875"/>
      <c r="DN111" s="875"/>
      <c r="DO111" s="875"/>
      <c r="DP111" s="875"/>
      <c r="DQ111" s="875" t="s">
        <v>138</v>
      </c>
      <c r="DR111" s="875"/>
      <c r="DS111" s="875"/>
      <c r="DT111" s="875"/>
      <c r="DU111" s="875"/>
      <c r="DV111" s="852" t="s">
        <v>417</v>
      </c>
      <c r="DW111" s="852"/>
      <c r="DX111" s="852"/>
      <c r="DY111" s="852"/>
      <c r="DZ111" s="853"/>
    </row>
    <row r="112" spans="1:131" s="226" customFormat="1" ht="26.25" customHeight="1" x14ac:dyDescent="0.15">
      <c r="A112" s="977" t="s">
        <v>420</v>
      </c>
      <c r="B112" s="978"/>
      <c r="C112" s="808" t="s">
        <v>421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415</v>
      </c>
      <c r="AB112" s="838"/>
      <c r="AC112" s="838"/>
      <c r="AD112" s="838"/>
      <c r="AE112" s="839"/>
      <c r="AF112" s="840" t="s">
        <v>417</v>
      </c>
      <c r="AG112" s="838"/>
      <c r="AH112" s="838"/>
      <c r="AI112" s="838"/>
      <c r="AJ112" s="839"/>
      <c r="AK112" s="840" t="s">
        <v>138</v>
      </c>
      <c r="AL112" s="838"/>
      <c r="AM112" s="838"/>
      <c r="AN112" s="838"/>
      <c r="AO112" s="839"/>
      <c r="AP112" s="885" t="s">
        <v>417</v>
      </c>
      <c r="AQ112" s="886"/>
      <c r="AR112" s="886"/>
      <c r="AS112" s="886"/>
      <c r="AT112" s="887"/>
      <c r="AU112" s="997"/>
      <c r="AV112" s="998"/>
      <c r="AW112" s="998"/>
      <c r="AX112" s="998"/>
      <c r="AY112" s="998"/>
      <c r="AZ112" s="873" t="s">
        <v>422</v>
      </c>
      <c r="BA112" s="808"/>
      <c r="BB112" s="808"/>
      <c r="BC112" s="808"/>
      <c r="BD112" s="808"/>
      <c r="BE112" s="808"/>
      <c r="BF112" s="808"/>
      <c r="BG112" s="808"/>
      <c r="BH112" s="808"/>
      <c r="BI112" s="808"/>
      <c r="BJ112" s="808"/>
      <c r="BK112" s="808"/>
      <c r="BL112" s="808"/>
      <c r="BM112" s="808"/>
      <c r="BN112" s="808"/>
      <c r="BO112" s="808"/>
      <c r="BP112" s="809"/>
      <c r="BQ112" s="874">
        <v>575047</v>
      </c>
      <c r="BR112" s="875"/>
      <c r="BS112" s="875"/>
      <c r="BT112" s="875"/>
      <c r="BU112" s="875"/>
      <c r="BV112" s="875">
        <v>585109</v>
      </c>
      <c r="BW112" s="875"/>
      <c r="BX112" s="875"/>
      <c r="BY112" s="875"/>
      <c r="BZ112" s="875"/>
      <c r="CA112" s="875">
        <v>578012</v>
      </c>
      <c r="CB112" s="875"/>
      <c r="CC112" s="875"/>
      <c r="CD112" s="875"/>
      <c r="CE112" s="875"/>
      <c r="CF112" s="936">
        <v>39.299999999999997</v>
      </c>
      <c r="CG112" s="937"/>
      <c r="CH112" s="937"/>
      <c r="CI112" s="937"/>
      <c r="CJ112" s="937"/>
      <c r="CK112" s="992"/>
      <c r="CL112" s="879"/>
      <c r="CM112" s="882" t="s">
        <v>423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138</v>
      </c>
      <c r="DH112" s="875"/>
      <c r="DI112" s="875"/>
      <c r="DJ112" s="875"/>
      <c r="DK112" s="875"/>
      <c r="DL112" s="875" t="s">
        <v>415</v>
      </c>
      <c r="DM112" s="875"/>
      <c r="DN112" s="875"/>
      <c r="DO112" s="875"/>
      <c r="DP112" s="875"/>
      <c r="DQ112" s="875" t="s">
        <v>138</v>
      </c>
      <c r="DR112" s="875"/>
      <c r="DS112" s="875"/>
      <c r="DT112" s="875"/>
      <c r="DU112" s="875"/>
      <c r="DV112" s="852" t="s">
        <v>138</v>
      </c>
      <c r="DW112" s="852"/>
      <c r="DX112" s="852"/>
      <c r="DY112" s="852"/>
      <c r="DZ112" s="853"/>
    </row>
    <row r="113" spans="1:130" s="226" customFormat="1" ht="26.25" customHeight="1" x14ac:dyDescent="0.15">
      <c r="A113" s="979"/>
      <c r="B113" s="980"/>
      <c r="C113" s="808" t="s">
        <v>424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61594</v>
      </c>
      <c r="AB113" s="984"/>
      <c r="AC113" s="984"/>
      <c r="AD113" s="984"/>
      <c r="AE113" s="985"/>
      <c r="AF113" s="986">
        <v>62416</v>
      </c>
      <c r="AG113" s="984"/>
      <c r="AH113" s="984"/>
      <c r="AI113" s="984"/>
      <c r="AJ113" s="985"/>
      <c r="AK113" s="986">
        <v>63262</v>
      </c>
      <c r="AL113" s="984"/>
      <c r="AM113" s="984"/>
      <c r="AN113" s="984"/>
      <c r="AO113" s="985"/>
      <c r="AP113" s="987">
        <v>4.3</v>
      </c>
      <c r="AQ113" s="988"/>
      <c r="AR113" s="988"/>
      <c r="AS113" s="988"/>
      <c r="AT113" s="989"/>
      <c r="AU113" s="997"/>
      <c r="AV113" s="998"/>
      <c r="AW113" s="998"/>
      <c r="AX113" s="998"/>
      <c r="AY113" s="998"/>
      <c r="AZ113" s="873" t="s">
        <v>425</v>
      </c>
      <c r="BA113" s="808"/>
      <c r="BB113" s="808"/>
      <c r="BC113" s="808"/>
      <c r="BD113" s="808"/>
      <c r="BE113" s="808"/>
      <c r="BF113" s="808"/>
      <c r="BG113" s="808"/>
      <c r="BH113" s="808"/>
      <c r="BI113" s="808"/>
      <c r="BJ113" s="808"/>
      <c r="BK113" s="808"/>
      <c r="BL113" s="808"/>
      <c r="BM113" s="808"/>
      <c r="BN113" s="808"/>
      <c r="BO113" s="808"/>
      <c r="BP113" s="809"/>
      <c r="BQ113" s="874" t="s">
        <v>415</v>
      </c>
      <c r="BR113" s="875"/>
      <c r="BS113" s="875"/>
      <c r="BT113" s="875"/>
      <c r="BU113" s="875"/>
      <c r="BV113" s="875" t="s">
        <v>138</v>
      </c>
      <c r="BW113" s="875"/>
      <c r="BX113" s="875"/>
      <c r="BY113" s="875"/>
      <c r="BZ113" s="875"/>
      <c r="CA113" s="875" t="s">
        <v>415</v>
      </c>
      <c r="CB113" s="875"/>
      <c r="CC113" s="875"/>
      <c r="CD113" s="875"/>
      <c r="CE113" s="875"/>
      <c r="CF113" s="936" t="s">
        <v>417</v>
      </c>
      <c r="CG113" s="937"/>
      <c r="CH113" s="937"/>
      <c r="CI113" s="937"/>
      <c r="CJ113" s="937"/>
      <c r="CK113" s="992"/>
      <c r="CL113" s="879"/>
      <c r="CM113" s="882" t="s">
        <v>426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138</v>
      </c>
      <c r="DH113" s="838"/>
      <c r="DI113" s="838"/>
      <c r="DJ113" s="838"/>
      <c r="DK113" s="839"/>
      <c r="DL113" s="840" t="s">
        <v>417</v>
      </c>
      <c r="DM113" s="838"/>
      <c r="DN113" s="838"/>
      <c r="DO113" s="838"/>
      <c r="DP113" s="839"/>
      <c r="DQ113" s="840" t="s">
        <v>415</v>
      </c>
      <c r="DR113" s="838"/>
      <c r="DS113" s="838"/>
      <c r="DT113" s="838"/>
      <c r="DU113" s="839"/>
      <c r="DV113" s="885" t="s">
        <v>138</v>
      </c>
      <c r="DW113" s="886"/>
      <c r="DX113" s="886"/>
      <c r="DY113" s="886"/>
      <c r="DZ113" s="887"/>
    </row>
    <row r="114" spans="1:130" s="226" customFormat="1" ht="26.25" customHeight="1" x14ac:dyDescent="0.15">
      <c r="A114" s="979"/>
      <c r="B114" s="980"/>
      <c r="C114" s="808" t="s">
        <v>427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417</v>
      </c>
      <c r="AB114" s="838"/>
      <c r="AC114" s="838"/>
      <c r="AD114" s="838"/>
      <c r="AE114" s="839"/>
      <c r="AF114" s="840" t="s">
        <v>417</v>
      </c>
      <c r="AG114" s="838"/>
      <c r="AH114" s="838"/>
      <c r="AI114" s="838"/>
      <c r="AJ114" s="839"/>
      <c r="AK114" s="840" t="s">
        <v>138</v>
      </c>
      <c r="AL114" s="838"/>
      <c r="AM114" s="838"/>
      <c r="AN114" s="838"/>
      <c r="AO114" s="839"/>
      <c r="AP114" s="885" t="s">
        <v>138</v>
      </c>
      <c r="AQ114" s="886"/>
      <c r="AR114" s="886"/>
      <c r="AS114" s="886"/>
      <c r="AT114" s="887"/>
      <c r="AU114" s="997"/>
      <c r="AV114" s="998"/>
      <c r="AW114" s="998"/>
      <c r="AX114" s="998"/>
      <c r="AY114" s="998"/>
      <c r="AZ114" s="873" t="s">
        <v>428</v>
      </c>
      <c r="BA114" s="808"/>
      <c r="BB114" s="808"/>
      <c r="BC114" s="808"/>
      <c r="BD114" s="808"/>
      <c r="BE114" s="808"/>
      <c r="BF114" s="808"/>
      <c r="BG114" s="808"/>
      <c r="BH114" s="808"/>
      <c r="BI114" s="808"/>
      <c r="BJ114" s="808"/>
      <c r="BK114" s="808"/>
      <c r="BL114" s="808"/>
      <c r="BM114" s="808"/>
      <c r="BN114" s="808"/>
      <c r="BO114" s="808"/>
      <c r="BP114" s="809"/>
      <c r="BQ114" s="874">
        <v>441920</v>
      </c>
      <c r="BR114" s="875"/>
      <c r="BS114" s="875"/>
      <c r="BT114" s="875"/>
      <c r="BU114" s="875"/>
      <c r="BV114" s="875">
        <v>172396</v>
      </c>
      <c r="BW114" s="875"/>
      <c r="BX114" s="875"/>
      <c r="BY114" s="875"/>
      <c r="BZ114" s="875"/>
      <c r="CA114" s="875">
        <v>438225</v>
      </c>
      <c r="CB114" s="875"/>
      <c r="CC114" s="875"/>
      <c r="CD114" s="875"/>
      <c r="CE114" s="875"/>
      <c r="CF114" s="936">
        <v>29.8</v>
      </c>
      <c r="CG114" s="937"/>
      <c r="CH114" s="937"/>
      <c r="CI114" s="937"/>
      <c r="CJ114" s="937"/>
      <c r="CK114" s="992"/>
      <c r="CL114" s="879"/>
      <c r="CM114" s="882" t="s">
        <v>429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417</v>
      </c>
      <c r="DH114" s="838"/>
      <c r="DI114" s="838"/>
      <c r="DJ114" s="838"/>
      <c r="DK114" s="839"/>
      <c r="DL114" s="840" t="s">
        <v>417</v>
      </c>
      <c r="DM114" s="838"/>
      <c r="DN114" s="838"/>
      <c r="DO114" s="838"/>
      <c r="DP114" s="839"/>
      <c r="DQ114" s="840" t="s">
        <v>417</v>
      </c>
      <c r="DR114" s="838"/>
      <c r="DS114" s="838"/>
      <c r="DT114" s="838"/>
      <c r="DU114" s="839"/>
      <c r="DV114" s="885" t="s">
        <v>138</v>
      </c>
      <c r="DW114" s="886"/>
      <c r="DX114" s="886"/>
      <c r="DY114" s="886"/>
      <c r="DZ114" s="887"/>
    </row>
    <row r="115" spans="1:130" s="226" customFormat="1" ht="26.25" customHeight="1" x14ac:dyDescent="0.15">
      <c r="A115" s="979"/>
      <c r="B115" s="980"/>
      <c r="C115" s="808" t="s">
        <v>430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138</v>
      </c>
      <c r="AB115" s="984"/>
      <c r="AC115" s="984"/>
      <c r="AD115" s="984"/>
      <c r="AE115" s="985"/>
      <c r="AF115" s="986" t="s">
        <v>417</v>
      </c>
      <c r="AG115" s="984"/>
      <c r="AH115" s="984"/>
      <c r="AI115" s="984"/>
      <c r="AJ115" s="985"/>
      <c r="AK115" s="986" t="s">
        <v>138</v>
      </c>
      <c r="AL115" s="984"/>
      <c r="AM115" s="984"/>
      <c r="AN115" s="984"/>
      <c r="AO115" s="985"/>
      <c r="AP115" s="987" t="s">
        <v>415</v>
      </c>
      <c r="AQ115" s="988"/>
      <c r="AR115" s="988"/>
      <c r="AS115" s="988"/>
      <c r="AT115" s="989"/>
      <c r="AU115" s="997"/>
      <c r="AV115" s="998"/>
      <c r="AW115" s="998"/>
      <c r="AX115" s="998"/>
      <c r="AY115" s="998"/>
      <c r="AZ115" s="873" t="s">
        <v>431</v>
      </c>
      <c r="BA115" s="808"/>
      <c r="BB115" s="808"/>
      <c r="BC115" s="808"/>
      <c r="BD115" s="808"/>
      <c r="BE115" s="808"/>
      <c r="BF115" s="808"/>
      <c r="BG115" s="808"/>
      <c r="BH115" s="808"/>
      <c r="BI115" s="808"/>
      <c r="BJ115" s="808"/>
      <c r="BK115" s="808"/>
      <c r="BL115" s="808"/>
      <c r="BM115" s="808"/>
      <c r="BN115" s="808"/>
      <c r="BO115" s="808"/>
      <c r="BP115" s="809"/>
      <c r="BQ115" s="874" t="s">
        <v>417</v>
      </c>
      <c r="BR115" s="875"/>
      <c r="BS115" s="875"/>
      <c r="BT115" s="875"/>
      <c r="BU115" s="875"/>
      <c r="BV115" s="875" t="s">
        <v>417</v>
      </c>
      <c r="BW115" s="875"/>
      <c r="BX115" s="875"/>
      <c r="BY115" s="875"/>
      <c r="BZ115" s="875"/>
      <c r="CA115" s="875" t="s">
        <v>415</v>
      </c>
      <c r="CB115" s="875"/>
      <c r="CC115" s="875"/>
      <c r="CD115" s="875"/>
      <c r="CE115" s="875"/>
      <c r="CF115" s="936" t="s">
        <v>138</v>
      </c>
      <c r="CG115" s="937"/>
      <c r="CH115" s="937"/>
      <c r="CI115" s="937"/>
      <c r="CJ115" s="937"/>
      <c r="CK115" s="992"/>
      <c r="CL115" s="879"/>
      <c r="CM115" s="873" t="s">
        <v>432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417</v>
      </c>
      <c r="DH115" s="838"/>
      <c r="DI115" s="838"/>
      <c r="DJ115" s="838"/>
      <c r="DK115" s="839"/>
      <c r="DL115" s="840" t="s">
        <v>417</v>
      </c>
      <c r="DM115" s="838"/>
      <c r="DN115" s="838"/>
      <c r="DO115" s="838"/>
      <c r="DP115" s="839"/>
      <c r="DQ115" s="840" t="s">
        <v>138</v>
      </c>
      <c r="DR115" s="838"/>
      <c r="DS115" s="838"/>
      <c r="DT115" s="838"/>
      <c r="DU115" s="839"/>
      <c r="DV115" s="885" t="s">
        <v>138</v>
      </c>
      <c r="DW115" s="886"/>
      <c r="DX115" s="886"/>
      <c r="DY115" s="886"/>
      <c r="DZ115" s="887"/>
    </row>
    <row r="116" spans="1:130" s="226" customFormat="1" ht="26.25" customHeight="1" x14ac:dyDescent="0.15">
      <c r="A116" s="981"/>
      <c r="B116" s="982"/>
      <c r="C116" s="941" t="s">
        <v>433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415</v>
      </c>
      <c r="AB116" s="838"/>
      <c r="AC116" s="838"/>
      <c r="AD116" s="838"/>
      <c r="AE116" s="839"/>
      <c r="AF116" s="840" t="s">
        <v>417</v>
      </c>
      <c r="AG116" s="838"/>
      <c r="AH116" s="838"/>
      <c r="AI116" s="838"/>
      <c r="AJ116" s="839"/>
      <c r="AK116" s="840" t="s">
        <v>138</v>
      </c>
      <c r="AL116" s="838"/>
      <c r="AM116" s="838"/>
      <c r="AN116" s="838"/>
      <c r="AO116" s="839"/>
      <c r="AP116" s="885" t="s">
        <v>415</v>
      </c>
      <c r="AQ116" s="886"/>
      <c r="AR116" s="886"/>
      <c r="AS116" s="886"/>
      <c r="AT116" s="887"/>
      <c r="AU116" s="997"/>
      <c r="AV116" s="998"/>
      <c r="AW116" s="998"/>
      <c r="AX116" s="998"/>
      <c r="AY116" s="998"/>
      <c r="AZ116" s="924" t="s">
        <v>434</v>
      </c>
      <c r="BA116" s="925"/>
      <c r="BB116" s="925"/>
      <c r="BC116" s="925"/>
      <c r="BD116" s="925"/>
      <c r="BE116" s="925"/>
      <c r="BF116" s="925"/>
      <c r="BG116" s="925"/>
      <c r="BH116" s="925"/>
      <c r="BI116" s="925"/>
      <c r="BJ116" s="925"/>
      <c r="BK116" s="925"/>
      <c r="BL116" s="925"/>
      <c r="BM116" s="925"/>
      <c r="BN116" s="925"/>
      <c r="BO116" s="925"/>
      <c r="BP116" s="926"/>
      <c r="BQ116" s="874" t="s">
        <v>415</v>
      </c>
      <c r="BR116" s="875"/>
      <c r="BS116" s="875"/>
      <c r="BT116" s="875"/>
      <c r="BU116" s="875"/>
      <c r="BV116" s="875" t="s">
        <v>415</v>
      </c>
      <c r="BW116" s="875"/>
      <c r="BX116" s="875"/>
      <c r="BY116" s="875"/>
      <c r="BZ116" s="875"/>
      <c r="CA116" s="875" t="s">
        <v>138</v>
      </c>
      <c r="CB116" s="875"/>
      <c r="CC116" s="875"/>
      <c r="CD116" s="875"/>
      <c r="CE116" s="875"/>
      <c r="CF116" s="936" t="s">
        <v>138</v>
      </c>
      <c r="CG116" s="937"/>
      <c r="CH116" s="937"/>
      <c r="CI116" s="937"/>
      <c r="CJ116" s="937"/>
      <c r="CK116" s="992"/>
      <c r="CL116" s="879"/>
      <c r="CM116" s="882" t="s">
        <v>435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415</v>
      </c>
      <c r="DH116" s="838"/>
      <c r="DI116" s="838"/>
      <c r="DJ116" s="838"/>
      <c r="DK116" s="839"/>
      <c r="DL116" s="840" t="s">
        <v>138</v>
      </c>
      <c r="DM116" s="838"/>
      <c r="DN116" s="838"/>
      <c r="DO116" s="838"/>
      <c r="DP116" s="839"/>
      <c r="DQ116" s="840" t="s">
        <v>138</v>
      </c>
      <c r="DR116" s="838"/>
      <c r="DS116" s="838"/>
      <c r="DT116" s="838"/>
      <c r="DU116" s="839"/>
      <c r="DV116" s="885" t="s">
        <v>417</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436</v>
      </c>
      <c r="Z117" s="964"/>
      <c r="AA117" s="969">
        <v>67684</v>
      </c>
      <c r="AB117" s="970"/>
      <c r="AC117" s="970"/>
      <c r="AD117" s="970"/>
      <c r="AE117" s="971"/>
      <c r="AF117" s="972">
        <v>68794</v>
      </c>
      <c r="AG117" s="970"/>
      <c r="AH117" s="970"/>
      <c r="AI117" s="970"/>
      <c r="AJ117" s="971"/>
      <c r="AK117" s="972">
        <v>79752</v>
      </c>
      <c r="AL117" s="970"/>
      <c r="AM117" s="970"/>
      <c r="AN117" s="970"/>
      <c r="AO117" s="971"/>
      <c r="AP117" s="973"/>
      <c r="AQ117" s="974"/>
      <c r="AR117" s="974"/>
      <c r="AS117" s="974"/>
      <c r="AT117" s="975"/>
      <c r="AU117" s="997"/>
      <c r="AV117" s="998"/>
      <c r="AW117" s="998"/>
      <c r="AX117" s="998"/>
      <c r="AY117" s="998"/>
      <c r="AZ117" s="924" t="s">
        <v>437</v>
      </c>
      <c r="BA117" s="925"/>
      <c r="BB117" s="925"/>
      <c r="BC117" s="925"/>
      <c r="BD117" s="925"/>
      <c r="BE117" s="925"/>
      <c r="BF117" s="925"/>
      <c r="BG117" s="925"/>
      <c r="BH117" s="925"/>
      <c r="BI117" s="925"/>
      <c r="BJ117" s="925"/>
      <c r="BK117" s="925"/>
      <c r="BL117" s="925"/>
      <c r="BM117" s="925"/>
      <c r="BN117" s="925"/>
      <c r="BO117" s="925"/>
      <c r="BP117" s="926"/>
      <c r="BQ117" s="874" t="s">
        <v>417</v>
      </c>
      <c r="BR117" s="875"/>
      <c r="BS117" s="875"/>
      <c r="BT117" s="875"/>
      <c r="BU117" s="875"/>
      <c r="BV117" s="875" t="s">
        <v>417</v>
      </c>
      <c r="BW117" s="875"/>
      <c r="BX117" s="875"/>
      <c r="BY117" s="875"/>
      <c r="BZ117" s="875"/>
      <c r="CA117" s="875" t="s">
        <v>417</v>
      </c>
      <c r="CB117" s="875"/>
      <c r="CC117" s="875"/>
      <c r="CD117" s="875"/>
      <c r="CE117" s="875"/>
      <c r="CF117" s="936" t="s">
        <v>417</v>
      </c>
      <c r="CG117" s="937"/>
      <c r="CH117" s="937"/>
      <c r="CI117" s="937"/>
      <c r="CJ117" s="937"/>
      <c r="CK117" s="992"/>
      <c r="CL117" s="879"/>
      <c r="CM117" s="882" t="s">
        <v>438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417</v>
      </c>
      <c r="DH117" s="838"/>
      <c r="DI117" s="838"/>
      <c r="DJ117" s="838"/>
      <c r="DK117" s="839"/>
      <c r="DL117" s="840" t="s">
        <v>417</v>
      </c>
      <c r="DM117" s="838"/>
      <c r="DN117" s="838"/>
      <c r="DO117" s="838"/>
      <c r="DP117" s="839"/>
      <c r="DQ117" s="840" t="s">
        <v>417</v>
      </c>
      <c r="DR117" s="838"/>
      <c r="DS117" s="838"/>
      <c r="DT117" s="838"/>
      <c r="DU117" s="839"/>
      <c r="DV117" s="885" t="s">
        <v>417</v>
      </c>
      <c r="DW117" s="886"/>
      <c r="DX117" s="886"/>
      <c r="DY117" s="886"/>
      <c r="DZ117" s="887"/>
    </row>
    <row r="118" spans="1:130" s="226" customFormat="1" ht="26.25" customHeight="1" x14ac:dyDescent="0.15">
      <c r="A118" s="962" t="s">
        <v>410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408</v>
      </c>
      <c r="AB118" s="963"/>
      <c r="AC118" s="963"/>
      <c r="AD118" s="963"/>
      <c r="AE118" s="964"/>
      <c r="AF118" s="965" t="s">
        <v>296</v>
      </c>
      <c r="AG118" s="963"/>
      <c r="AH118" s="963"/>
      <c r="AI118" s="963"/>
      <c r="AJ118" s="964"/>
      <c r="AK118" s="965" t="s">
        <v>295</v>
      </c>
      <c r="AL118" s="963"/>
      <c r="AM118" s="963"/>
      <c r="AN118" s="963"/>
      <c r="AO118" s="964"/>
      <c r="AP118" s="966" t="s">
        <v>409</v>
      </c>
      <c r="AQ118" s="967"/>
      <c r="AR118" s="967"/>
      <c r="AS118" s="967"/>
      <c r="AT118" s="968"/>
      <c r="AU118" s="997"/>
      <c r="AV118" s="998"/>
      <c r="AW118" s="998"/>
      <c r="AX118" s="998"/>
      <c r="AY118" s="998"/>
      <c r="AZ118" s="940" t="s">
        <v>439</v>
      </c>
      <c r="BA118" s="941"/>
      <c r="BB118" s="941"/>
      <c r="BC118" s="941"/>
      <c r="BD118" s="941"/>
      <c r="BE118" s="941"/>
      <c r="BF118" s="941"/>
      <c r="BG118" s="941"/>
      <c r="BH118" s="941"/>
      <c r="BI118" s="941"/>
      <c r="BJ118" s="941"/>
      <c r="BK118" s="941"/>
      <c r="BL118" s="941"/>
      <c r="BM118" s="941"/>
      <c r="BN118" s="941"/>
      <c r="BO118" s="941"/>
      <c r="BP118" s="942"/>
      <c r="BQ118" s="943" t="s">
        <v>138</v>
      </c>
      <c r="BR118" s="906"/>
      <c r="BS118" s="906"/>
      <c r="BT118" s="906"/>
      <c r="BU118" s="906"/>
      <c r="BV118" s="906" t="s">
        <v>138</v>
      </c>
      <c r="BW118" s="906"/>
      <c r="BX118" s="906"/>
      <c r="BY118" s="906"/>
      <c r="BZ118" s="906"/>
      <c r="CA118" s="906" t="s">
        <v>138</v>
      </c>
      <c r="CB118" s="906"/>
      <c r="CC118" s="906"/>
      <c r="CD118" s="906"/>
      <c r="CE118" s="906"/>
      <c r="CF118" s="936" t="s">
        <v>138</v>
      </c>
      <c r="CG118" s="937"/>
      <c r="CH118" s="937"/>
      <c r="CI118" s="937"/>
      <c r="CJ118" s="937"/>
      <c r="CK118" s="992"/>
      <c r="CL118" s="879"/>
      <c r="CM118" s="882" t="s">
        <v>440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138</v>
      </c>
      <c r="DH118" s="838"/>
      <c r="DI118" s="838"/>
      <c r="DJ118" s="838"/>
      <c r="DK118" s="839"/>
      <c r="DL118" s="840" t="s">
        <v>138</v>
      </c>
      <c r="DM118" s="838"/>
      <c r="DN118" s="838"/>
      <c r="DO118" s="838"/>
      <c r="DP118" s="839"/>
      <c r="DQ118" s="840" t="s">
        <v>138</v>
      </c>
      <c r="DR118" s="838"/>
      <c r="DS118" s="838"/>
      <c r="DT118" s="838"/>
      <c r="DU118" s="839"/>
      <c r="DV118" s="885" t="s">
        <v>138</v>
      </c>
      <c r="DW118" s="886"/>
      <c r="DX118" s="886"/>
      <c r="DY118" s="886"/>
      <c r="DZ118" s="887"/>
    </row>
    <row r="119" spans="1:130" s="226" customFormat="1" ht="26.25" customHeight="1" x14ac:dyDescent="0.15">
      <c r="A119" s="876" t="s">
        <v>413</v>
      </c>
      <c r="B119" s="877"/>
      <c r="C119" s="952" t="s">
        <v>414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138</v>
      </c>
      <c r="AB119" s="956"/>
      <c r="AC119" s="956"/>
      <c r="AD119" s="956"/>
      <c r="AE119" s="957"/>
      <c r="AF119" s="958" t="s">
        <v>138</v>
      </c>
      <c r="AG119" s="956"/>
      <c r="AH119" s="956"/>
      <c r="AI119" s="956"/>
      <c r="AJ119" s="957"/>
      <c r="AK119" s="958" t="s">
        <v>138</v>
      </c>
      <c r="AL119" s="956"/>
      <c r="AM119" s="956"/>
      <c r="AN119" s="956"/>
      <c r="AO119" s="957"/>
      <c r="AP119" s="959" t="s">
        <v>138</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441</v>
      </c>
      <c r="BP119" s="939"/>
      <c r="BQ119" s="943">
        <v>1383629</v>
      </c>
      <c r="BR119" s="906"/>
      <c r="BS119" s="906"/>
      <c r="BT119" s="906"/>
      <c r="BU119" s="906"/>
      <c r="BV119" s="906">
        <v>1198321</v>
      </c>
      <c r="BW119" s="906"/>
      <c r="BX119" s="906"/>
      <c r="BY119" s="906"/>
      <c r="BZ119" s="906"/>
      <c r="CA119" s="906">
        <v>1596408</v>
      </c>
      <c r="CB119" s="906"/>
      <c r="CC119" s="906"/>
      <c r="CD119" s="906"/>
      <c r="CE119" s="906"/>
      <c r="CF119" s="804"/>
      <c r="CG119" s="805"/>
      <c r="CH119" s="805"/>
      <c r="CI119" s="805"/>
      <c r="CJ119" s="895"/>
      <c r="CK119" s="993"/>
      <c r="CL119" s="881"/>
      <c r="CM119" s="899" t="s">
        <v>442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138</v>
      </c>
      <c r="DH119" s="821"/>
      <c r="DI119" s="821"/>
      <c r="DJ119" s="821"/>
      <c r="DK119" s="822"/>
      <c r="DL119" s="823" t="s">
        <v>138</v>
      </c>
      <c r="DM119" s="821"/>
      <c r="DN119" s="821"/>
      <c r="DO119" s="821"/>
      <c r="DP119" s="822"/>
      <c r="DQ119" s="823" t="s">
        <v>138</v>
      </c>
      <c r="DR119" s="821"/>
      <c r="DS119" s="821"/>
      <c r="DT119" s="821"/>
      <c r="DU119" s="822"/>
      <c r="DV119" s="909" t="s">
        <v>138</v>
      </c>
      <c r="DW119" s="910"/>
      <c r="DX119" s="910"/>
      <c r="DY119" s="910"/>
      <c r="DZ119" s="911"/>
    </row>
    <row r="120" spans="1:130" s="226" customFormat="1" ht="26.25" customHeight="1" x14ac:dyDescent="0.15">
      <c r="A120" s="878"/>
      <c r="B120" s="879"/>
      <c r="C120" s="882" t="s">
        <v>419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138</v>
      </c>
      <c r="AB120" s="838"/>
      <c r="AC120" s="838"/>
      <c r="AD120" s="838"/>
      <c r="AE120" s="839"/>
      <c r="AF120" s="840" t="s">
        <v>138</v>
      </c>
      <c r="AG120" s="838"/>
      <c r="AH120" s="838"/>
      <c r="AI120" s="838"/>
      <c r="AJ120" s="839"/>
      <c r="AK120" s="840" t="s">
        <v>138</v>
      </c>
      <c r="AL120" s="838"/>
      <c r="AM120" s="838"/>
      <c r="AN120" s="838"/>
      <c r="AO120" s="839"/>
      <c r="AP120" s="885" t="s">
        <v>138</v>
      </c>
      <c r="AQ120" s="886"/>
      <c r="AR120" s="886"/>
      <c r="AS120" s="886"/>
      <c r="AT120" s="887"/>
      <c r="AU120" s="944" t="s">
        <v>443</v>
      </c>
      <c r="AV120" s="945"/>
      <c r="AW120" s="945"/>
      <c r="AX120" s="945"/>
      <c r="AY120" s="946"/>
      <c r="AZ120" s="921" t="s">
        <v>444</v>
      </c>
      <c r="BA120" s="866"/>
      <c r="BB120" s="866"/>
      <c r="BC120" s="866"/>
      <c r="BD120" s="866"/>
      <c r="BE120" s="866"/>
      <c r="BF120" s="866"/>
      <c r="BG120" s="866"/>
      <c r="BH120" s="866"/>
      <c r="BI120" s="866"/>
      <c r="BJ120" s="866"/>
      <c r="BK120" s="866"/>
      <c r="BL120" s="866"/>
      <c r="BM120" s="866"/>
      <c r="BN120" s="866"/>
      <c r="BO120" s="866"/>
      <c r="BP120" s="867"/>
      <c r="BQ120" s="922">
        <v>2864857</v>
      </c>
      <c r="BR120" s="903"/>
      <c r="BS120" s="903"/>
      <c r="BT120" s="903"/>
      <c r="BU120" s="903"/>
      <c r="BV120" s="903">
        <v>2689365</v>
      </c>
      <c r="BW120" s="903"/>
      <c r="BX120" s="903"/>
      <c r="BY120" s="903"/>
      <c r="BZ120" s="903"/>
      <c r="CA120" s="903">
        <v>2324630</v>
      </c>
      <c r="CB120" s="903"/>
      <c r="CC120" s="903"/>
      <c r="CD120" s="903"/>
      <c r="CE120" s="903"/>
      <c r="CF120" s="927">
        <v>158.1</v>
      </c>
      <c r="CG120" s="928"/>
      <c r="CH120" s="928"/>
      <c r="CI120" s="928"/>
      <c r="CJ120" s="928"/>
      <c r="CK120" s="929" t="s">
        <v>445</v>
      </c>
      <c r="CL120" s="913"/>
      <c r="CM120" s="913"/>
      <c r="CN120" s="913"/>
      <c r="CO120" s="914"/>
      <c r="CP120" s="933" t="s">
        <v>393</v>
      </c>
      <c r="CQ120" s="934"/>
      <c r="CR120" s="934"/>
      <c r="CS120" s="934"/>
      <c r="CT120" s="934"/>
      <c r="CU120" s="934"/>
      <c r="CV120" s="934"/>
      <c r="CW120" s="934"/>
      <c r="CX120" s="934"/>
      <c r="CY120" s="934"/>
      <c r="CZ120" s="934"/>
      <c r="DA120" s="934"/>
      <c r="DB120" s="934"/>
      <c r="DC120" s="934"/>
      <c r="DD120" s="934"/>
      <c r="DE120" s="934"/>
      <c r="DF120" s="935"/>
      <c r="DG120" s="922">
        <v>575047</v>
      </c>
      <c r="DH120" s="903"/>
      <c r="DI120" s="903"/>
      <c r="DJ120" s="903"/>
      <c r="DK120" s="903"/>
      <c r="DL120" s="903">
        <v>585109</v>
      </c>
      <c r="DM120" s="903"/>
      <c r="DN120" s="903"/>
      <c r="DO120" s="903"/>
      <c r="DP120" s="903"/>
      <c r="DQ120" s="903">
        <v>578012</v>
      </c>
      <c r="DR120" s="903"/>
      <c r="DS120" s="903"/>
      <c r="DT120" s="903"/>
      <c r="DU120" s="903"/>
      <c r="DV120" s="904">
        <v>39.299999999999997</v>
      </c>
      <c r="DW120" s="904"/>
      <c r="DX120" s="904"/>
      <c r="DY120" s="904"/>
      <c r="DZ120" s="905"/>
    </row>
    <row r="121" spans="1:130" s="226" customFormat="1" ht="26.25" customHeight="1" x14ac:dyDescent="0.15">
      <c r="A121" s="878"/>
      <c r="B121" s="879"/>
      <c r="C121" s="924" t="s">
        <v>446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138</v>
      </c>
      <c r="AB121" s="838"/>
      <c r="AC121" s="838"/>
      <c r="AD121" s="838"/>
      <c r="AE121" s="839"/>
      <c r="AF121" s="840" t="s">
        <v>138</v>
      </c>
      <c r="AG121" s="838"/>
      <c r="AH121" s="838"/>
      <c r="AI121" s="838"/>
      <c r="AJ121" s="839"/>
      <c r="AK121" s="840" t="s">
        <v>138</v>
      </c>
      <c r="AL121" s="838"/>
      <c r="AM121" s="838"/>
      <c r="AN121" s="838"/>
      <c r="AO121" s="839"/>
      <c r="AP121" s="885" t="s">
        <v>138</v>
      </c>
      <c r="AQ121" s="886"/>
      <c r="AR121" s="886"/>
      <c r="AS121" s="886"/>
      <c r="AT121" s="887"/>
      <c r="AU121" s="947"/>
      <c r="AV121" s="948"/>
      <c r="AW121" s="948"/>
      <c r="AX121" s="948"/>
      <c r="AY121" s="949"/>
      <c r="AZ121" s="873" t="s">
        <v>447</v>
      </c>
      <c r="BA121" s="808"/>
      <c r="BB121" s="808"/>
      <c r="BC121" s="808"/>
      <c r="BD121" s="808"/>
      <c r="BE121" s="808"/>
      <c r="BF121" s="808"/>
      <c r="BG121" s="808"/>
      <c r="BH121" s="808"/>
      <c r="BI121" s="808"/>
      <c r="BJ121" s="808"/>
      <c r="BK121" s="808"/>
      <c r="BL121" s="808"/>
      <c r="BM121" s="808"/>
      <c r="BN121" s="808"/>
      <c r="BO121" s="808"/>
      <c r="BP121" s="809"/>
      <c r="BQ121" s="874" t="s">
        <v>138</v>
      </c>
      <c r="BR121" s="875"/>
      <c r="BS121" s="875"/>
      <c r="BT121" s="875"/>
      <c r="BU121" s="875"/>
      <c r="BV121" s="875" t="s">
        <v>138</v>
      </c>
      <c r="BW121" s="875"/>
      <c r="BX121" s="875"/>
      <c r="BY121" s="875"/>
      <c r="BZ121" s="875"/>
      <c r="CA121" s="875" t="s">
        <v>138</v>
      </c>
      <c r="CB121" s="875"/>
      <c r="CC121" s="875"/>
      <c r="CD121" s="875"/>
      <c r="CE121" s="875"/>
      <c r="CF121" s="936" t="s">
        <v>138</v>
      </c>
      <c r="CG121" s="937"/>
      <c r="CH121" s="937"/>
      <c r="CI121" s="937"/>
      <c r="CJ121" s="937"/>
      <c r="CK121" s="930"/>
      <c r="CL121" s="916"/>
      <c r="CM121" s="916"/>
      <c r="CN121" s="916"/>
      <c r="CO121" s="917"/>
      <c r="CP121" s="896" t="s">
        <v>448</v>
      </c>
      <c r="CQ121" s="897"/>
      <c r="CR121" s="897"/>
      <c r="CS121" s="897"/>
      <c r="CT121" s="897"/>
      <c r="CU121" s="897"/>
      <c r="CV121" s="897"/>
      <c r="CW121" s="897"/>
      <c r="CX121" s="897"/>
      <c r="CY121" s="897"/>
      <c r="CZ121" s="897"/>
      <c r="DA121" s="897"/>
      <c r="DB121" s="897"/>
      <c r="DC121" s="897"/>
      <c r="DD121" s="897"/>
      <c r="DE121" s="897"/>
      <c r="DF121" s="898"/>
      <c r="DG121" s="874" t="s">
        <v>138</v>
      </c>
      <c r="DH121" s="875"/>
      <c r="DI121" s="875"/>
      <c r="DJ121" s="875"/>
      <c r="DK121" s="875"/>
      <c r="DL121" s="875" t="s">
        <v>138</v>
      </c>
      <c r="DM121" s="875"/>
      <c r="DN121" s="875"/>
      <c r="DO121" s="875"/>
      <c r="DP121" s="875"/>
      <c r="DQ121" s="875" t="s">
        <v>138</v>
      </c>
      <c r="DR121" s="875"/>
      <c r="DS121" s="875"/>
      <c r="DT121" s="875"/>
      <c r="DU121" s="875"/>
      <c r="DV121" s="852" t="s">
        <v>138</v>
      </c>
      <c r="DW121" s="852"/>
      <c r="DX121" s="852"/>
      <c r="DY121" s="852"/>
      <c r="DZ121" s="853"/>
    </row>
    <row r="122" spans="1:130" s="226" customFormat="1" ht="26.25" customHeight="1" x14ac:dyDescent="0.15">
      <c r="A122" s="878"/>
      <c r="B122" s="879"/>
      <c r="C122" s="882" t="s">
        <v>429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138</v>
      </c>
      <c r="AB122" s="838"/>
      <c r="AC122" s="838"/>
      <c r="AD122" s="838"/>
      <c r="AE122" s="839"/>
      <c r="AF122" s="840" t="s">
        <v>138</v>
      </c>
      <c r="AG122" s="838"/>
      <c r="AH122" s="838"/>
      <c r="AI122" s="838"/>
      <c r="AJ122" s="839"/>
      <c r="AK122" s="840" t="s">
        <v>138</v>
      </c>
      <c r="AL122" s="838"/>
      <c r="AM122" s="838"/>
      <c r="AN122" s="838"/>
      <c r="AO122" s="839"/>
      <c r="AP122" s="885" t="s">
        <v>138</v>
      </c>
      <c r="AQ122" s="886"/>
      <c r="AR122" s="886"/>
      <c r="AS122" s="886"/>
      <c r="AT122" s="887"/>
      <c r="AU122" s="947"/>
      <c r="AV122" s="948"/>
      <c r="AW122" s="948"/>
      <c r="AX122" s="948"/>
      <c r="AY122" s="949"/>
      <c r="AZ122" s="940" t="s">
        <v>449</v>
      </c>
      <c r="BA122" s="941"/>
      <c r="BB122" s="941"/>
      <c r="BC122" s="941"/>
      <c r="BD122" s="941"/>
      <c r="BE122" s="941"/>
      <c r="BF122" s="941"/>
      <c r="BG122" s="941"/>
      <c r="BH122" s="941"/>
      <c r="BI122" s="941"/>
      <c r="BJ122" s="941"/>
      <c r="BK122" s="941"/>
      <c r="BL122" s="941"/>
      <c r="BM122" s="941"/>
      <c r="BN122" s="941"/>
      <c r="BO122" s="941"/>
      <c r="BP122" s="942"/>
      <c r="BQ122" s="943">
        <v>1497206</v>
      </c>
      <c r="BR122" s="906"/>
      <c r="BS122" s="906"/>
      <c r="BT122" s="906"/>
      <c r="BU122" s="906"/>
      <c r="BV122" s="906">
        <v>1443153</v>
      </c>
      <c r="BW122" s="906"/>
      <c r="BX122" s="906"/>
      <c r="BY122" s="906"/>
      <c r="BZ122" s="906"/>
      <c r="CA122" s="906">
        <v>1487133</v>
      </c>
      <c r="CB122" s="906"/>
      <c r="CC122" s="906"/>
      <c r="CD122" s="906"/>
      <c r="CE122" s="906"/>
      <c r="CF122" s="907">
        <v>101.2</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t="s">
        <v>138</v>
      </c>
      <c r="DH122" s="875"/>
      <c r="DI122" s="875"/>
      <c r="DJ122" s="875"/>
      <c r="DK122" s="875"/>
      <c r="DL122" s="875" t="s">
        <v>138</v>
      </c>
      <c r="DM122" s="875"/>
      <c r="DN122" s="875"/>
      <c r="DO122" s="875"/>
      <c r="DP122" s="875"/>
      <c r="DQ122" s="875" t="s">
        <v>138</v>
      </c>
      <c r="DR122" s="875"/>
      <c r="DS122" s="875"/>
      <c r="DT122" s="875"/>
      <c r="DU122" s="875"/>
      <c r="DV122" s="852" t="s">
        <v>138</v>
      </c>
      <c r="DW122" s="852"/>
      <c r="DX122" s="852"/>
      <c r="DY122" s="852"/>
      <c r="DZ122" s="853"/>
    </row>
    <row r="123" spans="1:130" s="226" customFormat="1" ht="26.25" customHeight="1" x14ac:dyDescent="0.15">
      <c r="A123" s="878"/>
      <c r="B123" s="879"/>
      <c r="C123" s="882" t="s">
        <v>435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138</v>
      </c>
      <c r="AB123" s="838"/>
      <c r="AC123" s="838"/>
      <c r="AD123" s="838"/>
      <c r="AE123" s="839"/>
      <c r="AF123" s="840" t="s">
        <v>138</v>
      </c>
      <c r="AG123" s="838"/>
      <c r="AH123" s="838"/>
      <c r="AI123" s="838"/>
      <c r="AJ123" s="839"/>
      <c r="AK123" s="840" t="s">
        <v>138</v>
      </c>
      <c r="AL123" s="838"/>
      <c r="AM123" s="838"/>
      <c r="AN123" s="838"/>
      <c r="AO123" s="839"/>
      <c r="AP123" s="885" t="s">
        <v>138</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450</v>
      </c>
      <c r="BP123" s="939"/>
      <c r="BQ123" s="893">
        <v>4362063</v>
      </c>
      <c r="BR123" s="894"/>
      <c r="BS123" s="894"/>
      <c r="BT123" s="894"/>
      <c r="BU123" s="894"/>
      <c r="BV123" s="894">
        <v>4132518</v>
      </c>
      <c r="BW123" s="894"/>
      <c r="BX123" s="894"/>
      <c r="BY123" s="894"/>
      <c r="BZ123" s="894"/>
      <c r="CA123" s="894">
        <v>3811763</v>
      </c>
      <c r="CB123" s="894"/>
      <c r="CC123" s="894"/>
      <c r="CD123" s="894"/>
      <c r="CE123" s="894"/>
      <c r="CF123" s="804"/>
      <c r="CG123" s="805"/>
      <c r="CH123" s="805"/>
      <c r="CI123" s="805"/>
      <c r="CJ123" s="895"/>
      <c r="CK123" s="930"/>
      <c r="CL123" s="916"/>
      <c r="CM123" s="916"/>
      <c r="CN123" s="916"/>
      <c r="CO123" s="917"/>
      <c r="CP123" s="896" t="s">
        <v>390</v>
      </c>
      <c r="CQ123" s="897"/>
      <c r="CR123" s="897"/>
      <c r="CS123" s="897"/>
      <c r="CT123" s="897"/>
      <c r="CU123" s="897"/>
      <c r="CV123" s="897"/>
      <c r="CW123" s="897"/>
      <c r="CX123" s="897"/>
      <c r="CY123" s="897"/>
      <c r="CZ123" s="897"/>
      <c r="DA123" s="897"/>
      <c r="DB123" s="897"/>
      <c r="DC123" s="897"/>
      <c r="DD123" s="897"/>
      <c r="DE123" s="897"/>
      <c r="DF123" s="898"/>
      <c r="DG123" s="837" t="s">
        <v>138</v>
      </c>
      <c r="DH123" s="838"/>
      <c r="DI123" s="838"/>
      <c r="DJ123" s="838"/>
      <c r="DK123" s="839"/>
      <c r="DL123" s="840" t="s">
        <v>138</v>
      </c>
      <c r="DM123" s="838"/>
      <c r="DN123" s="838"/>
      <c r="DO123" s="838"/>
      <c r="DP123" s="839"/>
      <c r="DQ123" s="840" t="s">
        <v>138</v>
      </c>
      <c r="DR123" s="838"/>
      <c r="DS123" s="838"/>
      <c r="DT123" s="838"/>
      <c r="DU123" s="839"/>
      <c r="DV123" s="885" t="s">
        <v>138</v>
      </c>
      <c r="DW123" s="886"/>
      <c r="DX123" s="886"/>
      <c r="DY123" s="886"/>
      <c r="DZ123" s="887"/>
    </row>
    <row r="124" spans="1:130" s="226" customFormat="1" ht="26.25" customHeight="1" thickBot="1" x14ac:dyDescent="0.2">
      <c r="A124" s="878"/>
      <c r="B124" s="879"/>
      <c r="C124" s="882" t="s">
        <v>438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138</v>
      </c>
      <c r="AB124" s="838"/>
      <c r="AC124" s="838"/>
      <c r="AD124" s="838"/>
      <c r="AE124" s="839"/>
      <c r="AF124" s="840" t="s">
        <v>138</v>
      </c>
      <c r="AG124" s="838"/>
      <c r="AH124" s="838"/>
      <c r="AI124" s="838"/>
      <c r="AJ124" s="839"/>
      <c r="AK124" s="840" t="s">
        <v>138</v>
      </c>
      <c r="AL124" s="838"/>
      <c r="AM124" s="838"/>
      <c r="AN124" s="838"/>
      <c r="AO124" s="839"/>
      <c r="AP124" s="885" t="s">
        <v>138</v>
      </c>
      <c r="AQ124" s="886"/>
      <c r="AR124" s="886"/>
      <c r="AS124" s="886"/>
      <c r="AT124" s="887"/>
      <c r="AU124" s="888" t="s">
        <v>451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138</v>
      </c>
      <c r="BR124" s="892"/>
      <c r="BS124" s="892"/>
      <c r="BT124" s="892"/>
      <c r="BU124" s="892"/>
      <c r="BV124" s="892" t="s">
        <v>138</v>
      </c>
      <c r="BW124" s="892"/>
      <c r="BX124" s="892"/>
      <c r="BY124" s="892"/>
      <c r="BZ124" s="892"/>
      <c r="CA124" s="892" t="s">
        <v>138</v>
      </c>
      <c r="CB124" s="892"/>
      <c r="CC124" s="892"/>
      <c r="CD124" s="892"/>
      <c r="CE124" s="892"/>
      <c r="CF124" s="782"/>
      <c r="CG124" s="783"/>
      <c r="CH124" s="783"/>
      <c r="CI124" s="783"/>
      <c r="CJ124" s="923"/>
      <c r="CK124" s="931"/>
      <c r="CL124" s="931"/>
      <c r="CM124" s="931"/>
      <c r="CN124" s="931"/>
      <c r="CO124" s="932"/>
      <c r="CP124" s="896" t="s">
        <v>452</v>
      </c>
      <c r="CQ124" s="897"/>
      <c r="CR124" s="897"/>
      <c r="CS124" s="897"/>
      <c r="CT124" s="897"/>
      <c r="CU124" s="897"/>
      <c r="CV124" s="897"/>
      <c r="CW124" s="897"/>
      <c r="CX124" s="897"/>
      <c r="CY124" s="897"/>
      <c r="CZ124" s="897"/>
      <c r="DA124" s="897"/>
      <c r="DB124" s="897"/>
      <c r="DC124" s="897"/>
      <c r="DD124" s="897"/>
      <c r="DE124" s="897"/>
      <c r="DF124" s="898"/>
      <c r="DG124" s="820" t="s">
        <v>138</v>
      </c>
      <c r="DH124" s="821"/>
      <c r="DI124" s="821"/>
      <c r="DJ124" s="821"/>
      <c r="DK124" s="822"/>
      <c r="DL124" s="823" t="s">
        <v>138</v>
      </c>
      <c r="DM124" s="821"/>
      <c r="DN124" s="821"/>
      <c r="DO124" s="821"/>
      <c r="DP124" s="822"/>
      <c r="DQ124" s="823" t="s">
        <v>138</v>
      </c>
      <c r="DR124" s="821"/>
      <c r="DS124" s="821"/>
      <c r="DT124" s="821"/>
      <c r="DU124" s="822"/>
      <c r="DV124" s="909" t="s">
        <v>138</v>
      </c>
      <c r="DW124" s="910"/>
      <c r="DX124" s="910"/>
      <c r="DY124" s="910"/>
      <c r="DZ124" s="911"/>
    </row>
    <row r="125" spans="1:130" s="226" customFormat="1" ht="26.25" customHeight="1" x14ac:dyDescent="0.15">
      <c r="A125" s="878"/>
      <c r="B125" s="879"/>
      <c r="C125" s="882" t="s">
        <v>440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138</v>
      </c>
      <c r="AB125" s="838"/>
      <c r="AC125" s="838"/>
      <c r="AD125" s="838"/>
      <c r="AE125" s="839"/>
      <c r="AF125" s="840" t="s">
        <v>138</v>
      </c>
      <c r="AG125" s="838"/>
      <c r="AH125" s="838"/>
      <c r="AI125" s="838"/>
      <c r="AJ125" s="839"/>
      <c r="AK125" s="840" t="s">
        <v>138</v>
      </c>
      <c r="AL125" s="838"/>
      <c r="AM125" s="838"/>
      <c r="AN125" s="838"/>
      <c r="AO125" s="839"/>
      <c r="AP125" s="885" t="s">
        <v>138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453</v>
      </c>
      <c r="CL125" s="913"/>
      <c r="CM125" s="913"/>
      <c r="CN125" s="913"/>
      <c r="CO125" s="914"/>
      <c r="CP125" s="921" t="s">
        <v>454</v>
      </c>
      <c r="CQ125" s="866"/>
      <c r="CR125" s="866"/>
      <c r="CS125" s="866"/>
      <c r="CT125" s="866"/>
      <c r="CU125" s="866"/>
      <c r="CV125" s="866"/>
      <c r="CW125" s="866"/>
      <c r="CX125" s="866"/>
      <c r="CY125" s="866"/>
      <c r="CZ125" s="866"/>
      <c r="DA125" s="866"/>
      <c r="DB125" s="866"/>
      <c r="DC125" s="866"/>
      <c r="DD125" s="866"/>
      <c r="DE125" s="866"/>
      <c r="DF125" s="867"/>
      <c r="DG125" s="922" t="s">
        <v>138</v>
      </c>
      <c r="DH125" s="903"/>
      <c r="DI125" s="903"/>
      <c r="DJ125" s="903"/>
      <c r="DK125" s="903"/>
      <c r="DL125" s="903" t="s">
        <v>138</v>
      </c>
      <c r="DM125" s="903"/>
      <c r="DN125" s="903"/>
      <c r="DO125" s="903"/>
      <c r="DP125" s="903"/>
      <c r="DQ125" s="903" t="s">
        <v>138</v>
      </c>
      <c r="DR125" s="903"/>
      <c r="DS125" s="903"/>
      <c r="DT125" s="903"/>
      <c r="DU125" s="903"/>
      <c r="DV125" s="904" t="s">
        <v>138</v>
      </c>
      <c r="DW125" s="904"/>
      <c r="DX125" s="904"/>
      <c r="DY125" s="904"/>
      <c r="DZ125" s="905"/>
    </row>
    <row r="126" spans="1:130" s="226" customFormat="1" ht="26.25" customHeight="1" thickBot="1" x14ac:dyDescent="0.2">
      <c r="A126" s="878"/>
      <c r="B126" s="879"/>
      <c r="C126" s="882" t="s">
        <v>442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138</v>
      </c>
      <c r="AB126" s="838"/>
      <c r="AC126" s="838"/>
      <c r="AD126" s="838"/>
      <c r="AE126" s="839"/>
      <c r="AF126" s="840" t="s">
        <v>138</v>
      </c>
      <c r="AG126" s="838"/>
      <c r="AH126" s="838"/>
      <c r="AI126" s="838"/>
      <c r="AJ126" s="839"/>
      <c r="AK126" s="840" t="s">
        <v>138</v>
      </c>
      <c r="AL126" s="838"/>
      <c r="AM126" s="838"/>
      <c r="AN126" s="838"/>
      <c r="AO126" s="839"/>
      <c r="AP126" s="885" t="s">
        <v>138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455</v>
      </c>
      <c r="CQ126" s="808"/>
      <c r="CR126" s="808"/>
      <c r="CS126" s="808"/>
      <c r="CT126" s="808"/>
      <c r="CU126" s="808"/>
      <c r="CV126" s="808"/>
      <c r="CW126" s="808"/>
      <c r="CX126" s="808"/>
      <c r="CY126" s="808"/>
      <c r="CZ126" s="808"/>
      <c r="DA126" s="808"/>
      <c r="DB126" s="808"/>
      <c r="DC126" s="808"/>
      <c r="DD126" s="808"/>
      <c r="DE126" s="808"/>
      <c r="DF126" s="809"/>
      <c r="DG126" s="874" t="s">
        <v>138</v>
      </c>
      <c r="DH126" s="875"/>
      <c r="DI126" s="875"/>
      <c r="DJ126" s="875"/>
      <c r="DK126" s="875"/>
      <c r="DL126" s="875" t="s">
        <v>138</v>
      </c>
      <c r="DM126" s="875"/>
      <c r="DN126" s="875"/>
      <c r="DO126" s="875"/>
      <c r="DP126" s="875"/>
      <c r="DQ126" s="875" t="s">
        <v>138</v>
      </c>
      <c r="DR126" s="875"/>
      <c r="DS126" s="875"/>
      <c r="DT126" s="875"/>
      <c r="DU126" s="875"/>
      <c r="DV126" s="852" t="s">
        <v>138</v>
      </c>
      <c r="DW126" s="852"/>
      <c r="DX126" s="852"/>
      <c r="DY126" s="852"/>
      <c r="DZ126" s="853"/>
    </row>
    <row r="127" spans="1:130" s="226" customFormat="1" ht="26.25" customHeight="1" x14ac:dyDescent="0.15">
      <c r="A127" s="880"/>
      <c r="B127" s="881"/>
      <c r="C127" s="899" t="s">
        <v>456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138</v>
      </c>
      <c r="AB127" s="838"/>
      <c r="AC127" s="838"/>
      <c r="AD127" s="838"/>
      <c r="AE127" s="839"/>
      <c r="AF127" s="840" t="s">
        <v>138</v>
      </c>
      <c r="AG127" s="838"/>
      <c r="AH127" s="838"/>
      <c r="AI127" s="838"/>
      <c r="AJ127" s="839"/>
      <c r="AK127" s="840" t="s">
        <v>138</v>
      </c>
      <c r="AL127" s="838"/>
      <c r="AM127" s="838"/>
      <c r="AN127" s="838"/>
      <c r="AO127" s="839"/>
      <c r="AP127" s="885" t="s">
        <v>138</v>
      </c>
      <c r="AQ127" s="886"/>
      <c r="AR127" s="886"/>
      <c r="AS127" s="886"/>
      <c r="AT127" s="887"/>
      <c r="AU127" s="262"/>
      <c r="AV127" s="262"/>
      <c r="AW127" s="262"/>
      <c r="AX127" s="902" t="s">
        <v>457</v>
      </c>
      <c r="AY127" s="870"/>
      <c r="AZ127" s="870"/>
      <c r="BA127" s="870"/>
      <c r="BB127" s="870"/>
      <c r="BC127" s="870"/>
      <c r="BD127" s="870"/>
      <c r="BE127" s="871"/>
      <c r="BF127" s="869" t="s">
        <v>458</v>
      </c>
      <c r="BG127" s="870"/>
      <c r="BH127" s="870"/>
      <c r="BI127" s="870"/>
      <c r="BJ127" s="870"/>
      <c r="BK127" s="870"/>
      <c r="BL127" s="871"/>
      <c r="BM127" s="869" t="s">
        <v>459</v>
      </c>
      <c r="BN127" s="870"/>
      <c r="BO127" s="870"/>
      <c r="BP127" s="870"/>
      <c r="BQ127" s="870"/>
      <c r="BR127" s="870"/>
      <c r="BS127" s="871"/>
      <c r="BT127" s="869" t="s">
        <v>460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461</v>
      </c>
      <c r="CQ127" s="808"/>
      <c r="CR127" s="808"/>
      <c r="CS127" s="808"/>
      <c r="CT127" s="808"/>
      <c r="CU127" s="808"/>
      <c r="CV127" s="808"/>
      <c r="CW127" s="808"/>
      <c r="CX127" s="808"/>
      <c r="CY127" s="808"/>
      <c r="CZ127" s="808"/>
      <c r="DA127" s="808"/>
      <c r="DB127" s="808"/>
      <c r="DC127" s="808"/>
      <c r="DD127" s="808"/>
      <c r="DE127" s="808"/>
      <c r="DF127" s="809"/>
      <c r="DG127" s="874" t="s">
        <v>138</v>
      </c>
      <c r="DH127" s="875"/>
      <c r="DI127" s="875"/>
      <c r="DJ127" s="875"/>
      <c r="DK127" s="875"/>
      <c r="DL127" s="875" t="s">
        <v>138</v>
      </c>
      <c r="DM127" s="875"/>
      <c r="DN127" s="875"/>
      <c r="DO127" s="875"/>
      <c r="DP127" s="875"/>
      <c r="DQ127" s="875" t="s">
        <v>138</v>
      </c>
      <c r="DR127" s="875"/>
      <c r="DS127" s="875"/>
      <c r="DT127" s="875"/>
      <c r="DU127" s="875"/>
      <c r="DV127" s="852" t="s">
        <v>138</v>
      </c>
      <c r="DW127" s="852"/>
      <c r="DX127" s="852"/>
      <c r="DY127" s="852"/>
      <c r="DZ127" s="853"/>
    </row>
    <row r="128" spans="1:130" s="226" customFormat="1" ht="26.25" customHeight="1" thickBot="1" x14ac:dyDescent="0.2">
      <c r="A128" s="854" t="s">
        <v>462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463</v>
      </c>
      <c r="X128" s="856"/>
      <c r="Y128" s="856"/>
      <c r="Z128" s="857"/>
      <c r="AA128" s="858" t="s">
        <v>138</v>
      </c>
      <c r="AB128" s="859"/>
      <c r="AC128" s="859"/>
      <c r="AD128" s="859"/>
      <c r="AE128" s="860"/>
      <c r="AF128" s="861" t="s">
        <v>138</v>
      </c>
      <c r="AG128" s="859"/>
      <c r="AH128" s="859"/>
      <c r="AI128" s="859"/>
      <c r="AJ128" s="860"/>
      <c r="AK128" s="861" t="s">
        <v>138</v>
      </c>
      <c r="AL128" s="859"/>
      <c r="AM128" s="859"/>
      <c r="AN128" s="859"/>
      <c r="AO128" s="860"/>
      <c r="AP128" s="862"/>
      <c r="AQ128" s="863"/>
      <c r="AR128" s="863"/>
      <c r="AS128" s="863"/>
      <c r="AT128" s="864"/>
      <c r="AU128" s="262"/>
      <c r="AV128" s="262"/>
      <c r="AW128" s="262"/>
      <c r="AX128" s="865" t="s">
        <v>464</v>
      </c>
      <c r="AY128" s="866"/>
      <c r="AZ128" s="866"/>
      <c r="BA128" s="866"/>
      <c r="BB128" s="866"/>
      <c r="BC128" s="866"/>
      <c r="BD128" s="866"/>
      <c r="BE128" s="867"/>
      <c r="BF128" s="844" t="s">
        <v>138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465</v>
      </c>
      <c r="CQ128" s="786"/>
      <c r="CR128" s="786"/>
      <c r="CS128" s="786"/>
      <c r="CT128" s="786"/>
      <c r="CU128" s="786"/>
      <c r="CV128" s="786"/>
      <c r="CW128" s="786"/>
      <c r="CX128" s="786"/>
      <c r="CY128" s="786"/>
      <c r="CZ128" s="786"/>
      <c r="DA128" s="786"/>
      <c r="DB128" s="786"/>
      <c r="DC128" s="786"/>
      <c r="DD128" s="786"/>
      <c r="DE128" s="786"/>
      <c r="DF128" s="787"/>
      <c r="DG128" s="848" t="s">
        <v>138</v>
      </c>
      <c r="DH128" s="849"/>
      <c r="DI128" s="849"/>
      <c r="DJ128" s="849"/>
      <c r="DK128" s="849"/>
      <c r="DL128" s="849" t="s">
        <v>138</v>
      </c>
      <c r="DM128" s="849"/>
      <c r="DN128" s="849"/>
      <c r="DO128" s="849"/>
      <c r="DP128" s="849"/>
      <c r="DQ128" s="849" t="s">
        <v>138</v>
      </c>
      <c r="DR128" s="849"/>
      <c r="DS128" s="849"/>
      <c r="DT128" s="849"/>
      <c r="DU128" s="849"/>
      <c r="DV128" s="850" t="s">
        <v>138</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466</v>
      </c>
      <c r="X129" s="835"/>
      <c r="Y129" s="835"/>
      <c r="Z129" s="836"/>
      <c r="AA129" s="837">
        <v>1665363</v>
      </c>
      <c r="AB129" s="838"/>
      <c r="AC129" s="838"/>
      <c r="AD129" s="838"/>
      <c r="AE129" s="839"/>
      <c r="AF129" s="840">
        <v>1632864</v>
      </c>
      <c r="AG129" s="838"/>
      <c r="AH129" s="838"/>
      <c r="AI129" s="838"/>
      <c r="AJ129" s="839"/>
      <c r="AK129" s="840">
        <v>1600923</v>
      </c>
      <c r="AL129" s="838"/>
      <c r="AM129" s="838"/>
      <c r="AN129" s="838"/>
      <c r="AO129" s="839"/>
      <c r="AP129" s="841"/>
      <c r="AQ129" s="842"/>
      <c r="AR129" s="842"/>
      <c r="AS129" s="842"/>
      <c r="AT129" s="843"/>
      <c r="AU129" s="264"/>
      <c r="AV129" s="264"/>
      <c r="AW129" s="264"/>
      <c r="AX129" s="807" t="s">
        <v>467</v>
      </c>
      <c r="AY129" s="808"/>
      <c r="AZ129" s="808"/>
      <c r="BA129" s="808"/>
      <c r="BB129" s="808"/>
      <c r="BC129" s="808"/>
      <c r="BD129" s="808"/>
      <c r="BE129" s="809"/>
      <c r="BF129" s="827" t="s">
        <v>138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468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469</v>
      </c>
      <c r="X130" s="835"/>
      <c r="Y130" s="835"/>
      <c r="Z130" s="836"/>
      <c r="AA130" s="837">
        <v>130831</v>
      </c>
      <c r="AB130" s="838"/>
      <c r="AC130" s="838"/>
      <c r="AD130" s="838"/>
      <c r="AE130" s="839"/>
      <c r="AF130" s="840">
        <v>131877</v>
      </c>
      <c r="AG130" s="838"/>
      <c r="AH130" s="838"/>
      <c r="AI130" s="838"/>
      <c r="AJ130" s="839"/>
      <c r="AK130" s="840">
        <v>130962</v>
      </c>
      <c r="AL130" s="838"/>
      <c r="AM130" s="838"/>
      <c r="AN130" s="838"/>
      <c r="AO130" s="839"/>
      <c r="AP130" s="841"/>
      <c r="AQ130" s="842"/>
      <c r="AR130" s="842"/>
      <c r="AS130" s="842"/>
      <c r="AT130" s="843"/>
      <c r="AU130" s="264"/>
      <c r="AV130" s="264"/>
      <c r="AW130" s="264"/>
      <c r="AX130" s="807" t="s">
        <v>470</v>
      </c>
      <c r="AY130" s="808"/>
      <c r="AZ130" s="808"/>
      <c r="BA130" s="808"/>
      <c r="BB130" s="808"/>
      <c r="BC130" s="808"/>
      <c r="BD130" s="808"/>
      <c r="BE130" s="809"/>
      <c r="BF130" s="810">
        <v>-3.9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471</v>
      </c>
      <c r="X131" s="818"/>
      <c r="Y131" s="818"/>
      <c r="Z131" s="819"/>
      <c r="AA131" s="820">
        <v>1534532</v>
      </c>
      <c r="AB131" s="821"/>
      <c r="AC131" s="821"/>
      <c r="AD131" s="821"/>
      <c r="AE131" s="822"/>
      <c r="AF131" s="823">
        <v>1500987</v>
      </c>
      <c r="AG131" s="821"/>
      <c r="AH131" s="821"/>
      <c r="AI131" s="821"/>
      <c r="AJ131" s="822"/>
      <c r="AK131" s="823">
        <v>1469961</v>
      </c>
      <c r="AL131" s="821"/>
      <c r="AM131" s="821"/>
      <c r="AN131" s="821"/>
      <c r="AO131" s="822"/>
      <c r="AP131" s="824"/>
      <c r="AQ131" s="825"/>
      <c r="AR131" s="825"/>
      <c r="AS131" s="825"/>
      <c r="AT131" s="826"/>
      <c r="AU131" s="264"/>
      <c r="AV131" s="264"/>
      <c r="AW131" s="264"/>
      <c r="AX131" s="785" t="s">
        <v>472</v>
      </c>
      <c r="AY131" s="786"/>
      <c r="AZ131" s="786"/>
      <c r="BA131" s="786"/>
      <c r="BB131" s="786"/>
      <c r="BC131" s="786"/>
      <c r="BD131" s="786"/>
      <c r="BE131" s="787"/>
      <c r="BF131" s="788" t="s">
        <v>138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474</v>
      </c>
      <c r="W132" s="798"/>
      <c r="X132" s="798"/>
      <c r="Y132" s="798"/>
      <c r="Z132" s="799"/>
      <c r="AA132" s="800">
        <v>-4.1150657009999998</v>
      </c>
      <c r="AB132" s="801"/>
      <c r="AC132" s="801"/>
      <c r="AD132" s="801"/>
      <c r="AE132" s="802"/>
      <c r="AF132" s="803">
        <v>-4.2027679119999997</v>
      </c>
      <c r="AG132" s="801"/>
      <c r="AH132" s="801"/>
      <c r="AI132" s="801"/>
      <c r="AJ132" s="802"/>
      <c r="AK132" s="803">
        <v>-3.483765896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475</v>
      </c>
      <c r="W133" s="777"/>
      <c r="X133" s="777"/>
      <c r="Y133" s="777"/>
      <c r="Z133" s="778"/>
      <c r="AA133" s="779">
        <v>-1.5</v>
      </c>
      <c r="AB133" s="780"/>
      <c r="AC133" s="780"/>
      <c r="AD133" s="780"/>
      <c r="AE133" s="781"/>
      <c r="AF133" s="779">
        <v>-4.2</v>
      </c>
      <c r="AG133" s="780"/>
      <c r="AH133" s="780"/>
      <c r="AI133" s="780"/>
      <c r="AJ133" s="781"/>
      <c r="AK133" s="779">
        <v>-3.9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oqICGdd9n/iD+Fu1eFU6vIuEOGeq8bfdBzKC/tDQ6FSqWqWvoVsCRb4RJMwKuxTeBnNWBtWlWFBvBDH3WR6cg==" saltValue="gId1S7lPesrJTBFrdUxD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HSXmdsK2tNn0Tphn3wDPf4ep6dehw9IJiENAkY17yk0UtK84OnNWZo9uLPrcJGt8zCpo0G+3krxWMOP5fBtqw==" saltValue="2huoxdwl9qdED0jAnCn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I3ACKHotqwdEKk3WLp0NEIZW9l4/rn8q3dezccrxakBNQ3Bxe3qNmHlgy9mDFBqKoMKS0bD91Cmn9U/nBtp+g==" saltValue="pHjzVztNWPGhd9AZgqzC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477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479</v>
      </c>
      <c r="AP7" s="283"/>
      <c r="AQ7" s="284" t="s">
        <v>480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481</v>
      </c>
      <c r="AQ8" s="290" t="s">
        <v>482</v>
      </c>
      <c r="AR8" s="291" t="s">
        <v>483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484</v>
      </c>
      <c r="AL9" s="1207"/>
      <c r="AM9" s="1207"/>
      <c r="AN9" s="1208"/>
      <c r="AO9" s="292">
        <v>610358</v>
      </c>
      <c r="AP9" s="292">
        <v>204887</v>
      </c>
      <c r="AQ9" s="293">
        <v>216903</v>
      </c>
      <c r="AR9" s="294">
        <v>-5.5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485</v>
      </c>
      <c r="AL10" s="1207"/>
      <c r="AM10" s="1207"/>
      <c r="AN10" s="1208"/>
      <c r="AO10" s="295">
        <v>100050</v>
      </c>
      <c r="AP10" s="295">
        <v>33585</v>
      </c>
      <c r="AQ10" s="296">
        <v>28917</v>
      </c>
      <c r="AR10" s="297">
        <v>16.100000000000001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486</v>
      </c>
      <c r="AL11" s="1207"/>
      <c r="AM11" s="1207"/>
      <c r="AN11" s="1208"/>
      <c r="AO11" s="295">
        <v>1706</v>
      </c>
      <c r="AP11" s="295">
        <v>573</v>
      </c>
      <c r="AQ11" s="296">
        <v>25458</v>
      </c>
      <c r="AR11" s="297">
        <v>-97.7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487</v>
      </c>
      <c r="AL12" s="1207"/>
      <c r="AM12" s="1207"/>
      <c r="AN12" s="1208"/>
      <c r="AO12" s="295" t="s">
        <v>488</v>
      </c>
      <c r="AP12" s="295" t="s">
        <v>488</v>
      </c>
      <c r="AQ12" s="296">
        <v>3963</v>
      </c>
      <c r="AR12" s="297" t="s">
        <v>488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489</v>
      </c>
      <c r="AL13" s="1207"/>
      <c r="AM13" s="1207"/>
      <c r="AN13" s="1208"/>
      <c r="AO13" s="295" t="s">
        <v>488</v>
      </c>
      <c r="AP13" s="295" t="s">
        <v>488</v>
      </c>
      <c r="AQ13" s="296" t="s">
        <v>488</v>
      </c>
      <c r="AR13" s="297" t="s">
        <v>488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490</v>
      </c>
      <c r="AL14" s="1207"/>
      <c r="AM14" s="1207"/>
      <c r="AN14" s="1208"/>
      <c r="AO14" s="295">
        <v>34645</v>
      </c>
      <c r="AP14" s="295">
        <v>11630</v>
      </c>
      <c r="AQ14" s="296">
        <v>8580</v>
      </c>
      <c r="AR14" s="297">
        <v>35.5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491</v>
      </c>
      <c r="AL15" s="1207"/>
      <c r="AM15" s="1207"/>
      <c r="AN15" s="1208"/>
      <c r="AO15" s="295">
        <v>33777</v>
      </c>
      <c r="AP15" s="295">
        <v>11338</v>
      </c>
      <c r="AQ15" s="296">
        <v>5076</v>
      </c>
      <c r="AR15" s="297">
        <v>123.4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492</v>
      </c>
      <c r="AL16" s="1210"/>
      <c r="AM16" s="1210"/>
      <c r="AN16" s="1211"/>
      <c r="AO16" s="295">
        <v>-48096</v>
      </c>
      <c r="AP16" s="295">
        <v>-16145</v>
      </c>
      <c r="AQ16" s="296">
        <v>-20614</v>
      </c>
      <c r="AR16" s="297">
        <v>-21.7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732440</v>
      </c>
      <c r="AP17" s="295">
        <v>245868</v>
      </c>
      <c r="AQ17" s="296">
        <v>268284</v>
      </c>
      <c r="AR17" s="297">
        <v>-8.4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494</v>
      </c>
      <c r="AP20" s="303" t="s">
        <v>495</v>
      </c>
      <c r="AQ20" s="304" t="s">
        <v>496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497</v>
      </c>
      <c r="AL21" s="1204"/>
      <c r="AM21" s="1204"/>
      <c r="AN21" s="1205"/>
      <c r="AO21" s="307">
        <v>22.83</v>
      </c>
      <c r="AP21" s="308">
        <v>24.83</v>
      </c>
      <c r="AQ21" s="309">
        <v>-2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498</v>
      </c>
      <c r="AL22" s="1204"/>
      <c r="AM22" s="1204"/>
      <c r="AN22" s="1205"/>
      <c r="AO22" s="312">
        <v>94.4</v>
      </c>
      <c r="AP22" s="313">
        <v>94</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499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500</v>
      </c>
      <c r="AO27" s="273"/>
      <c r="AP27" s="273"/>
      <c r="AQ27" s="273"/>
      <c r="AR27" s="273"/>
      <c r="AS27" s="273"/>
      <c r="AT27" s="273"/>
    </row>
    <row r="28" spans="1:46" ht="17.25" x14ac:dyDescent="0.15">
      <c r="A28" s="274" t="s">
        <v>501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479</v>
      </c>
      <c r="AP30" s="283"/>
      <c r="AQ30" s="284" t="s">
        <v>480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481</v>
      </c>
      <c r="AQ31" s="290" t="s">
        <v>482</v>
      </c>
      <c r="AR31" s="291" t="s">
        <v>483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503</v>
      </c>
      <c r="AL32" s="1195"/>
      <c r="AM32" s="1195"/>
      <c r="AN32" s="1196"/>
      <c r="AO32" s="322">
        <v>16490</v>
      </c>
      <c r="AP32" s="322">
        <v>5535</v>
      </c>
      <c r="AQ32" s="323">
        <v>153879</v>
      </c>
      <c r="AR32" s="324">
        <v>-96.4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504</v>
      </c>
      <c r="AL33" s="1195"/>
      <c r="AM33" s="1195"/>
      <c r="AN33" s="1196"/>
      <c r="AO33" s="322" t="s">
        <v>488</v>
      </c>
      <c r="AP33" s="322" t="s">
        <v>488</v>
      </c>
      <c r="AQ33" s="323" t="s">
        <v>488</v>
      </c>
      <c r="AR33" s="324" t="s">
        <v>488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505</v>
      </c>
      <c r="AL34" s="1195"/>
      <c r="AM34" s="1195"/>
      <c r="AN34" s="1196"/>
      <c r="AO34" s="322" t="s">
        <v>488</v>
      </c>
      <c r="AP34" s="322" t="s">
        <v>488</v>
      </c>
      <c r="AQ34" s="323" t="s">
        <v>488</v>
      </c>
      <c r="AR34" s="324" t="s">
        <v>488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506</v>
      </c>
      <c r="AL35" s="1195"/>
      <c r="AM35" s="1195"/>
      <c r="AN35" s="1196"/>
      <c r="AO35" s="322">
        <v>63262</v>
      </c>
      <c r="AP35" s="322">
        <v>21236</v>
      </c>
      <c r="AQ35" s="323">
        <v>28293</v>
      </c>
      <c r="AR35" s="324">
        <v>-24.9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507</v>
      </c>
      <c r="AL36" s="1195"/>
      <c r="AM36" s="1195"/>
      <c r="AN36" s="1196"/>
      <c r="AO36" s="322" t="s">
        <v>488</v>
      </c>
      <c r="AP36" s="322" t="s">
        <v>488</v>
      </c>
      <c r="AQ36" s="323">
        <v>5342</v>
      </c>
      <c r="AR36" s="324" t="s">
        <v>488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508</v>
      </c>
      <c r="AL37" s="1195"/>
      <c r="AM37" s="1195"/>
      <c r="AN37" s="1196"/>
      <c r="AO37" s="322" t="s">
        <v>488</v>
      </c>
      <c r="AP37" s="322" t="s">
        <v>488</v>
      </c>
      <c r="AQ37" s="323">
        <v>1875</v>
      </c>
      <c r="AR37" s="324" t="s">
        <v>488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509</v>
      </c>
      <c r="AL38" s="1198"/>
      <c r="AM38" s="1198"/>
      <c r="AN38" s="1199"/>
      <c r="AO38" s="325" t="s">
        <v>488</v>
      </c>
      <c r="AP38" s="325" t="s">
        <v>488</v>
      </c>
      <c r="AQ38" s="326">
        <v>54</v>
      </c>
      <c r="AR38" s="314" t="s">
        <v>488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510</v>
      </c>
      <c r="AL39" s="1198"/>
      <c r="AM39" s="1198"/>
      <c r="AN39" s="1199"/>
      <c r="AO39" s="322" t="s">
        <v>488</v>
      </c>
      <c r="AP39" s="322" t="s">
        <v>488</v>
      </c>
      <c r="AQ39" s="323">
        <v>-7130</v>
      </c>
      <c r="AR39" s="324" t="s">
        <v>488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511</v>
      </c>
      <c r="AL40" s="1195"/>
      <c r="AM40" s="1195"/>
      <c r="AN40" s="1196"/>
      <c r="AO40" s="322">
        <v>-130962</v>
      </c>
      <c r="AP40" s="322">
        <v>-43962</v>
      </c>
      <c r="AQ40" s="323">
        <v>-136382</v>
      </c>
      <c r="AR40" s="324">
        <v>-67.8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-51210</v>
      </c>
      <c r="AP41" s="322">
        <v>-17190</v>
      </c>
      <c r="AQ41" s="323">
        <v>45930</v>
      </c>
      <c r="AR41" s="324">
        <v>-137.4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479</v>
      </c>
      <c r="AN49" s="1189" t="s">
        <v>515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516</v>
      </c>
      <c r="AO50" s="339" t="s">
        <v>517</v>
      </c>
      <c r="AP50" s="340" t="s">
        <v>518</v>
      </c>
      <c r="AQ50" s="341" t="s">
        <v>519</v>
      </c>
      <c r="AR50" s="342" t="s">
        <v>520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521</v>
      </c>
      <c r="AL51" s="335"/>
      <c r="AM51" s="343">
        <v>429101</v>
      </c>
      <c r="AN51" s="344">
        <v>136743</v>
      </c>
      <c r="AO51" s="345">
        <v>48.9</v>
      </c>
      <c r="AP51" s="346">
        <v>238802</v>
      </c>
      <c r="AQ51" s="347">
        <v>29.1</v>
      </c>
      <c r="AR51" s="348">
        <v>19.8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522</v>
      </c>
      <c r="AM52" s="351">
        <v>389976</v>
      </c>
      <c r="AN52" s="352">
        <v>124275</v>
      </c>
      <c r="AO52" s="353">
        <v>37.5</v>
      </c>
      <c r="AP52" s="354">
        <v>128562</v>
      </c>
      <c r="AQ52" s="355">
        <v>35.200000000000003</v>
      </c>
      <c r="AR52" s="356">
        <v>2.2999999999999998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523</v>
      </c>
      <c r="AL53" s="335"/>
      <c r="AM53" s="343">
        <v>403310</v>
      </c>
      <c r="AN53" s="344">
        <v>130902</v>
      </c>
      <c r="AO53" s="345">
        <v>-4.3</v>
      </c>
      <c r="AP53" s="346">
        <v>288550</v>
      </c>
      <c r="AQ53" s="347">
        <v>20.8</v>
      </c>
      <c r="AR53" s="348">
        <v>-25.1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522</v>
      </c>
      <c r="AM54" s="351">
        <v>389260</v>
      </c>
      <c r="AN54" s="352">
        <v>126342</v>
      </c>
      <c r="AO54" s="353">
        <v>1.7</v>
      </c>
      <c r="AP54" s="354">
        <v>141525</v>
      </c>
      <c r="AQ54" s="355">
        <v>10.1</v>
      </c>
      <c r="AR54" s="356">
        <v>-8.4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524</v>
      </c>
      <c r="AL55" s="335"/>
      <c r="AM55" s="343">
        <v>565938</v>
      </c>
      <c r="AN55" s="344">
        <v>186103</v>
      </c>
      <c r="AO55" s="345">
        <v>42.2</v>
      </c>
      <c r="AP55" s="346">
        <v>287914</v>
      </c>
      <c r="AQ55" s="347">
        <v>-0.2</v>
      </c>
      <c r="AR55" s="348">
        <v>42.4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522</v>
      </c>
      <c r="AM56" s="351">
        <v>561132</v>
      </c>
      <c r="AN56" s="352">
        <v>184522</v>
      </c>
      <c r="AO56" s="353">
        <v>46</v>
      </c>
      <c r="AP56" s="354">
        <v>146531</v>
      </c>
      <c r="AQ56" s="355">
        <v>3.5</v>
      </c>
      <c r="AR56" s="356">
        <v>42.5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525</v>
      </c>
      <c r="AL57" s="335"/>
      <c r="AM57" s="343">
        <v>485683</v>
      </c>
      <c r="AN57" s="344">
        <v>159817</v>
      </c>
      <c r="AO57" s="345">
        <v>-14.1</v>
      </c>
      <c r="AP57" s="346">
        <v>310300</v>
      </c>
      <c r="AQ57" s="347">
        <v>7.8</v>
      </c>
      <c r="AR57" s="348">
        <v>-21.9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522</v>
      </c>
      <c r="AM58" s="351">
        <v>446787</v>
      </c>
      <c r="AN58" s="352">
        <v>147018</v>
      </c>
      <c r="AO58" s="353">
        <v>-20.3</v>
      </c>
      <c r="AP58" s="354">
        <v>157576</v>
      </c>
      <c r="AQ58" s="355">
        <v>7.5</v>
      </c>
      <c r="AR58" s="356">
        <v>-27.8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526</v>
      </c>
      <c r="AL59" s="335"/>
      <c r="AM59" s="343">
        <v>869173</v>
      </c>
      <c r="AN59" s="344">
        <v>291767</v>
      </c>
      <c r="AO59" s="345">
        <v>82.6</v>
      </c>
      <c r="AP59" s="346">
        <v>317319</v>
      </c>
      <c r="AQ59" s="347">
        <v>2.2999999999999998</v>
      </c>
      <c r="AR59" s="348">
        <v>80.3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522</v>
      </c>
      <c r="AM60" s="351">
        <v>191814</v>
      </c>
      <c r="AN60" s="352">
        <v>64389</v>
      </c>
      <c r="AO60" s="353">
        <v>-56.2</v>
      </c>
      <c r="AP60" s="354">
        <v>164214</v>
      </c>
      <c r="AQ60" s="355">
        <v>4.2</v>
      </c>
      <c r="AR60" s="356">
        <v>-60.4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527</v>
      </c>
      <c r="AL61" s="357"/>
      <c r="AM61" s="358">
        <v>550641</v>
      </c>
      <c r="AN61" s="359">
        <v>181066</v>
      </c>
      <c r="AO61" s="360">
        <v>31.1</v>
      </c>
      <c r="AP61" s="361">
        <v>288577</v>
      </c>
      <c r="AQ61" s="362">
        <v>12</v>
      </c>
      <c r="AR61" s="348">
        <v>19.100000000000001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522</v>
      </c>
      <c r="AM62" s="351">
        <v>395794</v>
      </c>
      <c r="AN62" s="352">
        <v>129309</v>
      </c>
      <c r="AO62" s="353">
        <v>1.7</v>
      </c>
      <c r="AP62" s="354">
        <v>147682</v>
      </c>
      <c r="AQ62" s="355">
        <v>12.1</v>
      </c>
      <c r="AR62" s="356">
        <v>-10.4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0FPQXLtrkdVYnZg0JtD1yjRGeHm0Tzr+noita9smw6bJ6Z3gYg1GR580Qe4wWH69J5+2xypY9AyriTAjCqhAA==" saltValue="rwRQX+ieBKeUVhDOmeKN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529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mMt1W8p88ps0nOPaOmIdqn/fqzr/l12mzDfrSZCNFrmDlbpdg+PtR58o7YjaMRqKDbfZhzAFEbNZxjYMRKGoA==" saltValue="p3HK9zpfK58N1NnTrNNP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Zo9tzcXxH3LZeLH3hgOzgWkM0iddzc7SC3EkJbA8NXESg+3XhF4nWSVZFlD75vvp1dOqKKwOPqINRq+Fi20rw==" saltValue="1l90o8AY8C6r1uHLpDp7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212" t="s">
        <v>3</v>
      </c>
      <c r="D47" s="1212"/>
      <c r="E47" s="1213"/>
      <c r="F47" s="11">
        <v>88.75</v>
      </c>
      <c r="G47" s="12">
        <v>82.32</v>
      </c>
      <c r="H47" s="12">
        <v>75.819999999999993</v>
      </c>
      <c r="I47" s="12">
        <v>79.569999999999993</v>
      </c>
      <c r="J47" s="13">
        <v>71.19</v>
      </c>
    </row>
    <row r="48" spans="2:10" ht="57.75" customHeight="1" x14ac:dyDescent="0.15">
      <c r="B48" s="14"/>
      <c r="C48" s="1214" t="s">
        <v>4</v>
      </c>
      <c r="D48" s="1214"/>
      <c r="E48" s="1215"/>
      <c r="F48" s="15">
        <v>4.88</v>
      </c>
      <c r="G48" s="16">
        <v>4.74</v>
      </c>
      <c r="H48" s="16">
        <v>4.8499999999999996</v>
      </c>
      <c r="I48" s="16">
        <v>4.7300000000000004</v>
      </c>
      <c r="J48" s="17">
        <v>3.51</v>
      </c>
    </row>
    <row r="49" spans="2:10" ht="57.75" customHeight="1" thickBot="1" x14ac:dyDescent="0.2">
      <c r="B49" s="18"/>
      <c r="C49" s="1216" t="s">
        <v>5</v>
      </c>
      <c r="D49" s="1216"/>
      <c r="E49" s="1217"/>
      <c r="F49" s="19">
        <v>31.3</v>
      </c>
      <c r="G49" s="20" t="s">
        <v>536</v>
      </c>
      <c r="H49" s="20" t="s">
        <v>537</v>
      </c>
      <c r="I49" s="20">
        <v>2.0299999999999998</v>
      </c>
      <c r="J49" s="21" t="s">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nUAoo7T0z85HKI4O5p/c3LAFsG0ff2vvuyUNPE4zdyRXe4lI6ZIFqBbVGfwCXpozbUaYs70sgiMZjMtCqtHtg==" saltValue="RVQVhzGtJMfB5j8Gb9r1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2019-03-26T04:42:33Z</cp:lastPrinted>
  <dcterms:created xsi:type="dcterms:W3CDTF">2019-02-14T02:33:12Z</dcterms:created>
  <dcterms:modified xsi:type="dcterms:W3CDTF">2019-11-05T08:23:30Z</dcterms:modified>
  <cp:category/>
</cp:coreProperties>
</file>