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tabRatio="597" activeTab="0"/>
  </bookViews>
  <sheets>
    <sheet name="実質収支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dai" hidden="1">#REF!</definedName>
    <definedName name="k">#REF!</definedName>
    <definedName name="_xlnm.Print_Area" localSheetId="0">'実質収支'!$A$1:$O$52</definedName>
  </definedNames>
  <calcPr fullCalcOnLoad="1"/>
</workbook>
</file>

<file path=xl/sharedStrings.xml><?xml version="1.0" encoding="utf-8"?>
<sst xmlns="http://schemas.openxmlformats.org/spreadsheetml/2006/main" count="78" uniqueCount="73">
  <si>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</si>
  <si>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</si>
  <si>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</si>
  <si>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</si>
  <si>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</si>
  <si>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</si>
  <si>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</si>
  <si>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</si>
  <si>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</si>
  <si>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</si>
  <si>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</si>
  <si>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</si>
  <si>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</si>
  <si>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</si>
  <si>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</si>
  <si>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</si>
  <si>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</si>
  <si>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</si>
  <si>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</si>
  <si>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</si>
  <si>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</si>
  <si>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</si>
  <si>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</si>
  <si>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</si>
  <si>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</si>
  <si>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</si>
  <si>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</si>
  <si>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</si>
  <si>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</si>
  <si>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</si>
  <si>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</si>
  <si>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</si>
  <si>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</si>
  <si>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</si>
  <si>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（単位：円）</t>
  </si>
  <si>
    <t>収支差引額</t>
  </si>
  <si>
    <t>国庫支出金精算額等</t>
  </si>
  <si>
    <t>未払額に対応する</t>
  </si>
  <si>
    <t>一般会計その他繰入金</t>
  </si>
  <si>
    <t>実質収支額</t>
  </si>
  <si>
    <t>(赤字補填目的)　②</t>
  </si>
  <si>
    <t>ー</t>
  </si>
  <si>
    <t>未払額</t>
  </si>
  <si>
    <t>歳入決算額</t>
  </si>
  <si>
    <t>歳出決算額</t>
  </si>
  <si>
    <t>①-②</t>
  </si>
  <si>
    <t>④単年度決算補填</t>
  </si>
  <si>
    <t>⑤累積赤字補填</t>
  </si>
  <si>
    <t>実質収支報告(実報14)様式5</t>
  </si>
  <si>
    <t>平成15年度</t>
  </si>
  <si>
    <t>平成16年度</t>
  </si>
  <si>
    <t>平成17年度</t>
  </si>
  <si>
    <t>平成18年度</t>
  </si>
  <si>
    <t>平成19年度</t>
  </si>
  <si>
    <t xml:space="preserve"> 横浜市</t>
  </si>
  <si>
    <t xml:space="preserve"> 医　師</t>
  </si>
  <si>
    <t>ー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</si>
  <si>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</si>
  <si>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</si>
  <si>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</si>
  <si>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</si>
  <si>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</si>
  <si>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組  合  計</t>
  </si>
  <si>
    <t>国庫支出金</t>
  </si>
  <si>
    <t>　精  算  後</t>
  </si>
  <si>
    <t>Ｐ～Ｓは表示しないこととした（２０年度分より）</t>
  </si>
  <si>
    <t>　収支差引額</t>
  </si>
  <si>
    <t>単位 (円）</t>
  </si>
  <si>
    <t>平成20年度</t>
  </si>
  <si>
    <t>平成21年度</t>
  </si>
  <si>
    <t xml:space="preserve">第９表  一般被保険者に係る国民健康保険特別会計実質収支額調 </t>
  </si>
  <si>
    <t>平成20年度精算額</t>
  </si>
  <si>
    <t>平成21年度精算額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</si>
</sst>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  <numFmt numFmtId="198" formatCode="0.00_ "/>
    <numFmt numFmtId="199" formatCode="#,##0.000_ ;[Red]\-#,##0.000\ "/>
    <numFmt numFmtId="200" formatCode="0.000_);[Red]\(0.000\)"/>
    <numFmt numFmtId="201" formatCode="&quot;\&quot;#,##0_);[Red]\(&quot;\&quot;#,##0\)"/>
    <numFmt numFmtId="202" formatCode="#,##0.000_ "/>
    <numFmt numFmtId="203" formatCode="0.00_);[Red]\(0.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u val="single"/>
      <sz val="8"/>
      <name val="ＭＳ Ｐゴシック"/>
      <family val="3"/>
    </font>
    <font>
      <sz val="8"/>
      <color indexed="12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trike/>
      <sz val="12"/>
      <name val="ＭＳ Ｐゴシック"/>
      <family val="3"/>
    </font>
    <font>
      <strike/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8" fontId="0" fillId="0" borderId="0" xfId="17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38" fontId="8" fillId="0" borderId="0" xfId="17" applyFont="1" applyBorder="1" applyAlignment="1" applyProtection="1">
      <alignment horizontal="left" vertical="center"/>
      <protection/>
    </xf>
    <xf numFmtId="38" fontId="8" fillId="0" borderId="0" xfId="17" applyFont="1" applyAlignment="1">
      <alignment vertical="center"/>
    </xf>
    <xf numFmtId="38" fontId="8" fillId="0" borderId="0" xfId="17" applyFont="1" applyAlignment="1">
      <alignment/>
    </xf>
    <xf numFmtId="0" fontId="8" fillId="0" borderId="0" xfId="23" applyFont="1" applyBorder="1" applyAlignment="1">
      <alignment vertical="center"/>
      <protection/>
    </xf>
    <xf numFmtId="0" fontId="10" fillId="0" borderId="0" xfId="23" applyFont="1" applyBorder="1" applyAlignment="1" applyProtection="1">
      <alignment vertical="center"/>
      <protection/>
    </xf>
    <xf numFmtId="0" fontId="8" fillId="0" borderId="0" xfId="23" applyFont="1" applyAlignment="1">
      <alignment vertical="center"/>
      <protection/>
    </xf>
    <xf numFmtId="0" fontId="8" fillId="0" borderId="0" xfId="23" applyFont="1" applyBorder="1" applyAlignment="1" applyProtection="1">
      <alignment horizontal="right" vertical="center"/>
      <protection/>
    </xf>
    <xf numFmtId="0" fontId="8" fillId="0" borderId="0" xfId="23" applyFont="1">
      <alignment/>
      <protection/>
    </xf>
    <xf numFmtId="0" fontId="8" fillId="0" borderId="1" xfId="23" applyFont="1" applyBorder="1" applyAlignment="1" applyProtection="1">
      <alignment horizontal="center" vertical="center"/>
      <protection/>
    </xf>
    <xf numFmtId="0" fontId="8" fillId="0" borderId="2" xfId="23" applyFont="1" applyBorder="1" applyAlignment="1" applyProtection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Font="1" applyBorder="1" applyAlignment="1" applyProtection="1">
      <alignment horizontal="center" vertical="center"/>
      <protection/>
    </xf>
    <xf numFmtId="0" fontId="8" fillId="0" borderId="0" xfId="23" applyFont="1" applyBorder="1">
      <alignment/>
      <protection/>
    </xf>
    <xf numFmtId="0" fontId="11" fillId="0" borderId="0" xfId="23" applyFont="1" applyAlignment="1">
      <alignment vertical="center"/>
      <protection/>
    </xf>
    <xf numFmtId="0" fontId="12" fillId="0" borderId="3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38" fontId="12" fillId="0" borderId="5" xfId="17" applyFont="1" applyBorder="1" applyAlignment="1" applyProtection="1">
      <alignment horizontal="left"/>
      <protection/>
    </xf>
    <xf numFmtId="38" fontId="12" fillId="0" borderId="1" xfId="17" applyFont="1" applyBorder="1" applyAlignment="1" applyProtection="1">
      <alignment horizontal="left"/>
      <protection/>
    </xf>
    <xf numFmtId="0" fontId="8" fillId="0" borderId="6" xfId="23" applyFont="1" applyBorder="1" applyAlignment="1" applyProtection="1">
      <alignment horizontal="distributed"/>
      <protection/>
    </xf>
    <xf numFmtId="0" fontId="8" fillId="0" borderId="1" xfId="23" applyFont="1" applyBorder="1" applyAlignment="1" applyProtection="1">
      <alignment horizontal="distributed" vertical="center"/>
      <protection/>
    </xf>
    <xf numFmtId="38" fontId="12" fillId="0" borderId="5" xfId="17" applyFont="1" applyBorder="1" applyAlignment="1" applyProtection="1">
      <alignment/>
      <protection/>
    </xf>
    <xf numFmtId="38" fontId="12" fillId="0" borderId="7" xfId="17" applyFont="1" applyBorder="1" applyAlignment="1" applyProtection="1">
      <alignment/>
      <protection/>
    </xf>
    <xf numFmtId="0" fontId="8" fillId="2" borderId="1" xfId="23" applyFont="1" applyFill="1" applyBorder="1" applyAlignment="1" applyProtection="1">
      <alignment horizontal="distributed" vertical="center"/>
      <protection/>
    </xf>
    <xf numFmtId="0" fontId="15" fillId="0" borderId="0" xfId="23" applyFont="1">
      <alignment/>
      <protection/>
    </xf>
    <xf numFmtId="0" fontId="15" fillId="0" borderId="0" xfId="23" applyFont="1" applyAlignment="1">
      <alignment vertical="center"/>
      <protection/>
    </xf>
    <xf numFmtId="0" fontId="16" fillId="0" borderId="0" xfId="23" applyFont="1" applyAlignment="1">
      <alignment horizontal="right" vertical="center"/>
      <protection/>
    </xf>
    <xf numFmtId="38" fontId="12" fillId="0" borderId="8" xfId="17" applyFont="1" applyBorder="1" applyAlignment="1" applyProtection="1">
      <alignment horizontal="right"/>
      <protection/>
    </xf>
    <xf numFmtId="38" fontId="12" fillId="0" borderId="1" xfId="17" applyFont="1" applyBorder="1" applyAlignment="1" applyProtection="1">
      <alignment/>
      <protection/>
    </xf>
    <xf numFmtId="38" fontId="12" fillId="0" borderId="9" xfId="17" applyFont="1" applyBorder="1" applyAlignment="1" applyProtection="1">
      <alignment/>
      <protection/>
    </xf>
    <xf numFmtId="38" fontId="12" fillId="0" borderId="8" xfId="17" applyFont="1" applyBorder="1" applyAlignment="1" applyProtection="1">
      <alignment/>
      <protection/>
    </xf>
    <xf numFmtId="38" fontId="12" fillId="0" borderId="5" xfId="17" applyFont="1" applyBorder="1" applyAlignment="1" applyProtection="1" quotePrefix="1">
      <alignment/>
      <protection/>
    </xf>
    <xf numFmtId="38" fontId="12" fillId="0" borderId="10" xfId="17" applyFont="1" applyBorder="1" applyAlignment="1" applyProtection="1">
      <alignment/>
      <protection/>
    </xf>
    <xf numFmtId="38" fontId="12" fillId="0" borderId="11" xfId="17" applyFont="1" applyBorder="1" applyAlignment="1" applyProtection="1">
      <alignment/>
      <protection/>
    </xf>
    <xf numFmtId="38" fontId="12" fillId="0" borderId="12" xfId="17" applyFont="1" applyBorder="1" applyAlignment="1" applyProtection="1">
      <alignment/>
      <protection/>
    </xf>
    <xf numFmtId="38" fontId="12" fillId="0" borderId="13" xfId="17" applyFont="1" applyBorder="1" applyAlignment="1" applyProtection="1">
      <alignment/>
      <protection/>
    </xf>
    <xf numFmtId="38" fontId="12" fillId="0" borderId="14" xfId="17" applyFont="1" applyBorder="1" applyAlignment="1" applyProtection="1">
      <alignment/>
      <protection/>
    </xf>
    <xf numFmtId="38" fontId="12" fillId="0" borderId="13" xfId="17" applyFont="1" applyBorder="1" applyAlignment="1" applyProtection="1" quotePrefix="1">
      <alignment/>
      <protection/>
    </xf>
    <xf numFmtId="38" fontId="12" fillId="0" borderId="15" xfId="17" applyFont="1" applyBorder="1" applyAlignment="1" applyProtection="1">
      <alignment/>
      <protection/>
    </xf>
    <xf numFmtId="38" fontId="12" fillId="0" borderId="16" xfId="17" applyFont="1" applyBorder="1" applyAlignment="1" applyProtection="1">
      <alignment/>
      <protection/>
    </xf>
    <xf numFmtId="38" fontId="12" fillId="0" borderId="5" xfId="17" applyFont="1" applyFill="1" applyBorder="1" applyAlignment="1" applyProtection="1" quotePrefix="1">
      <alignment/>
      <protection/>
    </xf>
    <xf numFmtId="38" fontId="12" fillId="0" borderId="1" xfId="17" applyFont="1" applyBorder="1" applyAlignment="1" applyProtection="1" quotePrefix="1">
      <alignment/>
      <protection/>
    </xf>
    <xf numFmtId="38" fontId="12" fillId="0" borderId="1" xfId="17" applyFont="1" applyFill="1" applyBorder="1" applyAlignment="1" applyProtection="1" quotePrefix="1">
      <alignment/>
      <protection/>
    </xf>
    <xf numFmtId="38" fontId="12" fillId="0" borderId="10" xfId="17" applyFont="1" applyBorder="1" applyAlignment="1" applyProtection="1" quotePrefix="1">
      <alignment/>
      <protection/>
    </xf>
    <xf numFmtId="38" fontId="12" fillId="0" borderId="10" xfId="17" applyFont="1" applyFill="1" applyBorder="1" applyAlignment="1" applyProtection="1" quotePrefix="1">
      <alignment/>
      <protection/>
    </xf>
    <xf numFmtId="38" fontId="12" fillId="0" borderId="9" xfId="17" applyFont="1" applyBorder="1" applyAlignment="1" applyProtection="1" quotePrefix="1">
      <alignment/>
      <protection/>
    </xf>
    <xf numFmtId="38" fontId="12" fillId="0" borderId="17" xfId="17" applyFont="1" applyBorder="1" applyAlignment="1" applyProtection="1" quotePrefix="1">
      <alignment/>
      <protection/>
    </xf>
    <xf numFmtId="38" fontId="12" fillId="0" borderId="17" xfId="17" applyFont="1" applyBorder="1" applyAlignment="1" applyProtection="1">
      <alignment/>
      <protection/>
    </xf>
    <xf numFmtId="38" fontId="12" fillId="0" borderId="9" xfId="17" applyFont="1" applyBorder="1" applyAlignment="1" applyProtection="1" quotePrefix="1">
      <alignment horizontal="center"/>
      <protection/>
    </xf>
    <xf numFmtId="38" fontId="12" fillId="0" borderId="7" xfId="17" applyFont="1" applyBorder="1" applyAlignment="1" applyProtection="1">
      <alignment horizontal="right"/>
      <protection/>
    </xf>
    <xf numFmtId="38" fontId="12" fillId="0" borderId="5" xfId="17" applyFont="1" applyBorder="1" applyAlignment="1" applyProtection="1" quotePrefix="1">
      <alignment horizontal="center"/>
      <protection/>
    </xf>
    <xf numFmtId="38" fontId="12" fillId="0" borderId="17" xfId="17" applyFont="1" applyBorder="1" applyAlignment="1" applyProtection="1" quotePrefix="1">
      <alignment horizontal="center"/>
      <protection/>
    </xf>
    <xf numFmtId="38" fontId="12" fillId="0" borderId="9" xfId="17" applyFont="1" applyFill="1" applyBorder="1" applyAlignment="1" applyProtection="1" quotePrefix="1">
      <alignment/>
      <protection/>
    </xf>
    <xf numFmtId="38" fontId="12" fillId="0" borderId="17" xfId="17" applyFont="1" applyFill="1" applyBorder="1" applyAlignment="1" applyProtection="1" quotePrefix="1">
      <alignment/>
      <protection/>
    </xf>
    <xf numFmtId="0" fontId="8" fillId="0" borderId="0" xfId="23" applyFont="1" applyFill="1" applyBorder="1" applyAlignment="1" applyProtection="1">
      <alignment horizontal="right" vertical="center"/>
      <protection/>
    </xf>
    <xf numFmtId="38" fontId="12" fillId="0" borderId="14" xfId="17" applyFont="1" applyBorder="1" applyAlignment="1" applyProtection="1" quotePrefix="1">
      <alignment/>
      <protection/>
    </xf>
    <xf numFmtId="38" fontId="12" fillId="0" borderId="15" xfId="17" applyFont="1" applyBorder="1" applyAlignment="1" applyProtection="1" quotePrefix="1">
      <alignment/>
      <protection/>
    </xf>
    <xf numFmtId="38" fontId="12" fillId="0" borderId="11" xfId="17" applyFont="1" applyBorder="1" applyAlignment="1" applyProtection="1" quotePrefix="1">
      <alignment/>
      <protection/>
    </xf>
    <xf numFmtId="38" fontId="12" fillId="0" borderId="18" xfId="17" applyFont="1" applyBorder="1" applyAlignment="1" applyProtection="1" quotePrefix="1">
      <alignment/>
      <protection/>
    </xf>
    <xf numFmtId="0" fontId="8" fillId="0" borderId="0" xfId="23" applyFont="1" applyFill="1" applyBorder="1" applyAlignment="1">
      <alignment vertical="center"/>
      <protection/>
    </xf>
    <xf numFmtId="37" fontId="12" fillId="0" borderId="19" xfId="21" applyFont="1" applyFill="1" applyBorder="1" applyAlignment="1" applyProtection="1">
      <alignment horizontal="left"/>
      <protection/>
    </xf>
    <xf numFmtId="37" fontId="12" fillId="0" borderId="20" xfId="21" applyFont="1" applyFill="1" applyBorder="1" applyAlignment="1" applyProtection="1">
      <alignment horizontal="left"/>
      <protection/>
    </xf>
    <xf numFmtId="38" fontId="12" fillId="0" borderId="21" xfId="17" applyFont="1" applyBorder="1" applyAlignment="1" applyProtection="1">
      <alignment horizontal="left"/>
      <protection/>
    </xf>
    <xf numFmtId="0" fontId="12" fillId="0" borderId="22" xfId="23" applyFont="1" applyBorder="1" applyAlignment="1" applyProtection="1">
      <alignment horizontal="center" vertical="center"/>
      <protection/>
    </xf>
    <xf numFmtId="0" fontId="12" fillId="0" borderId="14" xfId="23" applyFont="1" applyBorder="1" applyAlignment="1" applyProtection="1">
      <alignment horizontal="center" vertical="center"/>
      <protection/>
    </xf>
    <xf numFmtId="0" fontId="12" fillId="0" borderId="23" xfId="23" applyFont="1" applyBorder="1" applyAlignment="1" applyProtection="1">
      <alignment horizontal="distributed"/>
      <protection/>
    </xf>
    <xf numFmtId="38" fontId="12" fillId="2" borderId="7" xfId="17" applyFont="1" applyFill="1" applyBorder="1" applyAlignment="1" applyProtection="1">
      <alignment/>
      <protection/>
    </xf>
    <xf numFmtId="38" fontId="12" fillId="2" borderId="8" xfId="17" applyFont="1" applyFill="1" applyBorder="1" applyAlignment="1" applyProtection="1">
      <alignment/>
      <protection/>
    </xf>
    <xf numFmtId="38" fontId="13" fillId="0" borderId="9" xfId="17" applyFont="1" applyBorder="1" applyAlignment="1" applyProtection="1">
      <alignment/>
      <protection/>
    </xf>
    <xf numFmtId="38" fontId="12" fillId="2" borderId="9" xfId="17" applyFont="1" applyFill="1" applyBorder="1" applyAlignment="1" applyProtection="1">
      <alignment/>
      <protection/>
    </xf>
    <xf numFmtId="38" fontId="13" fillId="0" borderId="10" xfId="17" applyFont="1" applyBorder="1" applyAlignment="1" applyProtection="1">
      <alignment/>
      <protection/>
    </xf>
    <xf numFmtId="38" fontId="13" fillId="2" borderId="10" xfId="17" applyFont="1" applyFill="1" applyBorder="1" applyAlignment="1" applyProtection="1">
      <alignment/>
      <protection/>
    </xf>
    <xf numFmtId="38" fontId="13" fillId="0" borderId="15" xfId="17" applyFont="1" applyBorder="1" applyAlignment="1" applyProtection="1">
      <alignment/>
      <protection/>
    </xf>
    <xf numFmtId="38" fontId="12" fillId="2" borderId="5" xfId="17" applyFont="1" applyFill="1" applyBorder="1" applyAlignment="1" applyProtection="1" quotePrefix="1">
      <alignment/>
      <protection/>
    </xf>
    <xf numFmtId="38" fontId="12" fillId="2" borderId="1" xfId="17" applyFont="1" applyFill="1" applyBorder="1" applyAlignment="1" applyProtection="1" quotePrefix="1">
      <alignment/>
      <protection/>
    </xf>
    <xf numFmtId="38" fontId="12" fillId="2" borderId="10" xfId="17" applyFont="1" applyFill="1" applyBorder="1" applyAlignment="1" applyProtection="1" quotePrefix="1">
      <alignment/>
      <protection/>
    </xf>
    <xf numFmtId="38" fontId="12" fillId="0" borderId="5" xfId="17" applyFont="1" applyBorder="1" applyAlignment="1" applyProtection="1">
      <alignment horizontal="center"/>
      <protection/>
    </xf>
    <xf numFmtId="38" fontId="12" fillId="2" borderId="9" xfId="17" applyFont="1" applyFill="1" applyBorder="1" applyAlignment="1" applyProtection="1" quotePrefix="1">
      <alignment/>
      <protection/>
    </xf>
    <xf numFmtId="38" fontId="12" fillId="2" borderId="17" xfId="17" applyFont="1" applyFill="1" applyBorder="1" applyAlignment="1" applyProtection="1" quotePrefix="1">
      <alignment/>
      <protection/>
    </xf>
    <xf numFmtId="0" fontId="8" fillId="2" borderId="24" xfId="23" applyFont="1" applyFill="1" applyBorder="1" applyAlignment="1" applyProtection="1">
      <alignment horizontal="distributed" vertical="center"/>
      <protection/>
    </xf>
    <xf numFmtId="38" fontId="12" fillId="2" borderId="25" xfId="17" applyFont="1" applyFill="1" applyBorder="1" applyAlignment="1" applyProtection="1">
      <alignment/>
      <protection/>
    </xf>
    <xf numFmtId="38" fontId="12" fillId="2" borderId="26" xfId="17" applyFont="1" applyFill="1" applyBorder="1" applyAlignment="1" applyProtection="1">
      <alignment/>
      <protection/>
    </xf>
    <xf numFmtId="38" fontId="12" fillId="2" borderId="27" xfId="17" applyFont="1" applyFill="1" applyBorder="1" applyAlignment="1" applyProtection="1">
      <alignment/>
      <protection/>
    </xf>
    <xf numFmtId="38" fontId="13" fillId="2" borderId="28" xfId="17" applyFont="1" applyFill="1" applyBorder="1" applyAlignment="1" applyProtection="1">
      <alignment/>
      <protection/>
    </xf>
    <xf numFmtId="38" fontId="12" fillId="2" borderId="29" xfId="17" applyFont="1" applyFill="1" applyBorder="1" applyAlignment="1" applyProtection="1" quotePrefix="1">
      <alignment/>
      <protection/>
    </xf>
    <xf numFmtId="38" fontId="12" fillId="2" borderId="24" xfId="17" applyFont="1" applyFill="1" applyBorder="1" applyAlignment="1" applyProtection="1" quotePrefix="1">
      <alignment/>
      <protection/>
    </xf>
    <xf numFmtId="38" fontId="12" fillId="2" borderId="28" xfId="17" applyFont="1" applyFill="1" applyBorder="1" applyAlignment="1" applyProtection="1" quotePrefix="1">
      <alignment/>
      <protection/>
    </xf>
    <xf numFmtId="38" fontId="12" fillId="2" borderId="27" xfId="17" applyFont="1" applyFill="1" applyBorder="1" applyAlignment="1" applyProtection="1" quotePrefix="1">
      <alignment/>
      <protection/>
    </xf>
    <xf numFmtId="38" fontId="12" fillId="2" borderId="30" xfId="17" applyFont="1" applyFill="1" applyBorder="1" applyAlignment="1" applyProtection="1" quotePrefix="1">
      <alignment/>
      <protection/>
    </xf>
    <xf numFmtId="0" fontId="8" fillId="0" borderId="23" xfId="23" applyFont="1" applyBorder="1" applyAlignment="1" applyProtection="1">
      <alignment horizontal="center"/>
      <protection/>
    </xf>
    <xf numFmtId="0" fontId="8" fillId="0" borderId="14" xfId="23" applyFont="1" applyBorder="1" applyAlignment="1" applyProtection="1">
      <alignment horizontal="distributed" vertical="center"/>
      <protection/>
    </xf>
    <xf numFmtId="0" fontId="17" fillId="0" borderId="0" xfId="23" applyFont="1" applyAlignment="1">
      <alignment vertical="center"/>
      <protection/>
    </xf>
    <xf numFmtId="0" fontId="18" fillId="0" borderId="0" xfId="23" applyFont="1" applyAlignment="1">
      <alignment horizontal="right" vertical="center"/>
      <protection/>
    </xf>
    <xf numFmtId="0" fontId="9" fillId="0" borderId="0" xfId="23" applyFont="1">
      <alignment/>
      <protection/>
    </xf>
    <xf numFmtId="38" fontId="12" fillId="0" borderId="2" xfId="17" applyFont="1" applyBorder="1" applyAlignment="1" applyProtection="1">
      <alignment/>
      <protection/>
    </xf>
    <xf numFmtId="0" fontId="16" fillId="0" borderId="0" xfId="23" applyFont="1" applyAlignment="1">
      <alignment horizontal="center"/>
      <protection/>
    </xf>
    <xf numFmtId="0" fontId="8" fillId="2" borderId="31" xfId="23" applyFont="1" applyFill="1" applyBorder="1" applyAlignment="1" applyProtection="1">
      <alignment horizontal="center"/>
      <protection/>
    </xf>
    <xf numFmtId="0" fontId="8" fillId="2" borderId="32" xfId="23" applyFont="1" applyFill="1" applyBorder="1" applyAlignment="1" applyProtection="1">
      <alignment horizontal="center"/>
      <protection/>
    </xf>
    <xf numFmtId="0" fontId="12" fillId="0" borderId="6" xfId="23" applyFont="1" applyBorder="1" applyAlignment="1" applyProtection="1">
      <alignment horizontal="distributed" vertical="center"/>
      <protection/>
    </xf>
    <xf numFmtId="0" fontId="12" fillId="0" borderId="1" xfId="0" applyFont="1" applyBorder="1" applyAlignment="1">
      <alignment horizontal="distributed" vertical="center"/>
    </xf>
    <xf numFmtId="0" fontId="12" fillId="0" borderId="33" xfId="23" applyFont="1" applyBorder="1" applyAlignment="1" applyProtection="1">
      <alignment horizontal="distributed"/>
      <protection/>
    </xf>
    <xf numFmtId="0" fontId="12" fillId="0" borderId="26" xfId="23" applyFont="1" applyBorder="1" applyAlignment="1" applyProtection="1">
      <alignment horizontal="distributed"/>
      <protection/>
    </xf>
    <xf numFmtId="0" fontId="12" fillId="0" borderId="34" xfId="23" applyFont="1" applyBorder="1" applyAlignment="1" applyProtection="1">
      <alignment horizontal="distributed"/>
      <protection/>
    </xf>
    <xf numFmtId="0" fontId="12" fillId="0" borderId="28" xfId="0" applyFont="1" applyBorder="1" applyAlignment="1">
      <alignment/>
    </xf>
    <xf numFmtId="0" fontId="12" fillId="0" borderId="35" xfId="23" applyFont="1" applyBorder="1" applyAlignment="1" applyProtection="1">
      <alignment horizontal="distributed"/>
      <protection/>
    </xf>
    <xf numFmtId="0" fontId="12" fillId="0" borderId="25" xfId="23" applyFont="1" applyBorder="1" applyAlignment="1" applyProtection="1">
      <alignment horizontal="distributed"/>
      <protection/>
    </xf>
    <xf numFmtId="2" fontId="12" fillId="0" borderId="36" xfId="23" applyNumberFormat="1" applyFont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6" xfId="23" applyFont="1" applyBorder="1" applyAlignment="1">
      <alignment horizontal="distributed" vertical="center"/>
      <protection/>
    </xf>
    <xf numFmtId="0" fontId="12" fillId="0" borderId="34" xfId="22" applyFont="1" applyBorder="1" applyAlignment="1">
      <alignment horizontal="distributed"/>
      <protection/>
    </xf>
    <xf numFmtId="0" fontId="12" fillId="0" borderId="28" xfId="0" applyFont="1" applyBorder="1" applyAlignment="1">
      <alignment horizontal="distributed"/>
    </xf>
    <xf numFmtId="0" fontId="12" fillId="0" borderId="39" xfId="22" applyFont="1" applyBorder="1" applyAlignment="1">
      <alignment horizontal="distributed"/>
      <protection/>
    </xf>
    <xf numFmtId="0" fontId="12" fillId="0" borderId="30" xfId="0" applyFont="1" applyBorder="1" applyAlignment="1">
      <alignment horizontal="distributed"/>
    </xf>
    <xf numFmtId="0" fontId="12" fillId="0" borderId="40" xfId="23" applyFont="1" applyBorder="1" applyAlignment="1" applyProtection="1">
      <alignment horizontal="distributed" vertical="center"/>
      <protection/>
    </xf>
    <xf numFmtId="0" fontId="12" fillId="0" borderId="38" xfId="23" applyFont="1" applyBorder="1" applyAlignment="1" applyProtection="1">
      <alignment horizontal="distributed" vertical="center"/>
      <protection/>
    </xf>
    <xf numFmtId="0" fontId="12" fillId="0" borderId="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38" fontId="12" fillId="0" borderId="6" xfId="17" applyFont="1" applyBorder="1" applyAlignment="1" applyProtection="1">
      <alignment horizontal="distributed" vertical="center"/>
      <protection/>
    </xf>
    <xf numFmtId="0" fontId="12" fillId="0" borderId="4" xfId="23" applyFont="1" applyBorder="1" applyAlignment="1" applyProtection="1">
      <alignment horizontal="distributed"/>
      <protection/>
    </xf>
    <xf numFmtId="0" fontId="12" fillId="0" borderId="24" xfId="0" applyFont="1" applyBorder="1" applyAlignment="1">
      <alignment/>
    </xf>
    <xf numFmtId="0" fontId="14" fillId="0" borderId="0" xfId="23" applyFont="1" applyAlignment="1">
      <alignment horizontal="left"/>
      <protection/>
    </xf>
    <xf numFmtId="0" fontId="12" fillId="0" borderId="0" xfId="23" applyFont="1" applyAlignment="1">
      <alignment horizontal="lef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事04統13" xfId="21"/>
    <cellStyle name="標準_第１表_1" xfId="22"/>
    <cellStyle name="標準_第７表 (2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pref.kanagawa.jp/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P15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F1" sqref="F1"/>
    </sheetView>
  </sheetViews>
  <sheetFormatPr defaultColWidth="9.00390625" defaultRowHeight="13.5"/>
  <cols>
    <col min="1" max="1" width="3.625" style="10" customWidth="1"/>
    <col min="2" max="2" width="10.00390625" style="10" customWidth="1"/>
    <col min="3" max="3" width="15.625" style="5" customWidth="1"/>
    <col min="4" max="8" width="15.625" style="10" customWidth="1"/>
    <col min="9" max="9" width="9.625" style="10" customWidth="1"/>
    <col min="10" max="10" width="12.125" style="10" customWidth="1"/>
    <col min="11" max="11" width="15.625" style="10" customWidth="1"/>
    <col min="12" max="12" width="15.25390625" style="10" hidden="1" customWidth="1"/>
    <col min="13" max="13" width="12.75390625" style="10" hidden="1" customWidth="1"/>
    <col min="14" max="14" width="11.25390625" style="10" hidden="1" customWidth="1"/>
    <col min="15" max="15" width="11.75390625" style="10" hidden="1" customWidth="1"/>
    <col min="16" max="16384" width="9.00390625" style="10" customWidth="1"/>
  </cols>
  <sheetData>
    <row r="1" spans="1:15" s="8" customFormat="1" ht="13.5" customHeight="1">
      <c r="A1" s="1" t="s">
        <v>70</v>
      </c>
      <c r="B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9"/>
    </row>
    <row r="2" spans="1:15" s="8" customFormat="1" ht="10.5" customHeight="1" thickBot="1">
      <c r="A2" s="2"/>
      <c r="B2" s="6"/>
      <c r="C2" s="3"/>
      <c r="D2" s="7"/>
      <c r="E2" s="6"/>
      <c r="F2" s="61"/>
      <c r="G2" s="61"/>
      <c r="H2" s="61"/>
      <c r="I2" s="61"/>
      <c r="J2" s="61"/>
      <c r="K2" s="56" t="s">
        <v>67</v>
      </c>
      <c r="L2" s="61"/>
      <c r="M2" s="61"/>
      <c r="N2" s="61"/>
      <c r="O2" s="56" t="s">
        <v>34</v>
      </c>
    </row>
    <row r="3" spans="1:15" s="13" customFormat="1" ht="12" customHeight="1">
      <c r="A3" s="116" t="s">
        <v>0</v>
      </c>
      <c r="B3" s="117"/>
      <c r="C3" s="120" t="s">
        <v>43</v>
      </c>
      <c r="D3" s="100" t="s">
        <v>44</v>
      </c>
      <c r="E3" s="111" t="s">
        <v>35</v>
      </c>
      <c r="F3" s="108" t="s">
        <v>36</v>
      </c>
      <c r="G3" s="109"/>
      <c r="H3" s="110"/>
      <c r="I3" s="100" t="s">
        <v>42</v>
      </c>
      <c r="J3" s="21" t="s">
        <v>37</v>
      </c>
      <c r="K3" s="91" t="s">
        <v>64</v>
      </c>
      <c r="L3" s="98" t="s">
        <v>48</v>
      </c>
      <c r="M3" s="99"/>
      <c r="N3" s="21" t="s">
        <v>38</v>
      </c>
      <c r="O3" s="67" t="s">
        <v>39</v>
      </c>
    </row>
    <row r="4" spans="1:15" s="13" customFormat="1" ht="12" customHeight="1" thickBot="1">
      <c r="A4" s="118"/>
      <c r="B4" s="119"/>
      <c r="C4" s="101"/>
      <c r="D4" s="101"/>
      <c r="E4" s="101"/>
      <c r="F4" s="65"/>
      <c r="G4" s="12" t="s">
        <v>71</v>
      </c>
      <c r="H4" s="12" t="s">
        <v>72</v>
      </c>
      <c r="I4" s="101"/>
      <c r="J4" s="22" t="s">
        <v>63</v>
      </c>
      <c r="K4" s="92" t="s">
        <v>66</v>
      </c>
      <c r="L4" s="81" t="s">
        <v>46</v>
      </c>
      <c r="M4" s="25" t="s">
        <v>47</v>
      </c>
      <c r="N4" s="11" t="s">
        <v>40</v>
      </c>
      <c r="O4" s="66" t="s">
        <v>45</v>
      </c>
    </row>
    <row r="5" spans="1:16" s="8" customFormat="1" ht="13.5" customHeight="1" hidden="1" thickTop="1">
      <c r="A5" s="102" t="s">
        <v>49</v>
      </c>
      <c r="B5" s="103"/>
      <c r="C5" s="24">
        <v>557639469604</v>
      </c>
      <c r="D5" s="24">
        <v>550217709747</v>
      </c>
      <c r="E5" s="24">
        <v>7421759857</v>
      </c>
      <c r="F5" s="24">
        <v>-617560161</v>
      </c>
      <c r="G5" s="51">
        <v>-1288134006</v>
      </c>
      <c r="H5" s="51">
        <v>670571034</v>
      </c>
      <c r="I5" s="24">
        <v>0</v>
      </c>
      <c r="J5" s="24">
        <v>0</v>
      </c>
      <c r="K5" s="41">
        <v>6804199696</v>
      </c>
      <c r="L5" s="82"/>
      <c r="M5" s="68"/>
      <c r="N5" s="24">
        <v>8110850275</v>
      </c>
      <c r="O5" s="41">
        <v>-1306650579</v>
      </c>
      <c r="P5" s="13"/>
    </row>
    <row r="6" spans="1:16" s="8" customFormat="1" ht="15" customHeight="1" thickTop="1">
      <c r="A6" s="102" t="s">
        <v>50</v>
      </c>
      <c r="B6" s="103"/>
      <c r="C6" s="32">
        <v>557415691054</v>
      </c>
      <c r="D6" s="32">
        <v>552345117027</v>
      </c>
      <c r="E6" s="32">
        <v>5070574027</v>
      </c>
      <c r="F6" s="32">
        <v>-2078953440</v>
      </c>
      <c r="G6" s="29">
        <v>-670571034</v>
      </c>
      <c r="H6" s="29">
        <v>-1408382406</v>
      </c>
      <c r="I6" s="32">
        <v>0</v>
      </c>
      <c r="J6" s="32">
        <v>0</v>
      </c>
      <c r="K6" s="36">
        <v>2991620587</v>
      </c>
      <c r="L6" s="83"/>
      <c r="M6" s="69"/>
      <c r="N6" s="32">
        <v>10208162217</v>
      </c>
      <c r="O6" s="36">
        <v>-7216541630</v>
      </c>
      <c r="P6" s="13"/>
    </row>
    <row r="7" spans="1:16" s="8" customFormat="1" ht="15" customHeight="1">
      <c r="A7" s="106" t="s">
        <v>51</v>
      </c>
      <c r="B7" s="107"/>
      <c r="C7" s="31">
        <v>740192076264</v>
      </c>
      <c r="D7" s="31">
        <v>565896886490</v>
      </c>
      <c r="E7" s="31">
        <v>174295189774</v>
      </c>
      <c r="F7" s="70">
        <v>-4392830825</v>
      </c>
      <c r="G7" s="31">
        <v>1408382406</v>
      </c>
      <c r="H7" s="70">
        <v>-2943767277</v>
      </c>
      <c r="I7" s="31">
        <v>507390</v>
      </c>
      <c r="J7" s="31">
        <v>203000</v>
      </c>
      <c r="K7" s="35">
        <v>169902358949</v>
      </c>
      <c r="L7" s="84"/>
      <c r="M7" s="71"/>
      <c r="N7" s="31">
        <v>11100441683</v>
      </c>
      <c r="O7" s="35">
        <v>158801917266</v>
      </c>
      <c r="P7" s="13"/>
    </row>
    <row r="8" spans="1:15" s="8" customFormat="1" ht="15" customHeight="1">
      <c r="A8" s="102" t="s">
        <v>52</v>
      </c>
      <c r="B8" s="103"/>
      <c r="C8" s="32">
        <v>774425286315</v>
      </c>
      <c r="D8" s="32">
        <v>579077542282</v>
      </c>
      <c r="E8" s="32">
        <v>195347744033</v>
      </c>
      <c r="F8" s="32">
        <v>-8847418403</v>
      </c>
      <c r="G8" s="32">
        <v>2943767277</v>
      </c>
      <c r="H8" s="32">
        <v>-5888662188</v>
      </c>
      <c r="I8" s="32">
        <v>0</v>
      </c>
      <c r="J8" s="32">
        <v>0</v>
      </c>
      <c r="K8" s="36">
        <v>186500325630</v>
      </c>
      <c r="L8" s="83"/>
      <c r="M8" s="69"/>
      <c r="N8" s="32">
        <v>9819305326</v>
      </c>
      <c r="O8" s="36">
        <v>176681020304</v>
      </c>
    </row>
    <row r="9" spans="1:15" s="8" customFormat="1" ht="15" customHeight="1" thickBot="1">
      <c r="A9" s="102" t="s">
        <v>53</v>
      </c>
      <c r="B9" s="103"/>
      <c r="C9" s="32">
        <v>842028537332</v>
      </c>
      <c r="D9" s="32">
        <v>633487618884</v>
      </c>
      <c r="E9" s="31">
        <v>208540918448</v>
      </c>
      <c r="F9" s="32">
        <v>5215495261</v>
      </c>
      <c r="G9" s="32">
        <v>5888662188</v>
      </c>
      <c r="H9" s="32">
        <v>-673166927</v>
      </c>
      <c r="I9" s="32">
        <v>61369381</v>
      </c>
      <c r="J9" s="32">
        <v>20866000</v>
      </c>
      <c r="K9" s="36">
        <v>213756413709</v>
      </c>
      <c r="L9" s="84"/>
      <c r="M9" s="71"/>
      <c r="N9" s="31">
        <v>9020674981</v>
      </c>
      <c r="O9" s="35">
        <v>204735738728</v>
      </c>
    </row>
    <row r="10" spans="1:15" s="16" customFormat="1" ht="15" customHeight="1" thickBot="1" thickTop="1">
      <c r="A10" s="121" t="s">
        <v>68</v>
      </c>
      <c r="B10" s="122"/>
      <c r="C10" s="30">
        <v>736025056795</v>
      </c>
      <c r="D10" s="30">
        <v>727996131136</v>
      </c>
      <c r="E10" s="96">
        <v>8028925659</v>
      </c>
      <c r="F10" s="30">
        <v>2014630240</v>
      </c>
      <c r="G10" s="30">
        <v>541374131</v>
      </c>
      <c r="H10" s="30">
        <v>1473256109</v>
      </c>
      <c r="I10" s="30">
        <v>63381842</v>
      </c>
      <c r="J10" s="30">
        <v>21550000</v>
      </c>
      <c r="K10" s="38">
        <v>10043555899</v>
      </c>
      <c r="L10" s="85"/>
      <c r="M10" s="73"/>
      <c r="N10" s="72"/>
      <c r="O10" s="74"/>
    </row>
    <row r="11" spans="1:15" s="16" customFormat="1" ht="15" customHeight="1" thickBot="1" thickTop="1">
      <c r="A11" s="104" t="s">
        <v>69</v>
      </c>
      <c r="B11" s="105"/>
      <c r="C11" s="34">
        <v>678204241879</v>
      </c>
      <c r="D11" s="34">
        <v>662067384985</v>
      </c>
      <c r="E11" s="34">
        <v>16136856894</v>
      </c>
      <c r="F11" s="72">
        <v>-6283179092</v>
      </c>
      <c r="G11" s="72">
        <v>-1480653597</v>
      </c>
      <c r="H11" s="72">
        <v>-4802525495</v>
      </c>
      <c r="I11" s="34">
        <v>0</v>
      </c>
      <c r="J11" s="34">
        <v>0</v>
      </c>
      <c r="K11" s="40">
        <v>9853677802</v>
      </c>
      <c r="L11" s="85"/>
      <c r="M11" s="73"/>
      <c r="N11" s="72">
        <f>+N45</f>
        <v>10874482731</v>
      </c>
      <c r="O11" s="74">
        <f>+O45+O52</f>
        <v>-1020804929</v>
      </c>
    </row>
    <row r="12" spans="1:15" s="8" customFormat="1" ht="15" customHeight="1" thickTop="1">
      <c r="A12" s="17">
        <v>1</v>
      </c>
      <c r="B12" s="62" t="s">
        <v>54</v>
      </c>
      <c r="C12" s="33">
        <v>238106306876</v>
      </c>
      <c r="D12" s="33">
        <v>247084493049</v>
      </c>
      <c r="E12" s="33">
        <v>-8978186173</v>
      </c>
      <c r="F12" s="23">
        <v>-4238288696</v>
      </c>
      <c r="G12" s="42">
        <v>-2293712258</v>
      </c>
      <c r="H12" s="33">
        <v>-1944576438</v>
      </c>
      <c r="I12" s="33">
        <v>0</v>
      </c>
      <c r="J12" s="33">
        <v>0</v>
      </c>
      <c r="K12" s="39">
        <v>-13216474869</v>
      </c>
      <c r="L12" s="86">
        <v>0</v>
      </c>
      <c r="M12" s="75">
        <v>0</v>
      </c>
      <c r="N12" s="33">
        <f>SUM(L12:M12)</f>
        <v>0</v>
      </c>
      <c r="O12" s="37">
        <f>+K12-N12</f>
        <v>-13216474869</v>
      </c>
    </row>
    <row r="13" spans="1:15" s="8" customFormat="1" ht="15" customHeight="1">
      <c r="A13" s="17">
        <v>2</v>
      </c>
      <c r="B13" s="62" t="s">
        <v>1</v>
      </c>
      <c r="C13" s="33">
        <v>93254811511</v>
      </c>
      <c r="D13" s="33">
        <v>90794128229</v>
      </c>
      <c r="E13" s="33">
        <v>2460683282</v>
      </c>
      <c r="F13" s="23">
        <v>-551151006</v>
      </c>
      <c r="G13" s="42">
        <v>-289119330</v>
      </c>
      <c r="H13" s="33">
        <v>-262031676</v>
      </c>
      <c r="I13" s="33">
        <v>0</v>
      </c>
      <c r="J13" s="33">
        <v>0</v>
      </c>
      <c r="K13" s="39">
        <v>1909532276</v>
      </c>
      <c r="L13" s="86">
        <v>5094733635</v>
      </c>
      <c r="M13" s="75">
        <v>0</v>
      </c>
      <c r="N13" s="33">
        <f aca="true" t="shared" si="0" ref="N13:N44">SUM(L13:M13)</f>
        <v>5094733635</v>
      </c>
      <c r="O13" s="37">
        <f aca="true" t="shared" si="1" ref="O13:O44">+K13-N13</f>
        <v>-3185201359</v>
      </c>
    </row>
    <row r="14" spans="1:15" s="8" customFormat="1" ht="15" customHeight="1">
      <c r="A14" s="17">
        <v>3</v>
      </c>
      <c r="B14" s="62" t="s">
        <v>2</v>
      </c>
      <c r="C14" s="33">
        <v>35312155671</v>
      </c>
      <c r="D14" s="33">
        <v>33522013259</v>
      </c>
      <c r="E14" s="33">
        <v>1790142412</v>
      </c>
      <c r="F14" s="23">
        <v>246367733</v>
      </c>
      <c r="G14" s="42">
        <v>423180041</v>
      </c>
      <c r="H14" s="33">
        <v>-176812308</v>
      </c>
      <c r="I14" s="33">
        <v>0</v>
      </c>
      <c r="J14" s="33">
        <v>0</v>
      </c>
      <c r="K14" s="39">
        <v>2036510145</v>
      </c>
      <c r="L14" s="86">
        <v>631131993</v>
      </c>
      <c r="M14" s="75">
        <v>0</v>
      </c>
      <c r="N14" s="33">
        <f t="shared" si="0"/>
        <v>631131993</v>
      </c>
      <c r="O14" s="37">
        <f t="shared" si="1"/>
        <v>1405378152</v>
      </c>
    </row>
    <row r="15" spans="1:15" s="8" customFormat="1" ht="15" customHeight="1">
      <c r="A15" s="17">
        <v>4</v>
      </c>
      <c r="B15" s="62" t="s">
        <v>3</v>
      </c>
      <c r="C15" s="33">
        <v>20599474838</v>
      </c>
      <c r="D15" s="33">
        <v>18988945405</v>
      </c>
      <c r="E15" s="33">
        <v>1610529433</v>
      </c>
      <c r="F15" s="23">
        <v>-96142080</v>
      </c>
      <c r="G15" s="42">
        <v>-6626609</v>
      </c>
      <c r="H15" s="33">
        <v>-89515471</v>
      </c>
      <c r="I15" s="33">
        <v>0</v>
      </c>
      <c r="J15" s="33">
        <v>0</v>
      </c>
      <c r="K15" s="39">
        <v>1514387353</v>
      </c>
      <c r="L15" s="86">
        <v>1424814616</v>
      </c>
      <c r="M15" s="75">
        <v>0</v>
      </c>
      <c r="N15" s="33">
        <f t="shared" si="0"/>
        <v>1424814616</v>
      </c>
      <c r="O15" s="37">
        <f t="shared" si="1"/>
        <v>89572737</v>
      </c>
    </row>
    <row r="16" spans="1:15" s="8" customFormat="1" ht="15" customHeight="1">
      <c r="A16" s="17">
        <v>5</v>
      </c>
      <c r="B16" s="62" t="s">
        <v>4</v>
      </c>
      <c r="C16" s="33">
        <v>13357198398</v>
      </c>
      <c r="D16" s="33">
        <v>12792604464</v>
      </c>
      <c r="E16" s="33">
        <v>564593934</v>
      </c>
      <c r="F16" s="23">
        <v>-139380590</v>
      </c>
      <c r="G16" s="42">
        <v>-47974878</v>
      </c>
      <c r="H16" s="33">
        <v>-91405712</v>
      </c>
      <c r="I16" s="33">
        <v>0</v>
      </c>
      <c r="J16" s="33">
        <v>0</v>
      </c>
      <c r="K16" s="39">
        <v>425213344</v>
      </c>
      <c r="L16" s="86">
        <v>0</v>
      </c>
      <c r="M16" s="75">
        <v>0</v>
      </c>
      <c r="N16" s="33">
        <f t="shared" si="0"/>
        <v>0</v>
      </c>
      <c r="O16" s="37">
        <f t="shared" si="1"/>
        <v>425213344</v>
      </c>
    </row>
    <row r="17" spans="1:15" s="8" customFormat="1" ht="15" customHeight="1">
      <c r="A17" s="17">
        <v>6</v>
      </c>
      <c r="B17" s="62" t="s">
        <v>5</v>
      </c>
      <c r="C17" s="33">
        <v>29076922224</v>
      </c>
      <c r="D17" s="33">
        <v>25908249874</v>
      </c>
      <c r="E17" s="33">
        <v>3168672350</v>
      </c>
      <c r="F17" s="23">
        <v>-246659715</v>
      </c>
      <c r="G17" s="42">
        <v>-91322922</v>
      </c>
      <c r="H17" s="33">
        <v>-155336793</v>
      </c>
      <c r="I17" s="33">
        <v>0</v>
      </c>
      <c r="J17" s="33">
        <v>0</v>
      </c>
      <c r="K17" s="39">
        <v>2922012635</v>
      </c>
      <c r="L17" s="86">
        <v>0</v>
      </c>
      <c r="M17" s="75">
        <v>0</v>
      </c>
      <c r="N17" s="33">
        <f t="shared" si="0"/>
        <v>0</v>
      </c>
      <c r="O17" s="37">
        <f t="shared" si="1"/>
        <v>2922012635</v>
      </c>
    </row>
    <row r="18" spans="1:15" s="8" customFormat="1" ht="15" customHeight="1">
      <c r="A18" s="17">
        <v>7</v>
      </c>
      <c r="B18" s="62" t="s">
        <v>6</v>
      </c>
      <c r="C18" s="33">
        <v>15743034468</v>
      </c>
      <c r="D18" s="33">
        <v>15731640022</v>
      </c>
      <c r="E18" s="33">
        <v>11394446</v>
      </c>
      <c r="F18" s="23">
        <v>-50108759</v>
      </c>
      <c r="G18" s="42">
        <v>15279866</v>
      </c>
      <c r="H18" s="33">
        <v>-65388625</v>
      </c>
      <c r="I18" s="33">
        <v>0</v>
      </c>
      <c r="J18" s="33">
        <v>0</v>
      </c>
      <c r="K18" s="39">
        <v>-38714313</v>
      </c>
      <c r="L18" s="86">
        <v>0</v>
      </c>
      <c r="M18" s="75">
        <v>0</v>
      </c>
      <c r="N18" s="33">
        <f t="shared" si="0"/>
        <v>0</v>
      </c>
      <c r="O18" s="37">
        <f t="shared" si="1"/>
        <v>-38714313</v>
      </c>
    </row>
    <row r="19" spans="1:15" s="8" customFormat="1" ht="15" customHeight="1">
      <c r="A19" s="17">
        <v>8</v>
      </c>
      <c r="B19" s="62" t="s">
        <v>7</v>
      </c>
      <c r="C19" s="33">
        <v>16464979963</v>
      </c>
      <c r="D19" s="33">
        <v>15856725960</v>
      </c>
      <c r="E19" s="33">
        <v>608254003</v>
      </c>
      <c r="F19" s="23">
        <v>-104626679</v>
      </c>
      <c r="G19" s="42">
        <v>-38491164</v>
      </c>
      <c r="H19" s="33">
        <v>-66135515</v>
      </c>
      <c r="I19" s="33">
        <v>0</v>
      </c>
      <c r="J19" s="33">
        <v>0</v>
      </c>
      <c r="K19" s="39">
        <v>503627324</v>
      </c>
      <c r="L19" s="86">
        <v>455000000</v>
      </c>
      <c r="M19" s="75">
        <v>0</v>
      </c>
      <c r="N19" s="33">
        <f t="shared" si="0"/>
        <v>455000000</v>
      </c>
      <c r="O19" s="37">
        <f t="shared" si="1"/>
        <v>48627324</v>
      </c>
    </row>
    <row r="20" spans="1:15" s="8" customFormat="1" ht="15" customHeight="1">
      <c r="A20" s="17">
        <v>9</v>
      </c>
      <c r="B20" s="62" t="s">
        <v>8</v>
      </c>
      <c r="C20" s="33">
        <v>5251268800</v>
      </c>
      <c r="D20" s="33">
        <v>4855191065</v>
      </c>
      <c r="E20" s="33">
        <v>396077735</v>
      </c>
      <c r="F20" s="23">
        <v>-50877080</v>
      </c>
      <c r="G20" s="42">
        <v>-3487432</v>
      </c>
      <c r="H20" s="33">
        <v>-47389648</v>
      </c>
      <c r="I20" s="33">
        <v>0</v>
      </c>
      <c r="J20" s="33">
        <v>0</v>
      </c>
      <c r="K20" s="39">
        <v>345200655</v>
      </c>
      <c r="L20" s="86">
        <v>0</v>
      </c>
      <c r="M20" s="75">
        <v>0</v>
      </c>
      <c r="N20" s="33">
        <f t="shared" si="0"/>
        <v>0</v>
      </c>
      <c r="O20" s="37">
        <f t="shared" si="1"/>
        <v>345200655</v>
      </c>
    </row>
    <row r="21" spans="1:15" s="8" customFormat="1" ht="15" customHeight="1">
      <c r="A21" s="17">
        <v>10</v>
      </c>
      <c r="B21" s="62" t="s">
        <v>9</v>
      </c>
      <c r="C21" s="33">
        <v>53843765902</v>
      </c>
      <c r="D21" s="33">
        <v>50737405609</v>
      </c>
      <c r="E21" s="33">
        <v>3106360293</v>
      </c>
      <c r="F21" s="23">
        <v>-639892016</v>
      </c>
      <c r="G21" s="42">
        <v>-249881803</v>
      </c>
      <c r="H21" s="33">
        <v>-390010213</v>
      </c>
      <c r="I21" s="33">
        <v>0</v>
      </c>
      <c r="J21" s="33">
        <v>0</v>
      </c>
      <c r="K21" s="39">
        <v>2466468277</v>
      </c>
      <c r="L21" s="86">
        <v>1769344395</v>
      </c>
      <c r="M21" s="75">
        <v>0</v>
      </c>
      <c r="N21" s="33">
        <f t="shared" si="0"/>
        <v>1769344395</v>
      </c>
      <c r="O21" s="37">
        <f t="shared" si="1"/>
        <v>697123882</v>
      </c>
    </row>
    <row r="22" spans="1:15" s="8" customFormat="1" ht="15" customHeight="1">
      <c r="A22" s="17">
        <v>11</v>
      </c>
      <c r="B22" s="62" t="s">
        <v>10</v>
      </c>
      <c r="C22" s="33">
        <v>5155866112</v>
      </c>
      <c r="D22" s="33">
        <v>4980968431</v>
      </c>
      <c r="E22" s="33">
        <v>174897681</v>
      </c>
      <c r="F22" s="23">
        <v>30609075</v>
      </c>
      <c r="G22" s="42">
        <v>17858499</v>
      </c>
      <c r="H22" s="33">
        <v>12750576</v>
      </c>
      <c r="I22" s="33">
        <v>0</v>
      </c>
      <c r="J22" s="33">
        <v>0</v>
      </c>
      <c r="K22" s="39">
        <v>205506756</v>
      </c>
      <c r="L22" s="86">
        <v>272005045</v>
      </c>
      <c r="M22" s="75">
        <v>0</v>
      </c>
      <c r="N22" s="33">
        <f t="shared" si="0"/>
        <v>272005045</v>
      </c>
      <c r="O22" s="37">
        <f t="shared" si="1"/>
        <v>-66498289</v>
      </c>
    </row>
    <row r="23" spans="1:15" s="8" customFormat="1" ht="15" customHeight="1">
      <c r="A23" s="17">
        <v>12</v>
      </c>
      <c r="B23" s="62" t="s">
        <v>11</v>
      </c>
      <c r="C23" s="33">
        <v>11626224559</v>
      </c>
      <c r="D23" s="33">
        <v>11270382538</v>
      </c>
      <c r="E23" s="33">
        <v>355842021</v>
      </c>
      <c r="F23" s="23">
        <v>-8292038</v>
      </c>
      <c r="G23" s="42">
        <v>12003875</v>
      </c>
      <c r="H23" s="33">
        <v>-20295913</v>
      </c>
      <c r="I23" s="33">
        <v>0</v>
      </c>
      <c r="J23" s="33">
        <v>0</v>
      </c>
      <c r="K23" s="39">
        <v>347549983</v>
      </c>
      <c r="L23" s="86">
        <v>0</v>
      </c>
      <c r="M23" s="75">
        <v>0</v>
      </c>
      <c r="N23" s="33">
        <f t="shared" si="0"/>
        <v>0</v>
      </c>
      <c r="O23" s="37">
        <f t="shared" si="1"/>
        <v>347549983</v>
      </c>
    </row>
    <row r="24" spans="1:15" s="8" customFormat="1" ht="15" customHeight="1">
      <c r="A24" s="17">
        <v>13</v>
      </c>
      <c r="B24" s="62" t="s">
        <v>12</v>
      </c>
      <c r="C24" s="33">
        <v>17647470360</v>
      </c>
      <c r="D24" s="33">
        <v>16367690889</v>
      </c>
      <c r="E24" s="33">
        <v>1279779471</v>
      </c>
      <c r="F24" s="23">
        <v>-92058963</v>
      </c>
      <c r="G24" s="42">
        <v>-56280103</v>
      </c>
      <c r="H24" s="33">
        <v>-35778860</v>
      </c>
      <c r="I24" s="33">
        <v>0</v>
      </c>
      <c r="J24" s="33">
        <v>0</v>
      </c>
      <c r="K24" s="39">
        <v>1187720508</v>
      </c>
      <c r="L24" s="86">
        <v>0</v>
      </c>
      <c r="M24" s="75">
        <v>0</v>
      </c>
      <c r="N24" s="33">
        <f t="shared" si="0"/>
        <v>0</v>
      </c>
      <c r="O24" s="37">
        <f t="shared" si="1"/>
        <v>1187720508</v>
      </c>
    </row>
    <row r="25" spans="1:15" s="8" customFormat="1" ht="15" customHeight="1">
      <c r="A25" s="17">
        <v>14</v>
      </c>
      <c r="B25" s="62" t="s">
        <v>13</v>
      </c>
      <c r="C25" s="33">
        <v>17548414960</v>
      </c>
      <c r="D25" s="33">
        <v>17075456274</v>
      </c>
      <c r="E25" s="33">
        <v>472958686</v>
      </c>
      <c r="F25" s="23">
        <v>-328264326</v>
      </c>
      <c r="G25" s="42">
        <v>-4794343</v>
      </c>
      <c r="H25" s="33">
        <v>-323469983</v>
      </c>
      <c r="I25" s="33">
        <v>0</v>
      </c>
      <c r="J25" s="33">
        <v>0</v>
      </c>
      <c r="K25" s="39">
        <v>144694360</v>
      </c>
      <c r="L25" s="86">
        <v>207137200</v>
      </c>
      <c r="M25" s="75">
        <v>0</v>
      </c>
      <c r="N25" s="33">
        <f t="shared" si="0"/>
        <v>207137200</v>
      </c>
      <c r="O25" s="37">
        <f t="shared" si="1"/>
        <v>-62442840</v>
      </c>
    </row>
    <row r="26" spans="1:15" s="8" customFormat="1" ht="15" customHeight="1">
      <c r="A26" s="17">
        <v>15</v>
      </c>
      <c r="B26" s="62" t="s">
        <v>14</v>
      </c>
      <c r="C26" s="33">
        <v>7788131482</v>
      </c>
      <c r="D26" s="33">
        <v>7364891558</v>
      </c>
      <c r="E26" s="33">
        <v>423239924</v>
      </c>
      <c r="F26" s="23">
        <v>8807402</v>
      </c>
      <c r="G26" s="42">
        <v>-13246545</v>
      </c>
      <c r="H26" s="33">
        <v>22053947</v>
      </c>
      <c r="I26" s="33">
        <v>0</v>
      </c>
      <c r="J26" s="33">
        <v>0</v>
      </c>
      <c r="K26" s="39">
        <v>432047326</v>
      </c>
      <c r="L26" s="86">
        <v>0</v>
      </c>
      <c r="M26" s="75">
        <v>0</v>
      </c>
      <c r="N26" s="33">
        <f t="shared" si="0"/>
        <v>0</v>
      </c>
      <c r="O26" s="37">
        <f t="shared" si="1"/>
        <v>432047326</v>
      </c>
    </row>
    <row r="27" spans="1:15" s="8" customFormat="1" ht="15" customHeight="1">
      <c r="A27" s="17">
        <v>16</v>
      </c>
      <c r="B27" s="62" t="s">
        <v>15</v>
      </c>
      <c r="C27" s="33">
        <v>8686363551</v>
      </c>
      <c r="D27" s="33">
        <v>8330235134</v>
      </c>
      <c r="E27" s="33">
        <v>356128417</v>
      </c>
      <c r="F27" s="23">
        <v>137445192</v>
      </c>
      <c r="G27" s="42">
        <v>174866733</v>
      </c>
      <c r="H27" s="33">
        <v>-37421541</v>
      </c>
      <c r="I27" s="33">
        <v>0</v>
      </c>
      <c r="J27" s="33">
        <v>0</v>
      </c>
      <c r="K27" s="39">
        <v>493573609</v>
      </c>
      <c r="L27" s="86">
        <v>763015000</v>
      </c>
      <c r="M27" s="75">
        <v>0</v>
      </c>
      <c r="N27" s="33">
        <f t="shared" si="0"/>
        <v>763015000</v>
      </c>
      <c r="O27" s="37">
        <f t="shared" si="1"/>
        <v>-269441391</v>
      </c>
    </row>
    <row r="28" spans="1:15" s="8" customFormat="1" ht="15" customHeight="1">
      <c r="A28" s="17">
        <v>17</v>
      </c>
      <c r="B28" s="62" t="s">
        <v>16</v>
      </c>
      <c r="C28" s="33">
        <v>9948917923</v>
      </c>
      <c r="D28" s="33">
        <v>9527100743</v>
      </c>
      <c r="E28" s="33">
        <v>421817180</v>
      </c>
      <c r="F28" s="23">
        <v>-136762643</v>
      </c>
      <c r="G28" s="42">
        <v>-70357612</v>
      </c>
      <c r="H28" s="33">
        <v>-66405031</v>
      </c>
      <c r="I28" s="33">
        <v>0</v>
      </c>
      <c r="J28" s="33">
        <v>0</v>
      </c>
      <c r="K28" s="39">
        <v>285054537</v>
      </c>
      <c r="L28" s="86">
        <v>0</v>
      </c>
      <c r="M28" s="75">
        <v>0</v>
      </c>
      <c r="N28" s="33">
        <f t="shared" si="0"/>
        <v>0</v>
      </c>
      <c r="O28" s="37">
        <f t="shared" si="1"/>
        <v>285054537</v>
      </c>
    </row>
    <row r="29" spans="1:15" s="8" customFormat="1" ht="15" customHeight="1">
      <c r="A29" s="17">
        <v>18</v>
      </c>
      <c r="B29" s="62" t="s">
        <v>17</v>
      </c>
      <c r="C29" s="33">
        <v>3457735698</v>
      </c>
      <c r="D29" s="33">
        <v>3243085133</v>
      </c>
      <c r="E29" s="33">
        <v>214650565</v>
      </c>
      <c r="F29" s="23">
        <v>12399081</v>
      </c>
      <c r="G29" s="42">
        <v>52527040</v>
      </c>
      <c r="H29" s="33">
        <v>-40127959</v>
      </c>
      <c r="I29" s="33">
        <v>0</v>
      </c>
      <c r="J29" s="33">
        <v>0</v>
      </c>
      <c r="K29" s="39">
        <v>227049646</v>
      </c>
      <c r="L29" s="86">
        <v>0</v>
      </c>
      <c r="M29" s="75">
        <v>0</v>
      </c>
      <c r="N29" s="33">
        <f t="shared" si="0"/>
        <v>0</v>
      </c>
      <c r="O29" s="37">
        <f t="shared" si="1"/>
        <v>227049646</v>
      </c>
    </row>
    <row r="30" spans="1:15" s="8" customFormat="1" ht="15" customHeight="1" thickBot="1">
      <c r="A30" s="18">
        <v>21</v>
      </c>
      <c r="B30" s="63" t="s">
        <v>18</v>
      </c>
      <c r="C30" s="43">
        <v>6776055305</v>
      </c>
      <c r="D30" s="43">
        <v>6499026685</v>
      </c>
      <c r="E30" s="43">
        <v>277028620</v>
      </c>
      <c r="F30" s="30">
        <v>-82377123</v>
      </c>
      <c r="G30" s="44">
        <v>-31937936</v>
      </c>
      <c r="H30" s="43">
        <v>-50439187</v>
      </c>
      <c r="I30" s="43">
        <v>0</v>
      </c>
      <c r="J30" s="43">
        <v>0</v>
      </c>
      <c r="K30" s="57">
        <v>194651497</v>
      </c>
      <c r="L30" s="87">
        <v>0</v>
      </c>
      <c r="M30" s="76">
        <v>0</v>
      </c>
      <c r="N30" s="43">
        <f>SUM(L30:M30)</f>
        <v>0</v>
      </c>
      <c r="O30" s="38">
        <f>+K30-N30</f>
        <v>194651497</v>
      </c>
    </row>
    <row r="31" spans="1:15" s="8" customFormat="1" ht="15" customHeight="1" thickTop="1">
      <c r="A31" s="17">
        <v>19</v>
      </c>
      <c r="B31" s="62" t="s">
        <v>19</v>
      </c>
      <c r="C31" s="33">
        <v>2793388161</v>
      </c>
      <c r="D31" s="33">
        <v>2698088014</v>
      </c>
      <c r="E31" s="33">
        <v>95300147</v>
      </c>
      <c r="F31" s="23">
        <v>7782927</v>
      </c>
      <c r="G31" s="42">
        <v>12007336</v>
      </c>
      <c r="H31" s="33">
        <v>-4224409</v>
      </c>
      <c r="I31" s="33">
        <v>0</v>
      </c>
      <c r="J31" s="33">
        <v>0</v>
      </c>
      <c r="K31" s="39">
        <v>103083074</v>
      </c>
      <c r="L31" s="86">
        <v>0</v>
      </c>
      <c r="M31" s="75">
        <v>0</v>
      </c>
      <c r="N31" s="33">
        <f t="shared" si="0"/>
        <v>0</v>
      </c>
      <c r="O31" s="37">
        <f t="shared" si="1"/>
        <v>103083074</v>
      </c>
    </row>
    <row r="32" spans="1:15" s="8" customFormat="1" ht="15" customHeight="1">
      <c r="A32" s="17">
        <v>20</v>
      </c>
      <c r="B32" s="62" t="s">
        <v>20</v>
      </c>
      <c r="C32" s="33">
        <v>4133460623</v>
      </c>
      <c r="D32" s="33">
        <v>3893168309</v>
      </c>
      <c r="E32" s="33">
        <v>240292314</v>
      </c>
      <c r="F32" s="23">
        <v>122859030</v>
      </c>
      <c r="G32" s="42">
        <v>13704440</v>
      </c>
      <c r="H32" s="33">
        <v>109154590</v>
      </c>
      <c r="I32" s="33">
        <v>0</v>
      </c>
      <c r="J32" s="33">
        <v>0</v>
      </c>
      <c r="K32" s="39">
        <v>363151344</v>
      </c>
      <c r="L32" s="86">
        <v>257300847</v>
      </c>
      <c r="M32" s="75">
        <v>0</v>
      </c>
      <c r="N32" s="33">
        <f t="shared" si="0"/>
        <v>257300847</v>
      </c>
      <c r="O32" s="37">
        <f t="shared" si="1"/>
        <v>105850497</v>
      </c>
    </row>
    <row r="33" spans="1:15" s="8" customFormat="1" ht="15" customHeight="1">
      <c r="A33" s="17">
        <v>22</v>
      </c>
      <c r="B33" s="62" t="s">
        <v>21</v>
      </c>
      <c r="C33" s="33">
        <v>3175550836</v>
      </c>
      <c r="D33" s="33">
        <v>2869649250</v>
      </c>
      <c r="E33" s="33">
        <v>305901586</v>
      </c>
      <c r="F33" s="23">
        <v>-55559776</v>
      </c>
      <c r="G33" s="42">
        <v>-14401336</v>
      </c>
      <c r="H33" s="33">
        <v>-41158440</v>
      </c>
      <c r="I33" s="33">
        <v>0</v>
      </c>
      <c r="J33" s="33">
        <v>0</v>
      </c>
      <c r="K33" s="39">
        <v>250341810</v>
      </c>
      <c r="L33" s="86">
        <v>0</v>
      </c>
      <c r="M33" s="75">
        <v>0</v>
      </c>
      <c r="N33" s="33">
        <f t="shared" si="0"/>
        <v>0</v>
      </c>
      <c r="O33" s="37">
        <f t="shared" si="1"/>
        <v>250341810</v>
      </c>
    </row>
    <row r="34" spans="1:15" s="8" customFormat="1" ht="15" customHeight="1">
      <c r="A34" s="17">
        <v>23</v>
      </c>
      <c r="B34" s="62" t="s">
        <v>22</v>
      </c>
      <c r="C34" s="33">
        <v>2638440330</v>
      </c>
      <c r="D34" s="33">
        <v>2620416781</v>
      </c>
      <c r="E34" s="33">
        <v>18023549</v>
      </c>
      <c r="F34" s="23">
        <v>-24314652</v>
      </c>
      <c r="G34" s="42">
        <v>-7496364</v>
      </c>
      <c r="H34" s="33">
        <v>-16818288</v>
      </c>
      <c r="I34" s="33">
        <v>0</v>
      </c>
      <c r="J34" s="33">
        <v>0</v>
      </c>
      <c r="K34" s="39">
        <v>-6291103</v>
      </c>
      <c r="L34" s="86">
        <v>0</v>
      </c>
      <c r="M34" s="75">
        <v>0</v>
      </c>
      <c r="N34" s="33">
        <f t="shared" si="0"/>
        <v>0</v>
      </c>
      <c r="O34" s="37">
        <f t="shared" si="1"/>
        <v>-6291103</v>
      </c>
    </row>
    <row r="35" spans="1:15" s="8" customFormat="1" ht="15" customHeight="1">
      <c r="A35" s="17">
        <v>24</v>
      </c>
      <c r="B35" s="62" t="s">
        <v>23</v>
      </c>
      <c r="C35" s="33">
        <v>958568683</v>
      </c>
      <c r="D35" s="33">
        <v>884495471</v>
      </c>
      <c r="E35" s="33">
        <v>74073212</v>
      </c>
      <c r="F35" s="23">
        <v>-9552896</v>
      </c>
      <c r="G35" s="42">
        <v>-1400386</v>
      </c>
      <c r="H35" s="33">
        <v>-8152510</v>
      </c>
      <c r="I35" s="33">
        <v>0</v>
      </c>
      <c r="J35" s="33">
        <v>0</v>
      </c>
      <c r="K35" s="39">
        <v>64520316</v>
      </c>
      <c r="L35" s="86">
        <v>0</v>
      </c>
      <c r="M35" s="75">
        <v>0</v>
      </c>
      <c r="N35" s="33">
        <f t="shared" si="0"/>
        <v>0</v>
      </c>
      <c r="O35" s="37">
        <f t="shared" si="1"/>
        <v>64520316</v>
      </c>
    </row>
    <row r="36" spans="1:15" s="8" customFormat="1" ht="15" customHeight="1">
      <c r="A36" s="17">
        <v>25</v>
      </c>
      <c r="B36" s="62" t="s">
        <v>24</v>
      </c>
      <c r="C36" s="33">
        <v>1301732174</v>
      </c>
      <c r="D36" s="33">
        <v>1222346697</v>
      </c>
      <c r="E36" s="33">
        <v>79385477</v>
      </c>
      <c r="F36" s="23">
        <v>-9866184</v>
      </c>
      <c r="G36" s="42">
        <v>-9567747</v>
      </c>
      <c r="H36" s="33">
        <v>-298437</v>
      </c>
      <c r="I36" s="33">
        <v>0</v>
      </c>
      <c r="J36" s="33">
        <v>0</v>
      </c>
      <c r="K36" s="39">
        <v>69519293</v>
      </c>
      <c r="L36" s="86">
        <v>0</v>
      </c>
      <c r="M36" s="75">
        <v>0</v>
      </c>
      <c r="N36" s="33">
        <f t="shared" si="0"/>
        <v>0</v>
      </c>
      <c r="O36" s="37">
        <f t="shared" si="1"/>
        <v>69519293</v>
      </c>
    </row>
    <row r="37" spans="1:15" s="8" customFormat="1" ht="15" customHeight="1">
      <c r="A37" s="17">
        <v>26</v>
      </c>
      <c r="B37" s="62" t="s">
        <v>25</v>
      </c>
      <c r="C37" s="33">
        <v>1000470276</v>
      </c>
      <c r="D37" s="33">
        <v>733364097</v>
      </c>
      <c r="E37" s="33">
        <v>267106179</v>
      </c>
      <c r="F37" s="23">
        <v>269366</v>
      </c>
      <c r="G37" s="42">
        <v>2484831</v>
      </c>
      <c r="H37" s="33">
        <v>-2215465</v>
      </c>
      <c r="I37" s="33">
        <v>0</v>
      </c>
      <c r="J37" s="33">
        <v>0</v>
      </c>
      <c r="K37" s="39">
        <v>267375545</v>
      </c>
      <c r="L37" s="86">
        <v>0</v>
      </c>
      <c r="M37" s="75">
        <v>0</v>
      </c>
      <c r="N37" s="33">
        <f t="shared" si="0"/>
        <v>0</v>
      </c>
      <c r="O37" s="37">
        <f t="shared" si="1"/>
        <v>267375545</v>
      </c>
    </row>
    <row r="38" spans="1:15" s="8" customFormat="1" ht="15" customHeight="1">
      <c r="A38" s="17">
        <v>27</v>
      </c>
      <c r="B38" s="62" t="s">
        <v>26</v>
      </c>
      <c r="C38" s="33">
        <v>988500647</v>
      </c>
      <c r="D38" s="33">
        <v>930565516</v>
      </c>
      <c r="E38" s="33">
        <v>57935131</v>
      </c>
      <c r="F38" s="23">
        <v>-7042828</v>
      </c>
      <c r="G38" s="42">
        <v>-167289</v>
      </c>
      <c r="H38" s="33">
        <v>-6875539</v>
      </c>
      <c r="I38" s="33">
        <v>0</v>
      </c>
      <c r="J38" s="33">
        <v>0</v>
      </c>
      <c r="K38" s="39">
        <v>50892303</v>
      </c>
      <c r="L38" s="86">
        <v>0</v>
      </c>
      <c r="M38" s="75">
        <v>0</v>
      </c>
      <c r="N38" s="33">
        <f t="shared" si="0"/>
        <v>0</v>
      </c>
      <c r="O38" s="37">
        <f t="shared" si="1"/>
        <v>50892303</v>
      </c>
    </row>
    <row r="39" spans="1:15" s="8" customFormat="1" ht="15" customHeight="1">
      <c r="A39" s="17">
        <v>28</v>
      </c>
      <c r="B39" s="62" t="s">
        <v>27</v>
      </c>
      <c r="C39" s="33">
        <v>1213731226</v>
      </c>
      <c r="D39" s="33">
        <v>1022627832</v>
      </c>
      <c r="E39" s="33">
        <v>191103394</v>
      </c>
      <c r="F39" s="23">
        <v>-14305097</v>
      </c>
      <c r="G39" s="42">
        <v>-6031448</v>
      </c>
      <c r="H39" s="33">
        <v>-8273649</v>
      </c>
      <c r="I39" s="33">
        <v>0</v>
      </c>
      <c r="J39" s="33">
        <v>0</v>
      </c>
      <c r="K39" s="39">
        <v>176798297</v>
      </c>
      <c r="L39" s="86">
        <v>0</v>
      </c>
      <c r="M39" s="75">
        <v>0</v>
      </c>
      <c r="N39" s="33">
        <f t="shared" si="0"/>
        <v>0</v>
      </c>
      <c r="O39" s="37">
        <f t="shared" si="1"/>
        <v>176798297</v>
      </c>
    </row>
    <row r="40" spans="1:15" s="8" customFormat="1" ht="15" customHeight="1">
      <c r="A40" s="17">
        <v>29</v>
      </c>
      <c r="B40" s="62" t="s">
        <v>28</v>
      </c>
      <c r="C40" s="33">
        <v>1408443994</v>
      </c>
      <c r="D40" s="33">
        <v>1343938960</v>
      </c>
      <c r="E40" s="33">
        <v>64505034</v>
      </c>
      <c r="F40" s="23">
        <v>1927071</v>
      </c>
      <c r="G40" s="42">
        <v>4025619</v>
      </c>
      <c r="H40" s="33">
        <v>-2098548</v>
      </c>
      <c r="I40" s="33">
        <v>0</v>
      </c>
      <c r="J40" s="33">
        <v>0</v>
      </c>
      <c r="K40" s="39">
        <v>66432105</v>
      </c>
      <c r="L40" s="86">
        <v>0</v>
      </c>
      <c r="M40" s="75">
        <v>0</v>
      </c>
      <c r="N40" s="33">
        <f t="shared" si="0"/>
        <v>0</v>
      </c>
      <c r="O40" s="37">
        <f t="shared" si="1"/>
        <v>66432105</v>
      </c>
    </row>
    <row r="41" spans="1:15" s="8" customFormat="1" ht="15" customHeight="1">
      <c r="A41" s="17">
        <v>30</v>
      </c>
      <c r="B41" s="62" t="s">
        <v>29</v>
      </c>
      <c r="C41" s="33">
        <v>1106021659</v>
      </c>
      <c r="D41" s="33">
        <v>1006515698</v>
      </c>
      <c r="E41" s="33">
        <v>99505961</v>
      </c>
      <c r="F41" s="23">
        <v>5562243</v>
      </c>
      <c r="G41" s="42">
        <v>6405080</v>
      </c>
      <c r="H41" s="33">
        <v>-842837</v>
      </c>
      <c r="I41" s="33">
        <v>0</v>
      </c>
      <c r="J41" s="33">
        <v>0</v>
      </c>
      <c r="K41" s="39">
        <v>105068204</v>
      </c>
      <c r="L41" s="86">
        <v>0</v>
      </c>
      <c r="M41" s="75">
        <v>0</v>
      </c>
      <c r="N41" s="33">
        <f t="shared" si="0"/>
        <v>0</v>
      </c>
      <c r="O41" s="37">
        <f t="shared" si="1"/>
        <v>105068204</v>
      </c>
    </row>
    <row r="42" spans="1:15" s="8" customFormat="1" ht="15" customHeight="1">
      <c r="A42" s="17">
        <v>31</v>
      </c>
      <c r="B42" s="62" t="s">
        <v>30</v>
      </c>
      <c r="C42" s="33">
        <v>3065725030</v>
      </c>
      <c r="D42" s="33">
        <v>2921455161</v>
      </c>
      <c r="E42" s="33">
        <v>144269869</v>
      </c>
      <c r="F42" s="23">
        <v>16268188</v>
      </c>
      <c r="G42" s="42">
        <v>17979751</v>
      </c>
      <c r="H42" s="33">
        <v>-1711563</v>
      </c>
      <c r="I42" s="33">
        <v>0</v>
      </c>
      <c r="J42" s="33">
        <v>0</v>
      </c>
      <c r="K42" s="39">
        <v>160538057</v>
      </c>
      <c r="L42" s="86">
        <v>0</v>
      </c>
      <c r="M42" s="75">
        <v>0</v>
      </c>
      <c r="N42" s="33">
        <f t="shared" si="0"/>
        <v>0</v>
      </c>
      <c r="O42" s="37">
        <f t="shared" si="1"/>
        <v>160538057</v>
      </c>
    </row>
    <row r="43" spans="1:15" s="8" customFormat="1" ht="15" customHeight="1">
      <c r="A43" s="17">
        <v>32</v>
      </c>
      <c r="B43" s="62" t="s">
        <v>31</v>
      </c>
      <c r="C43" s="33">
        <v>4199329451</v>
      </c>
      <c r="D43" s="33">
        <v>4214330599</v>
      </c>
      <c r="E43" s="33">
        <v>-15001148</v>
      </c>
      <c r="F43" s="23">
        <v>221414556</v>
      </c>
      <c r="G43" s="42">
        <v>266744604</v>
      </c>
      <c r="H43" s="33">
        <v>-45330048</v>
      </c>
      <c r="I43" s="33">
        <v>0</v>
      </c>
      <c r="J43" s="33">
        <v>0</v>
      </c>
      <c r="K43" s="39">
        <v>206413408</v>
      </c>
      <c r="L43" s="86">
        <v>0</v>
      </c>
      <c r="M43" s="75">
        <v>0</v>
      </c>
      <c r="N43" s="33">
        <f t="shared" si="0"/>
        <v>0</v>
      </c>
      <c r="O43" s="37">
        <f t="shared" si="1"/>
        <v>206413408</v>
      </c>
    </row>
    <row r="44" spans="1:15" s="8" customFormat="1" ht="15" customHeight="1" thickBot="1">
      <c r="A44" s="17">
        <v>33</v>
      </c>
      <c r="B44" s="62" t="s">
        <v>32</v>
      </c>
      <c r="C44" s="33">
        <v>321366292</v>
      </c>
      <c r="D44" s="33">
        <v>295815257</v>
      </c>
      <c r="E44" s="33">
        <v>25551035</v>
      </c>
      <c r="F44" s="23">
        <v>-2395102</v>
      </c>
      <c r="G44" s="42">
        <v>-2102236</v>
      </c>
      <c r="H44" s="33">
        <v>-292866</v>
      </c>
      <c r="I44" s="33">
        <v>0</v>
      </c>
      <c r="J44" s="33">
        <v>0</v>
      </c>
      <c r="K44" s="39">
        <v>23155933</v>
      </c>
      <c r="L44" s="86">
        <v>0</v>
      </c>
      <c r="M44" s="75">
        <v>0</v>
      </c>
      <c r="N44" s="33">
        <f t="shared" si="0"/>
        <v>0</v>
      </c>
      <c r="O44" s="37">
        <f t="shared" si="1"/>
        <v>23155933</v>
      </c>
    </row>
    <row r="45" spans="1:15" s="8" customFormat="1" ht="15" customHeight="1" thickBot="1" thickTop="1">
      <c r="A45" s="112" t="s">
        <v>33</v>
      </c>
      <c r="B45" s="113"/>
      <c r="C45" s="45">
        <v>637949827983</v>
      </c>
      <c r="D45" s="45">
        <v>627587011963</v>
      </c>
      <c r="E45" s="45">
        <v>10362816020</v>
      </c>
      <c r="F45" s="34">
        <v>-6076206385</v>
      </c>
      <c r="G45" s="46">
        <v>-2219332026</v>
      </c>
      <c r="H45" s="45">
        <v>-3856874359</v>
      </c>
      <c r="I45" s="45">
        <v>0</v>
      </c>
      <c r="J45" s="45">
        <v>0</v>
      </c>
      <c r="K45" s="58">
        <v>4286609635</v>
      </c>
      <c r="L45" s="88">
        <f>SUM(L12:L44)</f>
        <v>10874482731</v>
      </c>
      <c r="M45" s="77"/>
      <c r="N45" s="45">
        <f>SUM(N12:N44)</f>
        <v>10874482731</v>
      </c>
      <c r="O45" s="40">
        <f>SUM(O12:O44)</f>
        <v>-6587873096</v>
      </c>
    </row>
    <row r="46" spans="1:15" s="8" customFormat="1" ht="15" customHeight="1" thickTop="1">
      <c r="A46" s="17">
        <v>301</v>
      </c>
      <c r="B46" s="64" t="s">
        <v>55</v>
      </c>
      <c r="C46" s="33">
        <v>3756397760</v>
      </c>
      <c r="D46" s="33">
        <v>2123510348</v>
      </c>
      <c r="E46" s="33">
        <v>1632887412</v>
      </c>
      <c r="F46" s="23">
        <v>-52749846</v>
      </c>
      <c r="G46" s="42">
        <v>52335947</v>
      </c>
      <c r="H46" s="33">
        <v>-105085793</v>
      </c>
      <c r="I46" s="33">
        <v>0</v>
      </c>
      <c r="J46" s="33">
        <v>0</v>
      </c>
      <c r="K46" s="39">
        <v>1580137566</v>
      </c>
      <c r="L46" s="86"/>
      <c r="M46" s="75"/>
      <c r="N46" s="78" t="s">
        <v>56</v>
      </c>
      <c r="O46" s="39">
        <f>+K46</f>
        <v>1580137566</v>
      </c>
    </row>
    <row r="47" spans="1:15" s="8" customFormat="1" ht="15" customHeight="1">
      <c r="A47" s="17">
        <v>302</v>
      </c>
      <c r="B47" s="19" t="s">
        <v>57</v>
      </c>
      <c r="C47" s="33">
        <v>3572162705</v>
      </c>
      <c r="D47" s="33">
        <v>2689975075</v>
      </c>
      <c r="E47" s="33">
        <v>882187630</v>
      </c>
      <c r="F47" s="23">
        <v>-43735576</v>
      </c>
      <c r="G47" s="42">
        <v>51880846</v>
      </c>
      <c r="H47" s="33">
        <v>-95616422</v>
      </c>
      <c r="I47" s="33">
        <v>0</v>
      </c>
      <c r="J47" s="33">
        <v>0</v>
      </c>
      <c r="K47" s="39">
        <v>838452054</v>
      </c>
      <c r="L47" s="86"/>
      <c r="M47" s="75"/>
      <c r="N47" s="52" t="s">
        <v>41</v>
      </c>
      <c r="O47" s="39">
        <f aca="true" t="shared" si="2" ref="O47:O52">+K47</f>
        <v>838452054</v>
      </c>
    </row>
    <row r="48" spans="1:15" s="8" customFormat="1" ht="15" customHeight="1">
      <c r="A48" s="17">
        <v>303</v>
      </c>
      <c r="B48" s="19" t="s">
        <v>58</v>
      </c>
      <c r="C48" s="33">
        <v>5957573877</v>
      </c>
      <c r="D48" s="33">
        <v>5195471959</v>
      </c>
      <c r="E48" s="33">
        <v>762101918</v>
      </c>
      <c r="F48" s="23">
        <v>-56855667</v>
      </c>
      <c r="G48" s="42">
        <v>144400569</v>
      </c>
      <c r="H48" s="33">
        <v>-201256236</v>
      </c>
      <c r="I48" s="33">
        <v>0</v>
      </c>
      <c r="J48" s="33">
        <v>0</v>
      </c>
      <c r="K48" s="39">
        <v>705246251</v>
      </c>
      <c r="L48" s="86"/>
      <c r="M48" s="75"/>
      <c r="N48" s="52" t="s">
        <v>41</v>
      </c>
      <c r="O48" s="39">
        <f t="shared" si="2"/>
        <v>705246251</v>
      </c>
    </row>
    <row r="49" spans="1:15" s="8" customFormat="1" ht="15" customHeight="1">
      <c r="A49" s="17">
        <v>304</v>
      </c>
      <c r="B49" s="19" t="s">
        <v>59</v>
      </c>
      <c r="C49" s="33">
        <v>1049383118</v>
      </c>
      <c r="D49" s="33">
        <v>722775211</v>
      </c>
      <c r="E49" s="33">
        <v>326607907</v>
      </c>
      <c r="F49" s="23">
        <v>-554406</v>
      </c>
      <c r="G49" s="42">
        <v>12177047</v>
      </c>
      <c r="H49" s="33">
        <v>-12731453</v>
      </c>
      <c r="I49" s="33">
        <v>0</v>
      </c>
      <c r="J49" s="33">
        <v>0</v>
      </c>
      <c r="K49" s="39">
        <v>326053501</v>
      </c>
      <c r="L49" s="86"/>
      <c r="M49" s="75"/>
      <c r="N49" s="52" t="s">
        <v>41</v>
      </c>
      <c r="O49" s="39">
        <f t="shared" si="2"/>
        <v>326053501</v>
      </c>
    </row>
    <row r="50" spans="1:15" s="8" customFormat="1" ht="15" customHeight="1">
      <c r="A50" s="17">
        <v>305</v>
      </c>
      <c r="B50" s="19" t="s">
        <v>60</v>
      </c>
      <c r="C50" s="33">
        <v>2580457481</v>
      </c>
      <c r="D50" s="33">
        <v>2467385673</v>
      </c>
      <c r="E50" s="33">
        <v>113071808</v>
      </c>
      <c r="F50" s="23">
        <v>-17288938</v>
      </c>
      <c r="G50" s="42">
        <v>43506516</v>
      </c>
      <c r="H50" s="33">
        <v>-60795454</v>
      </c>
      <c r="I50" s="33">
        <v>0</v>
      </c>
      <c r="J50" s="33">
        <v>0</v>
      </c>
      <c r="K50" s="39">
        <v>95782870</v>
      </c>
      <c r="L50" s="86"/>
      <c r="M50" s="75"/>
      <c r="N50" s="52" t="s">
        <v>41</v>
      </c>
      <c r="O50" s="39">
        <f t="shared" si="2"/>
        <v>95782870</v>
      </c>
    </row>
    <row r="51" spans="1:15" s="8" customFormat="1" ht="15" customHeight="1" thickBot="1">
      <c r="A51" s="18">
        <v>306</v>
      </c>
      <c r="B51" s="20" t="s">
        <v>61</v>
      </c>
      <c r="C51" s="47">
        <v>23338438955</v>
      </c>
      <c r="D51" s="47">
        <v>21281254756</v>
      </c>
      <c r="E51" s="47">
        <v>2057184199</v>
      </c>
      <c r="F51" s="31">
        <v>-35788274</v>
      </c>
      <c r="G51" s="54">
        <v>434377504</v>
      </c>
      <c r="H51" s="47">
        <v>-470165778</v>
      </c>
      <c r="I51" s="47">
        <v>0</v>
      </c>
      <c r="J51" s="47">
        <v>0</v>
      </c>
      <c r="K51" s="59">
        <v>2021395925</v>
      </c>
      <c r="L51" s="89"/>
      <c r="M51" s="79"/>
      <c r="N51" s="50" t="s">
        <v>41</v>
      </c>
      <c r="O51" s="59">
        <f t="shared" si="2"/>
        <v>2021395925</v>
      </c>
    </row>
    <row r="52" spans="1:15" s="8" customFormat="1" ht="15" customHeight="1" thickBot="1" thickTop="1">
      <c r="A52" s="114" t="s">
        <v>62</v>
      </c>
      <c r="B52" s="115"/>
      <c r="C52" s="48">
        <v>40254413896</v>
      </c>
      <c r="D52" s="48">
        <v>34480373022</v>
      </c>
      <c r="E52" s="48">
        <v>5774040874</v>
      </c>
      <c r="F52" s="49">
        <v>-206972707</v>
      </c>
      <c r="G52" s="55">
        <v>738678429</v>
      </c>
      <c r="H52" s="48">
        <v>-945651136</v>
      </c>
      <c r="I52" s="48">
        <v>0</v>
      </c>
      <c r="J52" s="48">
        <v>0</v>
      </c>
      <c r="K52" s="60">
        <v>5567068167</v>
      </c>
      <c r="L52" s="90"/>
      <c r="M52" s="80"/>
      <c r="N52" s="53" t="s">
        <v>41</v>
      </c>
      <c r="O52" s="60">
        <f t="shared" si="2"/>
        <v>5567068167</v>
      </c>
    </row>
    <row r="53" s="8" customFormat="1" ht="10.5" customHeight="1">
      <c r="C53" s="4"/>
    </row>
    <row r="54" spans="6:11" s="27" customFormat="1" ht="21.75" customHeight="1">
      <c r="F54" s="28"/>
      <c r="J54" s="93"/>
      <c r="K54" s="94"/>
    </row>
    <row r="55" spans="3:11" ht="10.5">
      <c r="C55" s="10"/>
      <c r="K55" s="95"/>
    </row>
    <row r="56" spans="7:12" s="26" customFormat="1" ht="24" customHeight="1">
      <c r="G56" s="97"/>
      <c r="H56" s="97"/>
      <c r="I56" s="97"/>
      <c r="J56" s="97"/>
      <c r="L56" s="26" t="s">
        <v>65</v>
      </c>
    </row>
    <row r="57" spans="3:9" ht="10.5">
      <c r="C57" s="10"/>
      <c r="G57" s="14"/>
      <c r="H57" s="14"/>
      <c r="I57" s="15"/>
    </row>
    <row r="58" spans="3:4" ht="15.75" customHeight="1">
      <c r="C58" s="124"/>
      <c r="D58" s="124"/>
    </row>
    <row r="59" ht="15" customHeight="1">
      <c r="C59" s="10"/>
    </row>
    <row r="60" spans="3:6" ht="16.5" customHeight="1">
      <c r="C60" s="10"/>
      <c r="D60" s="123"/>
      <c r="E60" s="123"/>
      <c r="F60" s="123"/>
    </row>
    <row r="61" ht="10.5">
      <c r="C61" s="10"/>
    </row>
    <row r="62" ht="13.5" customHeight="1">
      <c r="C62" s="10"/>
    </row>
    <row r="63" ht="16.5" customHeight="1">
      <c r="C63" s="10"/>
    </row>
    <row r="64" ht="18" customHeight="1">
      <c r="C64" s="10"/>
    </row>
    <row r="65" ht="8.25" customHeight="1">
      <c r="C65" s="10"/>
    </row>
    <row r="66" ht="10.5">
      <c r="C66" s="10"/>
    </row>
    <row r="67" ht="10.5">
      <c r="C67" s="10"/>
    </row>
    <row r="68" ht="10.5">
      <c r="C68" s="10"/>
    </row>
    <row r="69" ht="10.5">
      <c r="C69" s="10"/>
    </row>
    <row r="70" ht="10.5">
      <c r="C70" s="10"/>
    </row>
    <row r="71" ht="10.5">
      <c r="C71" s="10"/>
    </row>
    <row r="72" ht="10.5">
      <c r="C72" s="10"/>
    </row>
    <row r="73" ht="10.5">
      <c r="C73" s="10"/>
    </row>
    <row r="74" ht="10.5">
      <c r="C74" s="10"/>
    </row>
    <row r="75" ht="10.5">
      <c r="C75" s="10"/>
    </row>
    <row r="76" ht="10.5">
      <c r="C76" s="10"/>
    </row>
    <row r="77" ht="10.5">
      <c r="C77" s="10"/>
    </row>
    <row r="78" ht="10.5">
      <c r="C78" s="10"/>
    </row>
    <row r="79" ht="10.5">
      <c r="C79" s="10"/>
    </row>
    <row r="80" ht="10.5">
      <c r="C80" s="10"/>
    </row>
    <row r="81" ht="10.5">
      <c r="C81" s="10"/>
    </row>
    <row r="82" ht="10.5">
      <c r="C82" s="10"/>
    </row>
    <row r="83" ht="10.5">
      <c r="C83" s="10"/>
    </row>
    <row r="84" ht="10.5">
      <c r="C84" s="10"/>
    </row>
    <row r="85" ht="10.5">
      <c r="C85" s="10"/>
    </row>
    <row r="86" ht="10.5">
      <c r="C86" s="10"/>
    </row>
    <row r="87" ht="10.5">
      <c r="C87" s="10"/>
    </row>
    <row r="88" ht="10.5">
      <c r="C88" s="10"/>
    </row>
    <row r="89" ht="10.5">
      <c r="C89" s="10"/>
    </row>
    <row r="90" ht="10.5">
      <c r="C90" s="10"/>
    </row>
    <row r="91" ht="10.5">
      <c r="C91" s="10"/>
    </row>
    <row r="92" ht="10.5">
      <c r="C92" s="10"/>
    </row>
    <row r="93" ht="10.5">
      <c r="C93" s="10"/>
    </row>
    <row r="94" ht="10.5">
      <c r="C94" s="10"/>
    </row>
    <row r="95" ht="10.5">
      <c r="C95" s="10"/>
    </row>
    <row r="96" ht="10.5">
      <c r="C96" s="10"/>
    </row>
    <row r="97" ht="10.5">
      <c r="C97" s="10"/>
    </row>
    <row r="98" ht="10.5">
      <c r="C98" s="10"/>
    </row>
    <row r="99" ht="10.5">
      <c r="C99" s="10"/>
    </row>
    <row r="100" ht="10.5">
      <c r="C100" s="10"/>
    </row>
    <row r="101" ht="10.5">
      <c r="C101" s="10"/>
    </row>
    <row r="102" ht="10.5">
      <c r="C102" s="10"/>
    </row>
    <row r="104" ht="10.5">
      <c r="C104" s="10"/>
    </row>
    <row r="105" ht="10.5">
      <c r="C105" s="10"/>
    </row>
    <row r="106" ht="10.5">
      <c r="C106" s="10"/>
    </row>
    <row r="107" ht="10.5">
      <c r="C107" s="10"/>
    </row>
    <row r="108" ht="10.5">
      <c r="C108" s="10"/>
    </row>
    <row r="109" ht="10.5">
      <c r="C109" s="10"/>
    </row>
    <row r="110" ht="10.5">
      <c r="C110" s="10"/>
    </row>
    <row r="111" ht="10.5">
      <c r="C111" s="10"/>
    </row>
    <row r="112" ht="10.5">
      <c r="C112" s="10"/>
    </row>
    <row r="113" ht="10.5">
      <c r="C113" s="10"/>
    </row>
    <row r="114" ht="10.5">
      <c r="C114" s="10"/>
    </row>
    <row r="115" ht="10.5">
      <c r="C115" s="10"/>
    </row>
    <row r="116" ht="10.5">
      <c r="C116" s="10"/>
    </row>
    <row r="117" ht="10.5">
      <c r="C117" s="10"/>
    </row>
    <row r="118" ht="10.5">
      <c r="C118" s="10"/>
    </row>
    <row r="119" ht="10.5">
      <c r="C119" s="10"/>
    </row>
    <row r="120" ht="10.5">
      <c r="C120" s="10"/>
    </row>
    <row r="121" ht="10.5">
      <c r="C121" s="10"/>
    </row>
    <row r="122" ht="10.5">
      <c r="C122" s="10"/>
    </row>
    <row r="123" ht="10.5">
      <c r="C123" s="10"/>
    </row>
    <row r="124" ht="10.5">
      <c r="C124" s="10"/>
    </row>
    <row r="125" ht="10.5">
      <c r="C125" s="10"/>
    </row>
    <row r="126" ht="10.5">
      <c r="C126" s="10"/>
    </row>
    <row r="127" ht="10.5">
      <c r="C127" s="10"/>
    </row>
    <row r="128" ht="10.5">
      <c r="C128" s="10"/>
    </row>
    <row r="129" ht="10.5">
      <c r="C129" s="10"/>
    </row>
    <row r="130" ht="10.5">
      <c r="C130" s="10"/>
    </row>
    <row r="131" ht="10.5">
      <c r="C131" s="10"/>
    </row>
    <row r="132" ht="10.5">
      <c r="C132" s="10"/>
    </row>
    <row r="133" ht="10.5">
      <c r="C133" s="10"/>
    </row>
    <row r="134" ht="10.5">
      <c r="C134" s="10"/>
    </row>
    <row r="135" ht="10.5">
      <c r="C135" s="10"/>
    </row>
    <row r="136" ht="10.5">
      <c r="C136" s="10"/>
    </row>
    <row r="137" ht="10.5">
      <c r="C137" s="10"/>
    </row>
    <row r="138" ht="10.5">
      <c r="C138" s="10"/>
    </row>
    <row r="139" ht="10.5">
      <c r="C139" s="10"/>
    </row>
    <row r="140" ht="10.5">
      <c r="C140" s="10"/>
    </row>
    <row r="141" ht="10.5">
      <c r="C141" s="10"/>
    </row>
    <row r="142" ht="10.5">
      <c r="C142" s="10"/>
    </row>
    <row r="143" ht="10.5">
      <c r="C143" s="10"/>
    </row>
    <row r="144" ht="10.5">
      <c r="C144" s="10"/>
    </row>
    <row r="145" ht="10.5">
      <c r="C145" s="10"/>
    </row>
    <row r="146" ht="10.5">
      <c r="C146" s="10"/>
    </row>
    <row r="147" ht="10.5">
      <c r="C147" s="10"/>
    </row>
    <row r="148" ht="10.5">
      <c r="C148" s="10"/>
    </row>
    <row r="149" ht="10.5">
      <c r="C149" s="10"/>
    </row>
    <row r="150" ht="10.5">
      <c r="C150" s="10"/>
    </row>
    <row r="151" ht="10.5">
      <c r="C151" s="10"/>
    </row>
    <row r="152" ht="10.5">
      <c r="C152" s="10"/>
    </row>
    <row r="153" ht="10.5">
      <c r="C153" s="10"/>
    </row>
    <row r="154" ht="10.5">
      <c r="C154" s="10"/>
    </row>
    <row r="155" ht="10.5">
      <c r="C155" s="10"/>
    </row>
    <row r="156" ht="10.5">
      <c r="C156" s="10"/>
    </row>
    <row r="157" ht="10.5">
      <c r="C157" s="10"/>
    </row>
    <row r="158" ht="10.5">
      <c r="C158" s="10"/>
    </row>
    <row r="159" ht="10.5">
      <c r="C159" s="10"/>
    </row>
  </sheetData>
  <mergeCells count="19">
    <mergeCell ref="C58:D58"/>
    <mergeCell ref="D60:F60"/>
    <mergeCell ref="E3:E4"/>
    <mergeCell ref="A45:B45"/>
    <mergeCell ref="A52:B52"/>
    <mergeCell ref="A8:B8"/>
    <mergeCell ref="A3:B4"/>
    <mergeCell ref="C3:C4"/>
    <mergeCell ref="D3:D4"/>
    <mergeCell ref="A9:B9"/>
    <mergeCell ref="A10:B10"/>
    <mergeCell ref="G56:J56"/>
    <mergeCell ref="L3:M3"/>
    <mergeCell ref="I3:I4"/>
    <mergeCell ref="A5:B5"/>
    <mergeCell ref="A6:B6"/>
    <mergeCell ref="A11:B11"/>
    <mergeCell ref="A7:B7"/>
    <mergeCell ref="F3:H3"/>
  </mergeCells>
  <printOptions horizontalCentered="1"/>
  <pageMargins left="0.5905511811023623" right="0.4724409448818898" top="0.48" bottom="0.1968503937007874" header="0.46" footer="0.275590551181102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2011-03-29T00:12:37Z</cp:lastPrinted>
  <dcterms:created xsi:type="dcterms:W3CDTF">1998-02-18T05:19:24Z</dcterms:created>
  <dcterms:modified xsi:type="dcterms:W3CDTF">2011-05-12T08:23:11Z</dcterms:modified>
  <cp:category/>
  <cp:version/>
  <cp:contentType/>
  <cp:contentStatus/>
</cp:coreProperties>
</file>