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V:\groupR7\02_難病対策グループ\20_支給認定\03_新規申請\各種様式\"/>
    </mc:Choice>
  </mc:AlternateContent>
  <bookViews>
    <workbookView xWindow="0" yWindow="0" windowWidth="19200" windowHeight="7305" tabRatio="706"/>
  </bookViews>
  <sheets>
    <sheet name="入力してください" sheetId="2" r:id="rId1"/>
    <sheet name="印刷してください（本課用）" sheetId="6" r:id="rId2"/>
    <sheet name="印刷してください（保健所控）" sheetId="25" r:id="rId3"/>
    <sheet name="印刷してください（本人控）" sheetId="26" r:id="rId4"/>
    <sheet name="指定難病一覧" sheetId="20" r:id="rId5"/>
  </sheets>
  <definedNames>
    <definedName name="_xlnm._FilterDatabase" localSheetId="0" hidden="1">入力してください!$A$12:$T$30</definedName>
    <definedName name="_xlnm.Print_Area" localSheetId="2">'印刷してください（保健所控）'!$A$1:$BX$47</definedName>
    <definedName name="_xlnm.Print_Area" localSheetId="1">'印刷してください（本課用）'!$A$1:$BX$47</definedName>
    <definedName name="_xlnm.Print_Area" localSheetId="3">'印刷してください（本人控）'!$A$1:$BX$47</definedName>
    <definedName name="_xlnm.Print_Area" localSheetId="0">入力してください!$A$1:$U$104</definedName>
  </definedNames>
  <calcPr calcId="162913"/>
</workbook>
</file>

<file path=xl/calcChain.xml><?xml version="1.0" encoding="utf-8"?>
<calcChain xmlns="http://schemas.openxmlformats.org/spreadsheetml/2006/main">
  <c r="BD41" i="26" l="1"/>
  <c r="Q39" i="26"/>
  <c r="BD38" i="26"/>
  <c r="H38" i="26"/>
  <c r="BV36" i="26"/>
  <c r="BS36" i="26"/>
  <c r="BP36" i="26"/>
  <c r="AA34" i="26"/>
  <c r="M34" i="26"/>
  <c r="AU33" i="26"/>
  <c r="AA31" i="26"/>
  <c r="M31" i="26"/>
  <c r="BV27" i="26"/>
  <c r="BS27" i="26"/>
  <c r="BP27" i="26"/>
  <c r="AV27" i="26"/>
  <c r="AB26" i="26"/>
  <c r="H26" i="26"/>
  <c r="AB23" i="26"/>
  <c r="H23" i="26"/>
  <c r="BR18" i="26"/>
  <c r="E18" i="26"/>
  <c r="BI17" i="26"/>
  <c r="BF17" i="26"/>
  <c r="BD17" i="26"/>
  <c r="BC17" i="26"/>
  <c r="BB17" i="26"/>
  <c r="BA17" i="26"/>
  <c r="AZ17" i="26"/>
  <c r="AY17" i="26"/>
  <c r="AX17" i="26"/>
  <c r="AW17" i="26"/>
  <c r="AV17" i="26"/>
  <c r="AU17" i="26"/>
  <c r="AT17" i="26"/>
  <c r="AS17" i="26"/>
  <c r="E17" i="26"/>
  <c r="BR16" i="26"/>
  <c r="BI16" i="26"/>
  <c r="AY16" i="26"/>
  <c r="AR16" i="26"/>
  <c r="E16" i="26"/>
  <c r="BI15" i="26"/>
  <c r="BF15" i="26"/>
  <c r="BD15" i="26"/>
  <c r="BC15" i="26"/>
  <c r="BB15" i="26"/>
  <c r="BA15" i="26"/>
  <c r="AZ15" i="26"/>
  <c r="AY15" i="26"/>
  <c r="AX15" i="26"/>
  <c r="AW15" i="26"/>
  <c r="AV15" i="26"/>
  <c r="AU15" i="26"/>
  <c r="AT15" i="26"/>
  <c r="AS15" i="26"/>
  <c r="E15" i="26"/>
  <c r="BR14" i="26"/>
  <c r="BI14" i="26"/>
  <c r="AY14" i="26"/>
  <c r="AR14" i="26"/>
  <c r="P14" i="26"/>
  <c r="K14" i="26"/>
  <c r="BI13" i="26"/>
  <c r="BF13" i="26"/>
  <c r="BD13" i="26"/>
  <c r="BC13" i="26"/>
  <c r="BB13" i="26"/>
  <c r="BA13" i="26"/>
  <c r="AZ13" i="26"/>
  <c r="AY13" i="26"/>
  <c r="AX13" i="26"/>
  <c r="AW13" i="26"/>
  <c r="AV13" i="26"/>
  <c r="AU13" i="26"/>
  <c r="AT13" i="26"/>
  <c r="AS13" i="26"/>
  <c r="AI13" i="26"/>
  <c r="W13" i="26"/>
  <c r="J13" i="26"/>
  <c r="BR12" i="26"/>
  <c r="BI12" i="26"/>
  <c r="AY12" i="26"/>
  <c r="AR12" i="26"/>
  <c r="BI11" i="26"/>
  <c r="BF11" i="26"/>
  <c r="BD11" i="26"/>
  <c r="BC11" i="26"/>
  <c r="BB11" i="26"/>
  <c r="BA11" i="26"/>
  <c r="AZ11" i="26"/>
  <c r="AY11" i="26"/>
  <c r="AX11" i="26"/>
  <c r="AW11" i="26"/>
  <c r="AV11" i="26"/>
  <c r="AU11" i="26"/>
  <c r="AT11" i="26"/>
  <c r="AS11" i="26"/>
  <c r="S11" i="26"/>
  <c r="M11" i="26"/>
  <c r="BR10" i="26"/>
  <c r="BI10" i="26"/>
  <c r="AY10" i="26"/>
  <c r="AR10" i="26"/>
  <c r="M10" i="26"/>
  <c r="BI9" i="26"/>
  <c r="BD9" i="26"/>
  <c r="BC9" i="26"/>
  <c r="BB9" i="26"/>
  <c r="BA9" i="26"/>
  <c r="AZ9" i="26"/>
  <c r="AY9" i="26"/>
  <c r="AX9" i="26"/>
  <c r="AW9" i="26"/>
  <c r="AV9" i="26"/>
  <c r="AU9" i="26"/>
  <c r="AT9" i="26"/>
  <c r="AS9" i="26"/>
  <c r="AB9" i="26"/>
  <c r="M9" i="26"/>
  <c r="BR8" i="26"/>
  <c r="BI8" i="26"/>
  <c r="AB8" i="26"/>
  <c r="M8" i="26"/>
  <c r="M7" i="26"/>
  <c r="H7" i="26"/>
  <c r="AJ6" i="26"/>
  <c r="AG6" i="26"/>
  <c r="AC6" i="26"/>
  <c r="Z6" i="26"/>
  <c r="G6" i="26"/>
  <c r="Z5" i="26"/>
  <c r="G5" i="26"/>
  <c r="AE3" i="26"/>
  <c r="O3" i="26"/>
  <c r="G3" i="26"/>
  <c r="D3" i="26"/>
  <c r="BD41" i="25"/>
  <c r="Q39" i="25"/>
  <c r="BD38" i="25"/>
  <c r="H38" i="25"/>
  <c r="BV36" i="25"/>
  <c r="BS36" i="25"/>
  <c r="BP36" i="25"/>
  <c r="AA34" i="25"/>
  <c r="M34" i="25"/>
  <c r="AU33" i="25"/>
  <c r="AA31" i="25"/>
  <c r="M31" i="25"/>
  <c r="BV27" i="25"/>
  <c r="BS27" i="25"/>
  <c r="BP27" i="25"/>
  <c r="AV27" i="25"/>
  <c r="AB26" i="25"/>
  <c r="H26" i="25"/>
  <c r="AB23" i="25"/>
  <c r="H23" i="25"/>
  <c r="BR18" i="25"/>
  <c r="E18" i="25"/>
  <c r="BI17" i="25"/>
  <c r="BF17" i="25"/>
  <c r="E17" i="25"/>
  <c r="BR16" i="25"/>
  <c r="BI16" i="25"/>
  <c r="AY16" i="25"/>
  <c r="AR16" i="25"/>
  <c r="E16" i="25"/>
  <c r="BI15" i="25"/>
  <c r="BF15" i="25"/>
  <c r="E15" i="25"/>
  <c r="BR14" i="25"/>
  <c r="BI14" i="25"/>
  <c r="AY14" i="25"/>
  <c r="AR14" i="25"/>
  <c r="P14" i="25"/>
  <c r="K14" i="25"/>
  <c r="BI13" i="25"/>
  <c r="BF13" i="25"/>
  <c r="AI13" i="25"/>
  <c r="W13" i="25"/>
  <c r="J13" i="25"/>
  <c r="BR12" i="25"/>
  <c r="BI12" i="25"/>
  <c r="AY12" i="25"/>
  <c r="AR12" i="25"/>
  <c r="BI11" i="25"/>
  <c r="BF11" i="25"/>
  <c r="S11" i="25"/>
  <c r="M11" i="25"/>
  <c r="BR10" i="25"/>
  <c r="BI10" i="25"/>
  <c r="AY10" i="25"/>
  <c r="AR10" i="25"/>
  <c r="M10" i="25"/>
  <c r="BI9" i="25"/>
  <c r="AB9" i="25"/>
  <c r="M9" i="25"/>
  <c r="BR8" i="25"/>
  <c r="BI8" i="25"/>
  <c r="AB8" i="25"/>
  <c r="M8" i="25"/>
  <c r="M7" i="25"/>
  <c r="H7" i="25"/>
  <c r="AJ6" i="25"/>
  <c r="AG6" i="25"/>
  <c r="AC6" i="25"/>
  <c r="Z6" i="25"/>
  <c r="G6" i="25"/>
  <c r="Z5" i="25"/>
  <c r="G5" i="25"/>
  <c r="AE3" i="25"/>
  <c r="O3" i="25"/>
  <c r="G3" i="25"/>
  <c r="D3" i="25"/>
  <c r="BR18" i="6"/>
  <c r="BD41" i="6" l="1"/>
  <c r="BD17" i="6" l="1"/>
  <c r="BC17" i="6"/>
  <c r="BB17" i="6"/>
  <c r="BA17" i="6"/>
  <c r="AZ17" i="6"/>
  <c r="AY17" i="6"/>
  <c r="AX17" i="6"/>
  <c r="AW17" i="6"/>
  <c r="AV17" i="6"/>
  <c r="AU17" i="6"/>
  <c r="AT17" i="6"/>
  <c r="AS17" i="6"/>
  <c r="BD15" i="6"/>
  <c r="BC15" i="6"/>
  <c r="BB15" i="6"/>
  <c r="BA15" i="6"/>
  <c r="AZ15" i="6"/>
  <c r="AY15" i="6"/>
  <c r="AX15" i="6"/>
  <c r="AW15" i="6"/>
  <c r="AV15" i="6"/>
  <c r="AU15" i="6"/>
  <c r="AT15" i="6"/>
  <c r="AS15" i="6"/>
  <c r="BD13" i="6"/>
  <c r="BC13" i="6"/>
  <c r="BB13" i="6"/>
  <c r="BA13" i="6"/>
  <c r="AZ13" i="6"/>
  <c r="AY13" i="6"/>
  <c r="AX13" i="6"/>
  <c r="AW13" i="6"/>
  <c r="AV13" i="6"/>
  <c r="AU13" i="6"/>
  <c r="AT13" i="6"/>
  <c r="AS13" i="6"/>
  <c r="BD11" i="6"/>
  <c r="BC11" i="6"/>
  <c r="BB11" i="6"/>
  <c r="BA11" i="6"/>
  <c r="AZ11" i="6"/>
  <c r="AY11" i="6"/>
  <c r="AX11" i="6"/>
  <c r="AW11" i="6"/>
  <c r="AV11" i="6"/>
  <c r="AU11" i="6"/>
  <c r="AT11" i="6"/>
  <c r="AS11" i="6"/>
  <c r="BD9" i="6"/>
  <c r="BC9" i="6"/>
  <c r="BB9" i="6"/>
  <c r="BA9" i="6"/>
  <c r="AZ9" i="6"/>
  <c r="AY9" i="6"/>
  <c r="AX9" i="6"/>
  <c r="AW9" i="6"/>
  <c r="AV9" i="6"/>
  <c r="AU9" i="6"/>
  <c r="AT9" i="6"/>
  <c r="AS9" i="6"/>
  <c r="M9" i="6" l="1"/>
  <c r="I26" i="2" l="1"/>
  <c r="I25" i="2"/>
  <c r="Q39" i="6"/>
  <c r="S10" i="26" l="1"/>
  <c r="S10" i="25"/>
  <c r="H38" i="6"/>
  <c r="H23" i="6"/>
  <c r="H26" i="6"/>
  <c r="AB26" i="6"/>
  <c r="AB23" i="6"/>
  <c r="AI13" i="6" l="1"/>
  <c r="W13" i="6"/>
  <c r="AA34" i="6" l="1"/>
  <c r="AA31" i="6"/>
  <c r="M31" i="6"/>
  <c r="E18" i="6"/>
  <c r="E17" i="6"/>
  <c r="AB8" i="6"/>
  <c r="M8" i="6"/>
  <c r="E16" i="6" l="1"/>
  <c r="E15" i="6"/>
  <c r="F56" i="2" l="1"/>
  <c r="AB9" i="6" l="1"/>
  <c r="BV27" i="6" l="1"/>
  <c r="BS27" i="6"/>
  <c r="BP27" i="6"/>
  <c r="AV27" i="6"/>
  <c r="M34" i="6"/>
  <c r="H7" i="6" l="1"/>
  <c r="BI17" i="6" l="1"/>
  <c r="BR16" i="6"/>
  <c r="BI16" i="6"/>
  <c r="BF17" i="6"/>
  <c r="AY16" i="6"/>
  <c r="AR16" i="6"/>
  <c r="BR14" i="6" l="1"/>
  <c r="BI15" i="6"/>
  <c r="BI14" i="6"/>
  <c r="BR12" i="6" l="1"/>
  <c r="BR10" i="6"/>
  <c r="BI13" i="6"/>
  <c r="BI12" i="6"/>
  <c r="BI11" i="6"/>
  <c r="BI10" i="6"/>
  <c r="BI9" i="6"/>
  <c r="BI8" i="6"/>
  <c r="BR8" i="6"/>
  <c r="M11" i="6" l="1"/>
  <c r="M10" i="6"/>
  <c r="L56" i="2" l="1"/>
  <c r="J56" i="2"/>
  <c r="H56" i="2"/>
  <c r="F55" i="2"/>
  <c r="BV36" i="6" l="1"/>
  <c r="BS36" i="6"/>
  <c r="BP36" i="6"/>
  <c r="BF15" i="6"/>
  <c r="BF13" i="6"/>
  <c r="AR12" i="6"/>
  <c r="AR14" i="6"/>
  <c r="AR10" i="6"/>
  <c r="BF11" i="6"/>
  <c r="S10" i="6" l="1"/>
  <c r="S11" i="6"/>
  <c r="BD38" i="6"/>
  <c r="AU33" i="6"/>
  <c r="AY14" i="6"/>
  <c r="AY10" i="6"/>
  <c r="AY12" i="6"/>
  <c r="J13" i="6"/>
  <c r="K14" i="6"/>
  <c r="D3" i="6"/>
  <c r="G3" i="6"/>
  <c r="O3" i="6"/>
  <c r="AE3" i="6"/>
  <c r="M7" i="6" l="1"/>
  <c r="P14" i="6" l="1"/>
  <c r="AJ6" i="6"/>
  <c r="AG6" i="6"/>
  <c r="AC6" i="6"/>
  <c r="Z6" i="6"/>
  <c r="Z5" i="6"/>
  <c r="G6" i="6"/>
  <c r="G5" i="6" l="1"/>
</calcChain>
</file>

<file path=xl/sharedStrings.xml><?xml version="1.0" encoding="utf-8"?>
<sst xmlns="http://schemas.openxmlformats.org/spreadsheetml/2006/main" count="892" uniqueCount="560">
  <si>
    <t>年</t>
    <rPh sb="0" eb="1">
      <t>ねん</t>
    </rPh>
    <phoneticPr fontId="2" type="Hiragana"/>
  </si>
  <si>
    <t>月</t>
    <rPh sb="0" eb="1">
      <t>がつ</t>
    </rPh>
    <phoneticPr fontId="2" type="Hiragana"/>
  </si>
  <si>
    <t>日</t>
    <rPh sb="0" eb="1">
      <t>にち</t>
    </rPh>
    <phoneticPr fontId="2" type="Hiragana"/>
  </si>
  <si>
    <t>医療保険</t>
    <rPh sb="0" eb="2">
      <t>いりょう</t>
    </rPh>
    <rPh sb="2" eb="4">
      <t>ほけん</t>
    </rPh>
    <phoneticPr fontId="2" type="Hiragana"/>
  </si>
  <si>
    <t>球脊髄性筋萎縮症</t>
  </si>
  <si>
    <t>筋萎縮性側索硬化症</t>
  </si>
  <si>
    <t>脊髄性筋萎縮症</t>
  </si>
  <si>
    <t>原発性側索硬化症</t>
  </si>
  <si>
    <t>進行性核上性麻痺</t>
  </si>
  <si>
    <t>パーキンソン病</t>
  </si>
  <si>
    <t>大脳皮質基底核変性症</t>
  </si>
  <si>
    <t>ハンチントン病</t>
  </si>
  <si>
    <t>シャルコー・マリー・トゥース病</t>
  </si>
  <si>
    <t>重症筋無力症</t>
  </si>
  <si>
    <t>多発性硬化症／視神経脊髄炎</t>
  </si>
  <si>
    <t>慢性炎症性脱髄性多発神経炎／多巣性運動ニューロパチー</t>
  </si>
  <si>
    <t>ミトコンドリア病</t>
  </si>
  <si>
    <t>亜急性硬化性全脳炎</t>
  </si>
  <si>
    <t>HTLV-1関連脊髄症</t>
  </si>
  <si>
    <t>特発性基底核石灰化症</t>
  </si>
  <si>
    <t>ベスレムミオパチー</t>
  </si>
  <si>
    <t>自己貪食空胞性ミオパチー</t>
  </si>
  <si>
    <t>神経線維腫症</t>
  </si>
  <si>
    <t>天疱瘡</t>
  </si>
  <si>
    <t>悪性関節リウマチ</t>
  </si>
  <si>
    <t>バージャー病</t>
  </si>
  <si>
    <t>特発性血小板減少性紫斑病</t>
  </si>
  <si>
    <t>血栓性血小板減少性紫斑病</t>
  </si>
  <si>
    <t>原発性免疫不全症候群</t>
  </si>
  <si>
    <t>多発性嚢胞腎</t>
  </si>
  <si>
    <t>黄色靱帯骨化症</t>
  </si>
  <si>
    <t>広範脊柱管狭窄症</t>
  </si>
  <si>
    <t>特発性大腿骨頭壊死症</t>
  </si>
  <si>
    <t>サルコイドーシス</t>
  </si>
  <si>
    <t>肺動脈性肺高血圧症</t>
  </si>
  <si>
    <t>肺静脈閉塞症／肺毛細血管腫症</t>
  </si>
  <si>
    <t>慢性血栓塞栓性肺高血圧症</t>
  </si>
  <si>
    <t>網膜色素変性症</t>
  </si>
  <si>
    <t>バッド・キアリ症候群</t>
  </si>
  <si>
    <t>特発性門脈圧亢進症</t>
  </si>
  <si>
    <t>自己免疫性肝炎</t>
  </si>
  <si>
    <t>クローン病</t>
  </si>
  <si>
    <t>潰瘍性大腸炎</t>
  </si>
  <si>
    <t>腸管神経節細胞僅少症</t>
  </si>
  <si>
    <t>ルビンシュタイン・テイビ症候群</t>
  </si>
  <si>
    <t>CFC症候群</t>
  </si>
  <si>
    <t>コステロ症候群</t>
  </si>
  <si>
    <t>TNF受容体関連周期性症候群</t>
  </si>
  <si>
    <t>ブラウ症候群</t>
  </si>
  <si>
    <t>保護者（送付先）氏名</t>
    <rPh sb="0" eb="3">
      <t>ほごしゃ</t>
    </rPh>
    <rPh sb="4" eb="6">
      <t>そうふ</t>
    </rPh>
    <rPh sb="6" eb="7">
      <t>さき</t>
    </rPh>
    <rPh sb="8" eb="10">
      <t>しめい</t>
    </rPh>
    <phoneticPr fontId="2" type="Hiragana"/>
  </si>
  <si>
    <t>郵便番号</t>
    <rPh sb="0" eb="4">
      <t>ゆうびんばんごう</t>
    </rPh>
    <phoneticPr fontId="2" type="Hiragana"/>
  </si>
  <si>
    <t>患者との続柄</t>
    <rPh sb="0" eb="2">
      <t>かんじゃ</t>
    </rPh>
    <rPh sb="4" eb="6">
      <t>ぞくがら</t>
    </rPh>
    <phoneticPr fontId="2" type="Hiragana"/>
  </si>
  <si>
    <t>居住地</t>
    <rPh sb="0" eb="3">
      <t>きょじゅうち</t>
    </rPh>
    <phoneticPr fontId="2" type="Hiragana"/>
  </si>
  <si>
    <t>電話番号</t>
    <rPh sb="0" eb="2">
      <t>でんわ</t>
    </rPh>
    <rPh sb="2" eb="4">
      <t>ばんごう</t>
    </rPh>
    <phoneticPr fontId="2" type="Hiragana"/>
  </si>
  <si>
    <t>年</t>
    <rPh sb="0" eb="1">
      <t>ねん</t>
    </rPh>
    <phoneticPr fontId="2" type="Hiragana"/>
  </si>
  <si>
    <t>月</t>
    <rPh sb="0" eb="1">
      <t>がつ</t>
    </rPh>
    <phoneticPr fontId="2" type="Hiragana"/>
  </si>
  <si>
    <t>日</t>
    <rPh sb="0" eb="1">
      <t>にち</t>
    </rPh>
    <phoneticPr fontId="2" type="Hiragana"/>
  </si>
  <si>
    <t>所在地</t>
    <rPh sb="0" eb="3">
      <t>しょざいち</t>
    </rPh>
    <phoneticPr fontId="2" type="Hiragana"/>
  </si>
  <si>
    <t>先天性ミオパチー</t>
  </si>
  <si>
    <t>マリネスコ・シェーグレン症候群</t>
  </si>
  <si>
    <t>筋ジストロフィー</t>
  </si>
  <si>
    <t>非ジストロフィー性ミオトニー症候群</t>
  </si>
  <si>
    <t>アトピー性脊髄炎</t>
  </si>
  <si>
    <t>脊髄空洞症</t>
  </si>
  <si>
    <t>脊髄髄膜瘤</t>
  </si>
  <si>
    <t>遺伝性ジストニア</t>
  </si>
  <si>
    <t>神経フェリチン症</t>
  </si>
  <si>
    <t>脳表ヘモジデリン沈着症</t>
  </si>
  <si>
    <t>禿頭と変形性脊椎症を伴う常染色体劣性白質脳症</t>
  </si>
  <si>
    <t>皮質下梗塞と白質脳症を伴う常染色体優性脳動脈症</t>
  </si>
  <si>
    <t>神経軸索スフェロイド形成を伴う遺伝性びまん性白質脳症</t>
  </si>
  <si>
    <t>ビッカースタッフ脳幹脳炎</t>
  </si>
  <si>
    <t>先天性無痛無汗症</t>
  </si>
  <si>
    <t>アレキサンダー病</t>
  </si>
  <si>
    <t>先天性核上性球麻痺</t>
  </si>
  <si>
    <t>メビウス症候群</t>
  </si>
  <si>
    <t>アイカルディ症候群</t>
  </si>
  <si>
    <t>片側巨脳症</t>
  </si>
  <si>
    <t>限局性皮質異形成</t>
  </si>
  <si>
    <t>神経細胞移動異常症</t>
  </si>
  <si>
    <t>先天性大脳白質形成不全症</t>
  </si>
  <si>
    <t>ドラベ症候群</t>
  </si>
  <si>
    <t>海馬硬化を伴う内側側頭葉てんかん</t>
  </si>
  <si>
    <t>ミオクロニー欠神てんかん</t>
  </si>
  <si>
    <t>ミオクロニー脱力発作を伴うてんかん</t>
  </si>
  <si>
    <t>ウエスト症候群</t>
  </si>
  <si>
    <t>大田原症候群</t>
  </si>
  <si>
    <t>早期ミオクロニー脳症</t>
  </si>
  <si>
    <t>遊走性焦点発作を伴う乳児てんかん</t>
  </si>
  <si>
    <t>片側痙攣・片麻痺・てんかん症候群</t>
  </si>
  <si>
    <t>環状20番染色体症候群</t>
  </si>
  <si>
    <t>ラスムッセン脳炎</t>
  </si>
  <si>
    <t>難治頻回部分発作重積型急性脳炎</t>
  </si>
  <si>
    <t>徐波睡眠期持続性棘徐波を示すてんかん性脳症</t>
  </si>
  <si>
    <t>ランドウ・クレフナー症候群</t>
  </si>
  <si>
    <t>レット症候群</t>
  </si>
  <si>
    <t>スタージ・ウェーバー症候群</t>
  </si>
  <si>
    <t>ウィルソン病</t>
  </si>
  <si>
    <t>コフィン・ローリー症候群</t>
  </si>
  <si>
    <t>多脾症候群</t>
  </si>
  <si>
    <t>無脾症候群</t>
  </si>
  <si>
    <t>22q11.2欠失症候群</t>
  </si>
  <si>
    <t>脆弱X症候群</t>
  </si>
  <si>
    <t>総動脈幹遺残症</t>
  </si>
  <si>
    <t>左心低形成症候群</t>
  </si>
  <si>
    <t>抗糸球体基底膜腎炎</t>
  </si>
  <si>
    <t>一次性ネフローゼ症候群</t>
  </si>
  <si>
    <t>一次性膜性増殖性糸球体腎炎</t>
  </si>
  <si>
    <t>副甲状腺機能低下症</t>
  </si>
  <si>
    <t>副腎皮質刺激ホルモン不応症</t>
  </si>
  <si>
    <t>メープルシロップ尿症</t>
  </si>
  <si>
    <t>化膿性無菌性関節炎・壊疽性膿皮症・アクネ症候群</t>
  </si>
  <si>
    <t>肋骨異常を伴う先天性側弯症</t>
  </si>
  <si>
    <t>タナトフォリック骨異形成症</t>
  </si>
  <si>
    <t>クリッペル・トレノネー・ウェーバー症候群</t>
  </si>
  <si>
    <t>先天性赤血球形成異常性貧血</t>
  </si>
  <si>
    <t>ダイアモンド・ブラックファン貧血</t>
  </si>
  <si>
    <t>レーベル遺伝性視神経症</t>
  </si>
  <si>
    <t>　　（患者さんと同じ医療保険に加入されている方で。国民健康保険や後期高齢医療制度の場合は</t>
    <rPh sb="3" eb="5">
      <t>かんじゃ</t>
    </rPh>
    <rPh sb="8" eb="9">
      <t>おな</t>
    </rPh>
    <rPh sb="10" eb="12">
      <t>いりょう</t>
    </rPh>
    <rPh sb="12" eb="14">
      <t>ほけん</t>
    </rPh>
    <rPh sb="15" eb="17">
      <t>かにゅう</t>
    </rPh>
    <rPh sb="22" eb="23">
      <t>かた</t>
    </rPh>
    <rPh sb="25" eb="27">
      <t>こくみん</t>
    </rPh>
    <rPh sb="27" eb="29">
      <t>けんこう</t>
    </rPh>
    <rPh sb="29" eb="31">
      <t>ほけん</t>
    </rPh>
    <rPh sb="32" eb="34">
      <t>こうき</t>
    </rPh>
    <rPh sb="34" eb="36">
      <t>こうれい</t>
    </rPh>
    <rPh sb="36" eb="38">
      <t>いりょう</t>
    </rPh>
    <rPh sb="38" eb="40">
      <t>せいど</t>
    </rPh>
    <rPh sb="41" eb="43">
      <t>ばあい</t>
    </rPh>
    <phoneticPr fontId="2" type="Hiragana"/>
  </si>
  <si>
    <t>はい</t>
    <phoneticPr fontId="2"/>
  </si>
  <si>
    <t>はい</t>
    <phoneticPr fontId="2" type="Hiragana"/>
  </si>
  <si>
    <t>いいえ</t>
    <phoneticPr fontId="2" type="Hiragana"/>
  </si>
  <si>
    <t>封入体筋炎</t>
  </si>
  <si>
    <t>メチルグルタコン酸尿症</t>
  </si>
  <si>
    <t>遺伝性自己炎症疾患</t>
  </si>
  <si>
    <t>大理石骨病</t>
  </si>
  <si>
    <t>前眼部形成異常</t>
  </si>
  <si>
    <t>無虹彩症</t>
  </si>
  <si>
    <t>氏名</t>
    <rPh sb="0" eb="2">
      <t>シメイ</t>
    </rPh>
    <phoneticPr fontId="2"/>
  </si>
  <si>
    <t>フリガナ</t>
    <phoneticPr fontId="2"/>
  </si>
  <si>
    <t>居住地</t>
    <rPh sb="0" eb="3">
      <t>キョジュウチ</t>
    </rPh>
    <phoneticPr fontId="2"/>
  </si>
  <si>
    <t>電話番号</t>
    <rPh sb="0" eb="2">
      <t>デンワ</t>
    </rPh>
    <rPh sb="2" eb="4">
      <t>バンゴウ</t>
    </rPh>
    <phoneticPr fontId="2"/>
  </si>
  <si>
    <t>被保険者氏名</t>
    <rPh sb="0" eb="4">
      <t>ヒホケンシャ</t>
    </rPh>
    <rPh sb="4" eb="6">
      <t>シメイ</t>
    </rPh>
    <phoneticPr fontId="2"/>
  </si>
  <si>
    <t>保険者名称</t>
    <rPh sb="0" eb="3">
      <t>ホケンシャ</t>
    </rPh>
    <rPh sb="3" eb="5">
      <t>メイショウ</t>
    </rPh>
    <phoneticPr fontId="2"/>
  </si>
  <si>
    <t>生年月日</t>
    <rPh sb="0" eb="2">
      <t>セイネン</t>
    </rPh>
    <rPh sb="2" eb="4">
      <t>ガッピ</t>
    </rPh>
    <phoneticPr fontId="2"/>
  </si>
  <si>
    <t>都道
府県</t>
    <rPh sb="0" eb="1">
      <t>ト</t>
    </rPh>
    <rPh sb="1" eb="2">
      <t>ドウ</t>
    </rPh>
    <rPh sb="3" eb="5">
      <t>フケン</t>
    </rPh>
    <phoneticPr fontId="2"/>
  </si>
  <si>
    <t>市区
町村</t>
    <rPh sb="0" eb="2">
      <t>シク</t>
    </rPh>
    <rPh sb="3" eb="5">
      <t>チョウソン</t>
    </rPh>
    <phoneticPr fontId="2"/>
  </si>
  <si>
    <t>から</t>
    <phoneticPr fontId="2"/>
  </si>
  <si>
    <t>名称</t>
    <rPh sb="0" eb="2">
      <t>メイショウ</t>
    </rPh>
    <phoneticPr fontId="2"/>
  </si>
  <si>
    <t>事務処理欄</t>
    <rPh sb="0" eb="2">
      <t>ジム</t>
    </rPh>
    <rPh sb="2" eb="4">
      <t>ショリ</t>
    </rPh>
    <rPh sb="4" eb="5">
      <t>ラン</t>
    </rPh>
    <phoneticPr fontId="2"/>
  </si>
  <si>
    <t>階層区分</t>
    <rPh sb="0" eb="2">
      <t>カイソウ</t>
    </rPh>
    <rPh sb="2" eb="4">
      <t>クブン</t>
    </rPh>
    <phoneticPr fontId="2"/>
  </si>
  <si>
    <t>年</t>
    <rPh sb="0" eb="1">
      <t>ネン</t>
    </rPh>
    <phoneticPr fontId="2"/>
  </si>
  <si>
    <t>月</t>
    <rPh sb="0" eb="1">
      <t>ガツ</t>
    </rPh>
    <phoneticPr fontId="2"/>
  </si>
  <si>
    <t>日</t>
    <rPh sb="0" eb="1">
      <t>ニチ</t>
    </rPh>
    <phoneticPr fontId="2"/>
  </si>
  <si>
    <t>〒</t>
    <phoneticPr fontId="2"/>
  </si>
  <si>
    <t>神奈川県知事　殿</t>
    <phoneticPr fontId="2"/>
  </si>
  <si>
    <t>シュワルツ・ヤンペル症候群</t>
  </si>
  <si>
    <t>表皮水疱症</t>
  </si>
  <si>
    <t>全身性エリテマトーデス</t>
  </si>
  <si>
    <t>皮膚筋炎／多発性筋炎</t>
  </si>
  <si>
    <t>混合性結合組織病</t>
  </si>
  <si>
    <t>成人スチル病</t>
  </si>
  <si>
    <t>ベーチェット病</t>
  </si>
  <si>
    <t>特発性拡張型心筋症</t>
  </si>
  <si>
    <t>肥大型心筋症</t>
  </si>
  <si>
    <t>拘束型心筋症</t>
  </si>
  <si>
    <t>再生不良性貧血</t>
  </si>
  <si>
    <t>下垂体性ADH分泌異常症</t>
    <rPh sb="0" eb="3">
      <t>カスイタイ</t>
    </rPh>
    <rPh sb="3" eb="4">
      <t>セイ</t>
    </rPh>
    <rPh sb="7" eb="9">
      <t>ブンピツ</t>
    </rPh>
    <rPh sb="9" eb="11">
      <t>イジョウ</t>
    </rPh>
    <rPh sb="11" eb="12">
      <t>ショウ</t>
    </rPh>
    <phoneticPr fontId="3"/>
  </si>
  <si>
    <t>年</t>
    <rPh sb="0" eb="1">
      <t>ねん</t>
    </rPh>
    <phoneticPr fontId="2" type="Hiragana"/>
  </si>
  <si>
    <t>生年月日</t>
    <rPh sb="0" eb="2">
      <t>せいねん</t>
    </rPh>
    <rPh sb="2" eb="4">
      <t>がっぴ</t>
    </rPh>
    <phoneticPr fontId="2" type="Hiragana"/>
  </si>
  <si>
    <t>月</t>
    <rPh sb="0" eb="1">
      <t>がつ</t>
    </rPh>
    <phoneticPr fontId="2" type="Hiragana"/>
  </si>
  <si>
    <t>日</t>
    <rPh sb="0" eb="1">
      <t>ひ</t>
    </rPh>
    <phoneticPr fontId="2" type="Hiragana"/>
  </si>
  <si>
    <t>都道府県</t>
    <rPh sb="0" eb="4">
      <t>とどうふけん</t>
    </rPh>
    <phoneticPr fontId="2" type="Hiragana"/>
  </si>
  <si>
    <t>市区町村</t>
    <rPh sb="0" eb="1">
      <t>し</t>
    </rPh>
    <rPh sb="1" eb="2">
      <t>く</t>
    </rPh>
    <rPh sb="2" eb="4">
      <t>ちょうそん</t>
    </rPh>
    <phoneticPr fontId="2" type="Hiragana"/>
  </si>
  <si>
    <t>はい（県外や政令市で受給者であり、神奈川県へ転入してきた）</t>
    <rPh sb="3" eb="5">
      <t>ケンガイ</t>
    </rPh>
    <rPh sb="6" eb="9">
      <t>セイレイシ</t>
    </rPh>
    <rPh sb="10" eb="13">
      <t>ジュキュウシャ</t>
    </rPh>
    <rPh sb="17" eb="21">
      <t>カナガワケン</t>
    </rPh>
    <rPh sb="22" eb="24">
      <t>テンニュウ</t>
    </rPh>
    <phoneticPr fontId="2"/>
  </si>
  <si>
    <t>支給認定基準世帯員</t>
    <rPh sb="0" eb="2">
      <t>シキュウ</t>
    </rPh>
    <rPh sb="2" eb="4">
      <t>ニンテイ</t>
    </rPh>
    <rPh sb="4" eb="6">
      <t>キジュン</t>
    </rPh>
    <rPh sb="6" eb="9">
      <t>セタイイン</t>
    </rPh>
    <phoneticPr fontId="2"/>
  </si>
  <si>
    <t>生年月日</t>
    <rPh sb="0" eb="4">
      <t>セイネンガッピ</t>
    </rPh>
    <phoneticPr fontId="2"/>
  </si>
  <si>
    <t>続柄</t>
    <rPh sb="0" eb="2">
      <t>ゾクガラ</t>
    </rPh>
    <phoneticPr fontId="2"/>
  </si>
  <si>
    <t>マイナンバー</t>
    <phoneticPr fontId="2"/>
  </si>
  <si>
    <t>患者の</t>
    <rPh sb="0" eb="2">
      <t>カンジャ</t>
    </rPh>
    <phoneticPr fontId="2"/>
  </si>
  <si>
    <t>所在地</t>
    <rPh sb="0" eb="3">
      <t>ショザイチ</t>
    </rPh>
    <phoneticPr fontId="2"/>
  </si>
  <si>
    <t>係る手続を委任します。</t>
    <phoneticPr fontId="2"/>
  </si>
  <si>
    <t>代理人氏名</t>
    <rPh sb="0" eb="3">
      <t>だいりにん</t>
    </rPh>
    <rPh sb="3" eb="5">
      <t>しめい</t>
    </rPh>
    <phoneticPr fontId="2" type="Hiragana"/>
  </si>
  <si>
    <t>日付</t>
    <rPh sb="0" eb="2">
      <t>ひづけ</t>
    </rPh>
    <phoneticPr fontId="2" type="Hiragana"/>
  </si>
  <si>
    <t>委任者（申請者）住所</t>
    <rPh sb="0" eb="3">
      <t>いにんしゃ</t>
    </rPh>
    <rPh sb="4" eb="7">
      <t>しんせいしゃ</t>
    </rPh>
    <rPh sb="8" eb="10">
      <t>じゅうしょ</t>
    </rPh>
    <phoneticPr fontId="2" type="Hiragana"/>
  </si>
  <si>
    <t>委任者（申請者）氏名</t>
    <rPh sb="0" eb="3">
      <t>いにんしゃ</t>
    </rPh>
    <rPh sb="4" eb="7">
      <t>しんせいしゃ</t>
    </rPh>
    <rPh sb="8" eb="10">
      <t>しめい</t>
    </rPh>
    <phoneticPr fontId="2" type="Hiragana"/>
  </si>
  <si>
    <t>６　委任状を作成します。（患者さん以外の方が申請する場合は入力してください）</t>
    <rPh sb="2" eb="5">
      <t>いにんじょう</t>
    </rPh>
    <rPh sb="6" eb="8">
      <t>さくせい</t>
    </rPh>
    <rPh sb="13" eb="15">
      <t>かんじゃ</t>
    </rPh>
    <rPh sb="17" eb="19">
      <t>いがい</t>
    </rPh>
    <rPh sb="20" eb="21">
      <t>ほう</t>
    </rPh>
    <rPh sb="22" eb="24">
      <t>しんせい</t>
    </rPh>
    <rPh sb="26" eb="28">
      <t>ばあい</t>
    </rPh>
    <rPh sb="29" eb="31">
      <t>にゅうりょく</t>
    </rPh>
    <phoneticPr fontId="2" type="Hiragana"/>
  </si>
  <si>
    <t>指定難病</t>
    <rPh sb="0" eb="2">
      <t>してい</t>
    </rPh>
    <rPh sb="2" eb="4">
      <t>なんびょう</t>
    </rPh>
    <phoneticPr fontId="2" type="Hiragana"/>
  </si>
  <si>
    <t>大正</t>
    <rPh sb="0" eb="2">
      <t>たいしょう</t>
    </rPh>
    <phoneticPr fontId="2" type="Hiragana"/>
  </si>
  <si>
    <t>明治</t>
    <rPh sb="0" eb="2">
      <t>めいじ</t>
    </rPh>
    <phoneticPr fontId="2" type="Hiragana"/>
  </si>
  <si>
    <t>昭和</t>
    <rPh sb="0" eb="2">
      <t>しょうわ</t>
    </rPh>
    <phoneticPr fontId="2" type="Hiragana"/>
  </si>
  <si>
    <t>平成</t>
    <rPh sb="0" eb="2">
      <t>へいせい</t>
    </rPh>
    <phoneticPr fontId="2" type="Hiragana"/>
  </si>
  <si>
    <t>令和</t>
    <rPh sb="0" eb="2">
      <t>れいわ</t>
    </rPh>
    <phoneticPr fontId="2" type="Hiragana"/>
  </si>
  <si>
    <t>患者</t>
    <rPh sb="0" eb="2">
      <t>かんじゃ</t>
    </rPh>
    <phoneticPr fontId="2" type="Hiragana"/>
  </si>
  <si>
    <t>支給認定基準世帯員</t>
    <phoneticPr fontId="2" type="Hiragana"/>
  </si>
  <si>
    <t>氏名</t>
    <rPh sb="0" eb="2">
      <t>しめい</t>
    </rPh>
    <phoneticPr fontId="2" type="Hiragana"/>
  </si>
  <si>
    <t>患者</t>
    <rPh sb="0" eb="2">
      <t>カンジャ</t>
    </rPh>
    <phoneticPr fontId="2"/>
  </si>
  <si>
    <t>軽症高額の特例に該当しますか？</t>
    <rPh sb="0" eb="2">
      <t>けいしょう</t>
    </rPh>
    <rPh sb="2" eb="4">
      <t>こうがく</t>
    </rPh>
    <rPh sb="5" eb="7">
      <t>とくれい</t>
    </rPh>
    <rPh sb="8" eb="10">
      <t>がいとう</t>
    </rPh>
    <phoneticPr fontId="2" type="Hiragana"/>
  </si>
  <si>
    <t>人工呼吸器等を装着していますか？</t>
    <rPh sb="0" eb="2">
      <t>じんこう</t>
    </rPh>
    <rPh sb="2" eb="4">
      <t>こきゅう</t>
    </rPh>
    <rPh sb="4" eb="5">
      <t>き</t>
    </rPh>
    <rPh sb="5" eb="6">
      <t>とう</t>
    </rPh>
    <rPh sb="7" eb="9">
      <t>そうちゃく</t>
    </rPh>
    <phoneticPr fontId="2" type="Hiragana"/>
  </si>
  <si>
    <t>氏名</t>
    <phoneticPr fontId="2" type="Hiragana"/>
  </si>
  <si>
    <t>日付</t>
    <rPh sb="0" eb="2">
      <t>ひづけ</t>
    </rPh>
    <phoneticPr fontId="2" type="Hiragana"/>
  </si>
  <si>
    <t>令和</t>
    <rPh sb="0" eb="2">
      <t>レイワ</t>
    </rPh>
    <phoneticPr fontId="2"/>
  </si>
  <si>
    <t>患者さん以外の方（任意代理人の方）が申請される場合に、代理人の方のお名前を入力してください。</t>
    <rPh sb="31" eb="32">
      <t>かた</t>
    </rPh>
    <phoneticPr fontId="2" type="Hiragana"/>
  </si>
  <si>
    <t>　※1月1日～6月30日に申請する場合は、一昨年中の受給額を、
　　7月1日～12月31日に申請する場合は、前年中の受給額を記入してください。</t>
    <rPh sb="62" eb="64">
      <t>きにゅう</t>
    </rPh>
    <phoneticPr fontId="2" type="Hiragana"/>
  </si>
  <si>
    <t>指定難病か小児慢性特定疾病の受給者である場合、選択してください⇒</t>
    <rPh sb="0" eb="2">
      <t>してい</t>
    </rPh>
    <rPh sb="2" eb="4">
      <t>なんびょう</t>
    </rPh>
    <rPh sb="5" eb="7">
      <t>しょうに</t>
    </rPh>
    <rPh sb="7" eb="9">
      <t>まんせい</t>
    </rPh>
    <rPh sb="9" eb="11">
      <t>とくてい</t>
    </rPh>
    <rPh sb="11" eb="13">
      <t>しっぺい</t>
    </rPh>
    <rPh sb="14" eb="17">
      <t>じゅきゅうしゃ</t>
    </rPh>
    <rPh sb="20" eb="22">
      <t>ばあい</t>
    </rPh>
    <rPh sb="23" eb="25">
      <t>せんたく</t>
    </rPh>
    <phoneticPr fontId="2" type="Hiragana"/>
  </si>
  <si>
    <t>小児慢性特定疾病</t>
    <rPh sb="0" eb="2">
      <t>しょうに</t>
    </rPh>
    <rPh sb="2" eb="4">
      <t>まんせい</t>
    </rPh>
    <rPh sb="4" eb="6">
      <t>とくてい</t>
    </rPh>
    <rPh sb="6" eb="8">
      <t>しっぺい</t>
    </rPh>
    <phoneticPr fontId="2" type="Hiragana"/>
  </si>
  <si>
    <t>　※患者から見た関係性を入力してください。</t>
    <rPh sb="2" eb="4">
      <t>かんじゃ</t>
    </rPh>
    <rPh sb="6" eb="7">
      <t>み</t>
    </rPh>
    <rPh sb="8" eb="11">
      <t>かんけいせい</t>
    </rPh>
    <rPh sb="12" eb="14">
      <t>にゅうりょく</t>
    </rPh>
    <phoneticPr fontId="2" type="Hiragana"/>
  </si>
  <si>
    <t>転入前の住所を入力してください。⇒</t>
    <rPh sb="0" eb="2">
      <t>てんにゅう</t>
    </rPh>
    <rPh sb="2" eb="3">
      <t>まえ</t>
    </rPh>
    <rPh sb="4" eb="6">
      <t>じゅうしょ</t>
    </rPh>
    <rPh sb="7" eb="9">
      <t>にゅうりょく</t>
    </rPh>
    <phoneticPr fontId="2" type="Hiragana"/>
  </si>
  <si>
    <t>以前の受給者番号を入力してください⇒</t>
    <rPh sb="0" eb="2">
      <t>イゼン</t>
    </rPh>
    <rPh sb="3" eb="6">
      <t>ジュキュウシャ</t>
    </rPh>
    <rPh sb="6" eb="8">
      <t>バンゴウ</t>
    </rPh>
    <rPh sb="9" eb="11">
      <t>ニュウリョク</t>
    </rPh>
    <phoneticPr fontId="2"/>
  </si>
  <si>
    <t>医療機関名称</t>
    <phoneticPr fontId="2" type="Hiragana"/>
  </si>
  <si>
    <t>　※和暦を選択し、生年月日を入力してください。</t>
    <rPh sb="2" eb="4">
      <t>われき</t>
    </rPh>
    <rPh sb="5" eb="7">
      <t>せんたく</t>
    </rPh>
    <rPh sb="9" eb="11">
      <t>せいねん</t>
    </rPh>
    <rPh sb="11" eb="13">
      <t>がっぴ</t>
    </rPh>
    <rPh sb="14" eb="16">
      <t>にゅうりょく</t>
    </rPh>
    <phoneticPr fontId="2" type="Hiragana"/>
  </si>
  <si>
    <t>患者との続柄</t>
    <rPh sb="0" eb="2">
      <t>かんじゃ</t>
    </rPh>
    <rPh sb="4" eb="6">
      <t>つづきがら</t>
    </rPh>
    <phoneticPr fontId="2" type="Hiragana"/>
  </si>
  <si>
    <t>被保険者氏名</t>
    <rPh sb="0" eb="4">
      <t>ひほけんしゃ</t>
    </rPh>
    <rPh sb="4" eb="6">
      <t>しめい</t>
    </rPh>
    <phoneticPr fontId="2" type="Hiragana"/>
  </si>
  <si>
    <t>保険者名称</t>
    <rPh sb="0" eb="2">
      <t>ほけん</t>
    </rPh>
    <rPh sb="2" eb="3">
      <t>じゃ</t>
    </rPh>
    <rPh sb="3" eb="5">
      <t>めいしょう</t>
    </rPh>
    <phoneticPr fontId="2" type="Hiragana"/>
  </si>
  <si>
    <t>指定難病の名称</t>
    <rPh sb="0" eb="2">
      <t>してい</t>
    </rPh>
    <rPh sb="2" eb="4">
      <t>なんびょう</t>
    </rPh>
    <rPh sb="5" eb="7">
      <t>めいしょう</t>
    </rPh>
    <phoneticPr fontId="2" type="Hiragana"/>
  </si>
  <si>
    <t>１　今回の申請は、神奈川県に対して初めての申請ですか？（該当するものを選択してください。）</t>
    <rPh sb="2" eb="4">
      <t>コンカイ</t>
    </rPh>
    <rPh sb="5" eb="7">
      <t>シンセイ</t>
    </rPh>
    <rPh sb="9" eb="13">
      <t>カナガワケン</t>
    </rPh>
    <rPh sb="14" eb="15">
      <t>タイ</t>
    </rPh>
    <rPh sb="17" eb="18">
      <t>ハジ</t>
    </rPh>
    <rPh sb="21" eb="23">
      <t>シンセイ</t>
    </rPh>
    <rPh sb="28" eb="30">
      <t>ガイトウ</t>
    </rPh>
    <rPh sb="35" eb="37">
      <t>センタク</t>
    </rPh>
    <phoneticPr fontId="2"/>
  </si>
  <si>
    <t>本人</t>
    <rPh sb="0" eb="2">
      <t>ほんにん</t>
    </rPh>
    <phoneticPr fontId="2" type="Hiragana"/>
  </si>
  <si>
    <t>小児慢性特定疾病の受給者である場合、選択してください⇒</t>
    <rPh sb="0" eb="2">
      <t>しょうに</t>
    </rPh>
    <rPh sb="2" eb="4">
      <t>まんせい</t>
    </rPh>
    <rPh sb="4" eb="6">
      <t>とくてい</t>
    </rPh>
    <rPh sb="6" eb="8">
      <t>しっぺい</t>
    </rPh>
    <rPh sb="9" eb="12">
      <t>じゅきゅうしゃ</t>
    </rPh>
    <rPh sb="15" eb="17">
      <t>ばあい</t>
    </rPh>
    <rPh sb="18" eb="20">
      <t>せんたく</t>
    </rPh>
    <phoneticPr fontId="2" type="Hiragana"/>
  </si>
  <si>
    <t>受給者の場合、受給者番号</t>
    <rPh sb="0" eb="3">
      <t>じゅきゅうしゃ</t>
    </rPh>
    <rPh sb="4" eb="6">
      <t>ばあい</t>
    </rPh>
    <rPh sb="7" eb="12">
      <t>じゅきゅうしゃばんごう</t>
    </rPh>
    <phoneticPr fontId="2" type="Hiragana"/>
  </si>
  <si>
    <t>２　患者さんの情報を入力してください。</t>
    <rPh sb="2" eb="4">
      <t>カンジャ</t>
    </rPh>
    <rPh sb="7" eb="9">
      <t>ジョウホウ</t>
    </rPh>
    <rPh sb="10" eb="12">
      <t>ニュウリョク</t>
    </rPh>
    <phoneticPr fontId="2"/>
  </si>
  <si>
    <t>４　支給認定基準世帯員の情報を入力してください。</t>
    <rPh sb="2" eb="4">
      <t>しきゅう</t>
    </rPh>
    <rPh sb="4" eb="6">
      <t>にんてい</t>
    </rPh>
    <rPh sb="6" eb="8">
      <t>きじゅん</t>
    </rPh>
    <rPh sb="8" eb="11">
      <t>せたいいん</t>
    </rPh>
    <rPh sb="12" eb="14">
      <t>じょうほう</t>
    </rPh>
    <rPh sb="15" eb="17">
      <t>にゅうりょく</t>
    </rPh>
    <phoneticPr fontId="2" type="Hiragana"/>
  </si>
  <si>
    <t>３　保護者もしくは送付先の情報を入力してください。</t>
    <rPh sb="2" eb="5">
      <t>ほごしゃ</t>
    </rPh>
    <rPh sb="9" eb="12">
      <t>そうふさき</t>
    </rPh>
    <rPh sb="13" eb="15">
      <t>じょうほう</t>
    </rPh>
    <rPh sb="16" eb="18">
      <t>にゅうりょく</t>
    </rPh>
    <phoneticPr fontId="2" type="Hiragana"/>
  </si>
  <si>
    <t>本人</t>
    <rPh sb="0" eb="2">
      <t>ホンニン</t>
    </rPh>
    <phoneticPr fontId="2"/>
  </si>
  <si>
    <t>左記のとおり</t>
    <rPh sb="0" eb="2">
      <t>サキ</t>
    </rPh>
    <phoneticPr fontId="2"/>
  </si>
  <si>
    <t>軽症高額該当特例の認定</t>
    <rPh sb="0" eb="2">
      <t>ケイショウ</t>
    </rPh>
    <rPh sb="2" eb="4">
      <t>コウガク</t>
    </rPh>
    <rPh sb="4" eb="6">
      <t>ガイトウ</t>
    </rPh>
    <rPh sb="6" eb="8">
      <t>トクレイ</t>
    </rPh>
    <rPh sb="9" eb="11">
      <t>ニンテイ</t>
    </rPh>
    <phoneticPr fontId="2"/>
  </si>
  <si>
    <t>人工呼吸器等装着者としての認定</t>
    <rPh sb="0" eb="2">
      <t>ジンコウ</t>
    </rPh>
    <rPh sb="2" eb="5">
      <t>コキュウキ</t>
    </rPh>
    <rPh sb="5" eb="6">
      <t>トウ</t>
    </rPh>
    <rPh sb="6" eb="8">
      <t>ソウチャク</t>
    </rPh>
    <rPh sb="8" eb="9">
      <t>シャ</t>
    </rPh>
    <rPh sb="13" eb="15">
      <t>ニンテイ</t>
    </rPh>
    <phoneticPr fontId="2"/>
  </si>
  <si>
    <t>高額難病治療継続特例の認定</t>
    <rPh sb="0" eb="2">
      <t>コウガク</t>
    </rPh>
    <rPh sb="2" eb="4">
      <t>ナンビョウ</t>
    </rPh>
    <rPh sb="4" eb="6">
      <t>チリョウ</t>
    </rPh>
    <rPh sb="6" eb="8">
      <t>ケイゾク</t>
    </rPh>
    <rPh sb="8" eb="10">
      <t>トクレイ</t>
    </rPh>
    <rPh sb="11" eb="13">
      <t>ニンテイ</t>
    </rPh>
    <phoneticPr fontId="2"/>
  </si>
  <si>
    <t>名称</t>
    <rPh sb="0" eb="2">
      <t>メイショウ</t>
    </rPh>
    <phoneticPr fontId="2"/>
  </si>
  <si>
    <t>所在地</t>
    <rPh sb="0" eb="3">
      <t>ショザイチ</t>
    </rPh>
    <phoneticPr fontId="2"/>
  </si>
  <si>
    <t>記号・番号
又は被保険者番号</t>
    <rPh sb="0" eb="2">
      <t>キゴウ</t>
    </rPh>
    <rPh sb="3" eb="5">
      <t>バンゴウ</t>
    </rPh>
    <rPh sb="6" eb="7">
      <t>マタ</t>
    </rPh>
    <rPh sb="8" eb="12">
      <t>ヒホケンシャ</t>
    </rPh>
    <rPh sb="12" eb="14">
      <t>バンゴウ</t>
    </rPh>
    <phoneticPr fontId="2"/>
  </si>
  <si>
    <t xml:space="preserve"> 私(患者)は、</t>
    <rPh sb="3" eb="4">
      <t>カン</t>
    </rPh>
    <phoneticPr fontId="2"/>
  </si>
  <si>
    <r>
      <rPr>
        <b/>
        <sz val="12"/>
        <color theme="1"/>
        <rFont val="HG丸ｺﾞｼｯｸM-PRO"/>
        <family val="3"/>
        <charset val="128"/>
      </rPr>
      <t>患者氏名</t>
    </r>
    <r>
      <rPr>
        <sz val="10"/>
        <color theme="1"/>
        <rFont val="HG丸ｺﾞｼｯｸM-PRO"/>
        <family val="3"/>
        <charset val="128"/>
      </rPr>
      <t>（患者本人の氏名。患者が１８歳未満の場合は保護者氏名）</t>
    </r>
    <rPh sb="0" eb="1">
      <t>カン</t>
    </rPh>
    <phoneticPr fontId="2"/>
  </si>
  <si>
    <t>以前の
受給者番号</t>
    <rPh sb="0" eb="2">
      <t>イゼン</t>
    </rPh>
    <rPh sb="4" eb="7">
      <t>ジュキュウシャ</t>
    </rPh>
    <rPh sb="7" eb="9">
      <t>バンゴウ</t>
    </rPh>
    <phoneticPr fontId="2"/>
  </si>
  <si>
    <t>〒</t>
    <phoneticPr fontId="2"/>
  </si>
  <si>
    <t>患者からみた
被保険者</t>
    <rPh sb="0" eb="2">
      <t>カンジャ</t>
    </rPh>
    <rPh sb="7" eb="11">
      <t>ヒホケンシャ</t>
    </rPh>
    <phoneticPr fontId="2"/>
  </si>
  <si>
    <t>委任者（患者）住所</t>
    <rPh sb="0" eb="3">
      <t>イニンシャ</t>
    </rPh>
    <rPh sb="4" eb="5">
      <t>カン</t>
    </rPh>
    <rPh sb="7" eb="9">
      <t>ジュウショ</t>
    </rPh>
    <phoneticPr fontId="2"/>
  </si>
  <si>
    <r>
      <rPr>
        <b/>
        <sz val="12"/>
        <color theme="0"/>
        <rFont val="HG丸ｺﾞｼｯｸM-PRO"/>
        <family val="3"/>
        <charset val="128"/>
      </rPr>
      <t>委任者（患者）</t>
    </r>
    <r>
      <rPr>
        <b/>
        <sz val="12"/>
        <color theme="1"/>
        <rFont val="HG丸ｺﾞｼｯｸM-PRO"/>
        <family val="3"/>
        <charset val="128"/>
      </rPr>
      <t>氏名</t>
    </r>
    <rPh sb="0" eb="3">
      <t>イニンシャ</t>
    </rPh>
    <rPh sb="4" eb="5">
      <t>カン</t>
    </rPh>
    <rPh sb="7" eb="9">
      <t>シメイ</t>
    </rPh>
    <phoneticPr fontId="2"/>
  </si>
  <si>
    <t>同意する</t>
    <rPh sb="0" eb="2">
      <t>どうい</t>
    </rPh>
    <phoneticPr fontId="2" type="Hiragana"/>
  </si>
  <si>
    <t>同意しない</t>
    <rPh sb="0" eb="2">
      <t>どうい</t>
    </rPh>
    <phoneticPr fontId="2" type="Hiragana"/>
  </si>
  <si>
    <t>保健所等収受印</t>
    <rPh sb="0" eb="3">
      <t>ホケンショ</t>
    </rPh>
    <rPh sb="3" eb="4">
      <t>トウ</t>
    </rPh>
    <rPh sb="4" eb="6">
      <t>シュウジュ</t>
    </rPh>
    <rPh sb="6" eb="7">
      <t>イン</t>
    </rPh>
    <phoneticPr fontId="2"/>
  </si>
  <si>
    <t>県庁収受印</t>
    <rPh sb="0" eb="2">
      <t>ケンチョウ</t>
    </rPh>
    <rPh sb="2" eb="4">
      <t>シュウジュ</t>
    </rPh>
    <rPh sb="4" eb="5">
      <t>イン</t>
    </rPh>
    <phoneticPr fontId="2"/>
  </si>
  <si>
    <t>患者からみた被保険者</t>
    <rPh sb="0" eb="2">
      <t>かんじゃ</t>
    </rPh>
    <rPh sb="6" eb="10">
      <t>ひほけんしゃ</t>
    </rPh>
    <phoneticPr fontId="2" type="Hiragana"/>
  </si>
  <si>
    <t>　を代理人と定め、特定医療費（指定難病）の支給認定申請に</t>
    <phoneticPr fontId="2"/>
  </si>
  <si>
    <r>
      <rPr>
        <u/>
        <sz val="12"/>
        <color theme="1"/>
        <rFont val="HG丸ｺﾞｼｯｸM-PRO"/>
        <family val="3"/>
        <charset val="128"/>
      </rPr>
      <t>＜委任状欄＞</t>
    </r>
    <r>
      <rPr>
        <sz val="12"/>
        <color theme="1"/>
        <rFont val="HG丸ｺﾞｼｯｸM-PRO"/>
        <family val="3"/>
        <charset val="128"/>
      </rPr>
      <t>（患者以外の方（任意代理人の方）が申請される場合に記入してください）</t>
    </r>
    <rPh sb="1" eb="4">
      <t>イニンジョウ</t>
    </rPh>
    <rPh sb="4" eb="5">
      <t>ラン</t>
    </rPh>
    <phoneticPr fontId="2"/>
  </si>
  <si>
    <r>
      <rPr>
        <sz val="12"/>
        <color theme="1"/>
        <rFont val="HG丸ｺﾞｼｯｸM-PRO"/>
        <family val="3"/>
        <charset val="128"/>
      </rPr>
      <t>指定難病の名称</t>
    </r>
    <r>
      <rPr>
        <sz val="10"/>
        <color theme="1"/>
        <rFont val="HG丸ｺﾞｼｯｸM-PRO"/>
        <family val="3"/>
        <charset val="128"/>
      </rPr>
      <t xml:space="preserve">
</t>
    </r>
    <r>
      <rPr>
        <sz val="8.5"/>
        <color theme="1"/>
        <rFont val="HG丸ｺﾞｼｯｸM-PRO"/>
        <family val="3"/>
        <charset val="128"/>
      </rPr>
      <t>複数ある場合は全て記入してください</t>
    </r>
    <rPh sb="0" eb="2">
      <t>シテイ</t>
    </rPh>
    <rPh sb="2" eb="4">
      <t>ナンビョウ</t>
    </rPh>
    <rPh sb="5" eb="7">
      <t>メイショウ</t>
    </rPh>
    <rPh sb="8" eb="10">
      <t>フクスウ</t>
    </rPh>
    <rPh sb="12" eb="14">
      <t>バアイ</t>
    </rPh>
    <rPh sb="15" eb="16">
      <t>スベ</t>
    </rPh>
    <rPh sb="17" eb="19">
      <t>キニュウ</t>
    </rPh>
    <phoneticPr fontId="2"/>
  </si>
  <si>
    <t>高額難病治療継続の特例に該当しますか？</t>
    <rPh sb="0" eb="2">
      <t>こうがく</t>
    </rPh>
    <rPh sb="2" eb="4">
      <t>なんびょう</t>
    </rPh>
    <rPh sb="4" eb="6">
      <t>ちりょう</t>
    </rPh>
    <rPh sb="6" eb="8">
      <t>けいぞく</t>
    </rPh>
    <rPh sb="9" eb="11">
      <t>とくれい</t>
    </rPh>
    <rPh sb="12" eb="14">
      <t>がいとう</t>
    </rPh>
    <phoneticPr fontId="2" type="Hiragana"/>
  </si>
  <si>
    <t>先天性筋無力症候群</t>
  </si>
  <si>
    <t>クロウ・深瀬症候群</t>
  </si>
  <si>
    <t>多系統萎縮症</t>
  </si>
  <si>
    <t>ライソゾーム病</t>
  </si>
  <si>
    <t>副腎白質ジストロフィー</t>
  </si>
  <si>
    <t>プリオン病</t>
  </si>
  <si>
    <t>進行性多巣性白質脳症</t>
  </si>
  <si>
    <t>全身性アミロイドーシス</t>
  </si>
  <si>
    <t>ウルリッヒ病</t>
  </si>
  <si>
    <t>遠位型ミオパチー</t>
  </si>
  <si>
    <t>中毒性表皮壊死症</t>
  </si>
  <si>
    <t>高安動脈炎</t>
  </si>
  <si>
    <t>巨細胞性動脈炎</t>
  </si>
  <si>
    <t>結節性多発動脈炎</t>
  </si>
  <si>
    <t>顕微鏡的多発血管炎</t>
  </si>
  <si>
    <t>多発血管炎性肉芽腫症</t>
  </si>
  <si>
    <t>好酸球性多発血管炎性肉芽腫症</t>
  </si>
  <si>
    <t>原発性抗リン脂質抗体症候群</t>
  </si>
  <si>
    <t>再発性多発軟骨炎</t>
  </si>
  <si>
    <t>自己免疫性溶血性貧血</t>
  </si>
  <si>
    <t>発作性夜間ヘモグロビン尿症</t>
  </si>
  <si>
    <t>下垂体性ADH分泌異常症</t>
  </si>
  <si>
    <t>下垂体性TSH分泌亢進症</t>
  </si>
  <si>
    <t>下垂体性PRL分泌亢進症</t>
  </si>
  <si>
    <t>下垂体性ゴナドトロピン分泌亢進症</t>
  </si>
  <si>
    <t>下垂体性成長ホルモン分泌亢進症</t>
  </si>
  <si>
    <t>甲状腺ホルモン不応症</t>
  </si>
  <si>
    <t>先天性副腎皮質酵素欠損症</t>
  </si>
  <si>
    <t>先天性副腎低形成症</t>
  </si>
  <si>
    <t>リンパ脈管筋腫症</t>
  </si>
  <si>
    <t>好酸球性消化管疾患</t>
  </si>
  <si>
    <t>慢性特発性偽性腸閉塞症</t>
  </si>
  <si>
    <t>巨大膀胱短小結腸腸管蠕動不全症</t>
  </si>
  <si>
    <t>クリオピリン関連周期熱症候群</t>
  </si>
  <si>
    <t>非典型溶血性尿毒症症候群</t>
  </si>
  <si>
    <t>遺伝性周期性四肢麻痺</t>
  </si>
  <si>
    <t>アイザックス症候群</t>
  </si>
  <si>
    <t>ペリー症候群</t>
  </si>
  <si>
    <t>前頭側頭葉変性症</t>
  </si>
  <si>
    <t>レノックス・ガストー症候群</t>
  </si>
  <si>
    <t>結節性硬化症</t>
  </si>
  <si>
    <t>色素性乾皮症</t>
  </si>
  <si>
    <t>先天性魚鱗癬</t>
  </si>
  <si>
    <t>家族性良性慢性天疱瘡</t>
  </si>
  <si>
    <t>特発性後天性全身性無汗症</t>
  </si>
  <si>
    <t>眼皮膚白皮症</t>
  </si>
  <si>
    <t>肥厚性皮膚骨膜症</t>
  </si>
  <si>
    <t>弾性線維性仮性黄色腫</t>
  </si>
  <si>
    <t>マルファン症候群</t>
  </si>
  <si>
    <t>エーラス・ダンロス症候群</t>
  </si>
  <si>
    <t>メンケス病</t>
  </si>
  <si>
    <t>オクシピタル・ホーン症候群</t>
  </si>
  <si>
    <t>低ホスファターゼ症</t>
  </si>
  <si>
    <t>VATER症候群</t>
  </si>
  <si>
    <t>那須・ハコラ病</t>
  </si>
  <si>
    <t>ウィーバー症候群</t>
  </si>
  <si>
    <t>モワット・ウィルソン症候群</t>
  </si>
  <si>
    <t>ウィリアムズ症候群</t>
  </si>
  <si>
    <t>クルーゾン症候群</t>
  </si>
  <si>
    <t>アペール症候群</t>
  </si>
  <si>
    <t>ファイファー症候群</t>
  </si>
  <si>
    <t>アントレー・ビクスラー症候群</t>
  </si>
  <si>
    <t>コフィン・シリス症候群</t>
  </si>
  <si>
    <t>ロスムンド・トムソン症候群</t>
  </si>
  <si>
    <t>歌舞伎症候群</t>
  </si>
  <si>
    <t>鰓耳腎症候群</t>
  </si>
  <si>
    <t>ウェルナー症候群</t>
  </si>
  <si>
    <t>コケイン症候群</t>
  </si>
  <si>
    <t>プラダー・ウィリ症候群</t>
  </si>
  <si>
    <t>ソトス症候群</t>
  </si>
  <si>
    <t>ヌーナン症候群</t>
  </si>
  <si>
    <t>ヤング・シンプソン症候群</t>
  </si>
  <si>
    <t>第14番染色体父親性ダイソミー症候群</t>
  </si>
  <si>
    <t>アンジェルマン症候群</t>
  </si>
  <si>
    <t>スミス・マギニス症候群</t>
  </si>
  <si>
    <t>エマヌエル症候群</t>
  </si>
  <si>
    <t>修正大血管転位症</t>
  </si>
  <si>
    <t>完全大血管転位症</t>
  </si>
  <si>
    <t>単心室症</t>
  </si>
  <si>
    <t>三尖弁閉鎖症</t>
  </si>
  <si>
    <t>心室中隔欠損を伴わない肺動脈閉鎖症</t>
  </si>
  <si>
    <t>心室中隔欠損を伴う肺動脈閉鎖症</t>
  </si>
  <si>
    <t>ファロー四徴症</t>
  </si>
  <si>
    <t>両大血管右室起始症</t>
  </si>
  <si>
    <t>エプスタイン病</t>
  </si>
  <si>
    <t>アルポート症候群</t>
  </si>
  <si>
    <t>ギャロウェイ・モワト症候群</t>
  </si>
  <si>
    <t>急速進行性糸球体腎炎</t>
  </si>
  <si>
    <t>紫斑病性腎炎</t>
  </si>
  <si>
    <t>先天性腎性尿崩症</t>
  </si>
  <si>
    <t>オスラー病</t>
  </si>
  <si>
    <t>閉塞性細気管支炎</t>
  </si>
  <si>
    <t>肺胞低換気症候群</t>
  </si>
  <si>
    <t>カーニー複合</t>
  </si>
  <si>
    <t>ウォルフラム症候群</t>
  </si>
  <si>
    <t>偽性副甲状腺機能低下症</t>
  </si>
  <si>
    <t>フェニルケトン尿症</t>
  </si>
  <si>
    <t>プロピオン酸血症</t>
  </si>
  <si>
    <t>メチルマロン酸血症</t>
  </si>
  <si>
    <t>イソ吉草酸血症</t>
  </si>
  <si>
    <t>尿素サイクル異常症</t>
  </si>
  <si>
    <t>リジン尿性蛋白不耐症</t>
  </si>
  <si>
    <t>先天性葉酸吸収不全</t>
  </si>
  <si>
    <t>ポルフィリン症</t>
  </si>
  <si>
    <t>筋型糖原病</t>
  </si>
  <si>
    <t>肝型糖原病</t>
  </si>
  <si>
    <t>レシチンコレステロールアシルトランスフェラーゼ欠損症</t>
  </si>
  <si>
    <t>シトステロール血症</t>
  </si>
  <si>
    <t>タンジール病</t>
  </si>
  <si>
    <t>原発性高カイロミクロン血症</t>
  </si>
  <si>
    <t>脳腱黄色腫症</t>
  </si>
  <si>
    <t>無βリポタンパク血症</t>
  </si>
  <si>
    <t>脂肪萎縮症</t>
  </si>
  <si>
    <t>家族性地中海熱</t>
  </si>
  <si>
    <t>中條・西村症候群</t>
  </si>
  <si>
    <t>慢性再発性多発性骨髄炎</t>
  </si>
  <si>
    <t>強直性脊椎炎</t>
  </si>
  <si>
    <t>進行性骨化性線維異形成症</t>
  </si>
  <si>
    <t>骨形成不全症</t>
  </si>
  <si>
    <t>軟骨無形成症</t>
  </si>
  <si>
    <t>後天性赤芽球癆</t>
  </si>
  <si>
    <t>ファンコニ貧血</t>
  </si>
  <si>
    <t>遺伝性鉄芽球性貧血</t>
  </si>
  <si>
    <t>エプスタイン症候群</t>
  </si>
  <si>
    <t>クロンカイト・カナダ症候群</t>
  </si>
  <si>
    <t>非特異性多発性小腸潰瘍症</t>
  </si>
  <si>
    <t>総排泄腔外反症</t>
  </si>
  <si>
    <t>総排泄腔遺残</t>
  </si>
  <si>
    <t>先天性横隔膜ヘルニア</t>
  </si>
  <si>
    <t>乳幼児肝巨大血管腫</t>
  </si>
  <si>
    <t>胆道閉鎖症</t>
  </si>
  <si>
    <t>アラジール症候群</t>
  </si>
  <si>
    <t>遺伝性膵炎</t>
  </si>
  <si>
    <t>嚢胞性線維症</t>
  </si>
  <si>
    <t>黄斑ジストロフィー</t>
  </si>
  <si>
    <t>アッシャー症候群</t>
  </si>
  <si>
    <t>若年発症型両側性感音難聴</t>
  </si>
  <si>
    <t>遅発性内リンパ水腫</t>
  </si>
  <si>
    <t>好酸球性副鼻腔炎</t>
  </si>
  <si>
    <t>神経有棘赤血球症</t>
  </si>
  <si>
    <t>脊髄小脳変性症(多系統萎縮症を除く。)</t>
  </si>
  <si>
    <t>もやもや病</t>
  </si>
  <si>
    <t>膿疱性乾癬(汎発型)</t>
  </si>
  <si>
    <t>スティーヴンス・ジョンソン症候群</t>
  </si>
  <si>
    <t>全身性強皮症</t>
  </si>
  <si>
    <t>シェーグレン症候群</t>
  </si>
  <si>
    <t>IgA腎症</t>
  </si>
  <si>
    <t>後縦靱帯骨化症</t>
  </si>
  <si>
    <t>クッシング病</t>
  </si>
  <si>
    <t>下垂体前葉機能低下症</t>
  </si>
  <si>
    <t>家族性高コレステロール血症(ホモ接合体)</t>
  </si>
  <si>
    <t>アジソン病</t>
  </si>
  <si>
    <t>特発性間質性肺炎</t>
  </si>
  <si>
    <t>原発性胆汁性胆管炎</t>
  </si>
  <si>
    <t>原発性硬化性胆管炎</t>
  </si>
  <si>
    <t>チャージ症候群</t>
  </si>
  <si>
    <t>若年性特発性関節炎</t>
  </si>
  <si>
    <t>痙攣重積型(二相性)急性脳症</t>
  </si>
  <si>
    <t>中隔視神経形成異常症／ドモルシア症候群</t>
  </si>
  <si>
    <t>PCDH19関連症候群</t>
  </si>
  <si>
    <t>類天疱瘡(後天性表皮水疱症を含む。)</t>
  </si>
  <si>
    <t>ジュベール症候群関連疾患</t>
  </si>
  <si>
    <t>ATR-X症候群</t>
  </si>
  <si>
    <t>1p36欠失症候群</t>
  </si>
  <si>
    <t>4p欠失症候群</t>
  </si>
  <si>
    <t>5p欠失症候群</t>
  </si>
  <si>
    <t>脆弱X症候群関連疾患</t>
  </si>
  <si>
    <t>間質性膀胱炎(ハンナ型)</t>
  </si>
  <si>
    <t>肺胞蛋白症(自己免疫性又は先天性)</t>
  </si>
  <si>
    <t>α1-アンチトリプシン欠乏症</t>
  </si>
  <si>
    <t>ペルオキシソーム病(副腎白質ジストロフィーを除く。)</t>
  </si>
  <si>
    <t>ビタミンＤ抵抗性くる病／骨軟化症</t>
  </si>
  <si>
    <t>ビタミンＤ依存性くる病／骨軟化症</t>
  </si>
  <si>
    <t>高チロシン血症１型</t>
  </si>
  <si>
    <t>高チロシン血症２型</t>
  </si>
  <si>
    <t>高チロシン血症３型</t>
  </si>
  <si>
    <t>グルコーストランスポーター１欠損症</t>
  </si>
  <si>
    <t>グルタル酸血症１型</t>
  </si>
  <si>
    <t>グルタル酸血症２型</t>
  </si>
  <si>
    <t>複合カルボキシラーゼ欠損症</t>
  </si>
  <si>
    <t>ガラクトース-1-リン酸ウリジルトランスフェラーゼ欠損症</t>
  </si>
  <si>
    <t>高IgD症候群</t>
  </si>
  <si>
    <t>リンパ管腫症／ゴーハム病</t>
  </si>
  <si>
    <t>巨大リンパ管奇形(頚部顔面病変)</t>
  </si>
  <si>
    <t>巨大静脈奇形(頚部口腔咽頭びまん性病変)</t>
  </si>
  <si>
    <t>巨大動静脈奇形(頚部顔面又は四肢病変)</t>
  </si>
  <si>
    <t>自己免疫性後天性凝固因子欠乏症</t>
  </si>
  <si>
    <t>ヒルシュスプルング病(全結腸型又は小腸型)</t>
  </si>
  <si>
    <t>IgG4関連疾患</t>
  </si>
  <si>
    <t>カナバン病</t>
  </si>
  <si>
    <t>進行性白質脳症</t>
  </si>
  <si>
    <t>進行性ミオクローヌスてんかん</t>
  </si>
  <si>
    <t>先天異常症候群</t>
  </si>
  <si>
    <t>先天性三尖弁狭窄症</t>
  </si>
  <si>
    <t>先天性僧帽弁狭窄症</t>
  </si>
  <si>
    <t>先天性肺静脈狭窄症</t>
  </si>
  <si>
    <t>左肺動脈右肺動脈起始症</t>
  </si>
  <si>
    <t>ネイルパテラ症候群(爪膝蓋骨症候群)／LMX1B関連腎症</t>
  </si>
  <si>
    <t>カルニチン回路異常症</t>
  </si>
  <si>
    <t>三頭酵素欠損症</t>
  </si>
  <si>
    <t>シトリン欠損症</t>
  </si>
  <si>
    <t>セピアプテリン還元酵素(SR)欠損症</t>
  </si>
  <si>
    <t>先天性グリコシルホスファチジルイノシトール(GPI)欠損症</t>
  </si>
  <si>
    <t>非ケトーシス型高グリシン血症</t>
  </si>
  <si>
    <t>β-ケトチオラーゼ欠損症</t>
  </si>
  <si>
    <t>芳香族L-アミノ酸脱炭酸酵素欠損症</t>
  </si>
  <si>
    <t>特発性血栓症(遺伝性血栓性素因によるものに限る。)</t>
  </si>
  <si>
    <t>先天性気管狭窄症／先天性声門下狭窄症</t>
  </si>
  <si>
    <t>特発性多中心性キャッスルマン病</t>
  </si>
  <si>
    <t>膠様滴状角膜ジストロフィー</t>
  </si>
  <si>
    <t>ハッチンソン・ギルフォード症候群</t>
  </si>
  <si>
    <t>脳クレアチン欠乏症候群</t>
    <rPh sb="0" eb="1">
      <t>ノウ</t>
    </rPh>
    <rPh sb="6" eb="8">
      <t>ケツボウ</t>
    </rPh>
    <rPh sb="8" eb="11">
      <t>ショウコウグン</t>
    </rPh>
    <phoneticPr fontId="2"/>
  </si>
  <si>
    <t>ネフロン癆</t>
    <phoneticPr fontId="2"/>
  </si>
  <si>
    <t>家族性低βリポタンパク血症1(ホモ接合体)</t>
    <phoneticPr fontId="2"/>
  </si>
  <si>
    <t>ホモシスチン尿症</t>
    <phoneticPr fontId="2"/>
  </si>
  <si>
    <t>進行性家族性肝内胆汁うっ滞症</t>
    <phoneticPr fontId="2"/>
  </si>
  <si>
    <t>　※患者氏名を入力してください（患者さんが18歳未満の場合は保護者氏名を入力してください）。</t>
    <phoneticPr fontId="2" type="Hiragana"/>
  </si>
  <si>
    <t>生活保護を受給している場合は、「はい」を選んでください</t>
    <rPh sb="0" eb="2">
      <t>せいかつ</t>
    </rPh>
    <rPh sb="2" eb="4">
      <t>ほご</t>
    </rPh>
    <rPh sb="5" eb="7">
      <t>じゅきゅう</t>
    </rPh>
    <rPh sb="11" eb="13">
      <t>ばあい</t>
    </rPh>
    <rPh sb="20" eb="21">
      <t>えら</t>
    </rPh>
    <phoneticPr fontId="2" type="Hiragana"/>
  </si>
  <si>
    <t>　※生活保護を受給していなければ、空欄としてください。</t>
    <rPh sb="2" eb="4">
      <t>せいかつ</t>
    </rPh>
    <rPh sb="4" eb="6">
      <t>ほご</t>
    </rPh>
    <rPh sb="7" eb="9">
      <t>じゅきゅう</t>
    </rPh>
    <rPh sb="17" eb="19">
      <t>くうらん</t>
    </rPh>
    <phoneticPr fontId="2" type="Hiragana"/>
  </si>
  <si>
    <t>　※臨床調査個人票に書いてある番号を入力し、表示された名称が合っているか確認してください。（もし「67-1」というように枝番号がある場合は、「67」と枝番号を除いて入力してください。）
　※疾患番号が分からない方は、「指定難病一覧」シートから探すことができます。</t>
    <rPh sb="60" eb="62">
      <t>えだばん</t>
    </rPh>
    <rPh sb="62" eb="63">
      <t>ごう</t>
    </rPh>
    <rPh sb="66" eb="68">
      <t>ばあい</t>
    </rPh>
    <rPh sb="75" eb="77">
      <t>えだばん</t>
    </rPh>
    <rPh sb="77" eb="78">
      <t>ごう</t>
    </rPh>
    <rPh sb="79" eb="80">
      <t>のぞ</t>
    </rPh>
    <rPh sb="82" eb="84">
      <t>にゅうりょく</t>
    </rPh>
    <rPh sb="95" eb="97">
      <t>しっかん</t>
    </rPh>
    <rPh sb="97" eb="99">
      <t>ばんごう</t>
    </rPh>
    <rPh sb="100" eb="101">
      <t>わ</t>
    </rPh>
    <rPh sb="105" eb="106">
      <t>かた</t>
    </rPh>
    <rPh sb="109" eb="111">
      <t>してい</t>
    </rPh>
    <rPh sb="111" eb="113">
      <t>なんびょう</t>
    </rPh>
    <rPh sb="113" eb="115">
      <t>いちらん</t>
    </rPh>
    <rPh sb="121" eb="122">
      <t>さが</t>
    </rPh>
    <phoneticPr fontId="2" type="Hiragana"/>
  </si>
  <si>
    <t>マイナンバー
（12ケタ）</t>
    <phoneticPr fontId="2" type="Hiragana"/>
  </si>
  <si>
    <t>指定医療機関における指定難病に対する治療のみが、医療費助成の対象となります。</t>
    <rPh sb="0" eb="2">
      <t>してい</t>
    </rPh>
    <rPh sb="2" eb="4">
      <t>いりょう</t>
    </rPh>
    <rPh sb="4" eb="6">
      <t>きかん</t>
    </rPh>
    <rPh sb="10" eb="12">
      <t>してい</t>
    </rPh>
    <rPh sb="12" eb="14">
      <t>なんびょう</t>
    </rPh>
    <rPh sb="15" eb="16">
      <t>たい</t>
    </rPh>
    <rPh sb="18" eb="20">
      <t>ちりょう</t>
    </rPh>
    <rPh sb="24" eb="27">
      <t>いりょうひ</t>
    </rPh>
    <rPh sb="27" eb="29">
      <t>じょせい</t>
    </rPh>
    <rPh sb="30" eb="32">
      <t>たいしょう</t>
    </rPh>
    <phoneticPr fontId="2" type="Hiragana"/>
  </si>
  <si>
    <t>指定医療機関かどうかは、各医療機関の所在する都道府県や政令市のホームページをご確認ください。</t>
    <rPh sb="0" eb="2">
      <t>してい</t>
    </rPh>
    <rPh sb="2" eb="4">
      <t>いりょう</t>
    </rPh>
    <rPh sb="4" eb="6">
      <t>きかん</t>
    </rPh>
    <rPh sb="12" eb="15">
      <t>かくいりょう</t>
    </rPh>
    <rPh sb="15" eb="17">
      <t>きかん</t>
    </rPh>
    <rPh sb="18" eb="20">
      <t>しょざい</t>
    </rPh>
    <rPh sb="22" eb="26">
      <t>とどうふけん</t>
    </rPh>
    <rPh sb="27" eb="30">
      <t>せいれいし</t>
    </rPh>
    <rPh sb="39" eb="41">
      <t>かくにん</t>
    </rPh>
    <phoneticPr fontId="2" type="Hiragana"/>
  </si>
  <si>
    <t>５　かかりつけの指定医療機関を入力してください。</t>
    <rPh sb="8" eb="10">
      <t>してい</t>
    </rPh>
    <rPh sb="10" eb="12">
      <t>いりょう</t>
    </rPh>
    <rPh sb="12" eb="14">
      <t>きかん</t>
    </rPh>
    <rPh sb="15" eb="17">
      <t>にゅうりょく</t>
    </rPh>
    <phoneticPr fontId="2" type="Hiragana"/>
  </si>
  <si>
    <t>該当する年にお住まいだった市区町村※
（課税地）</t>
    <rPh sb="0" eb="2">
      <t>がいとう</t>
    </rPh>
    <rPh sb="4" eb="5">
      <t>とし</t>
    </rPh>
    <rPh sb="7" eb="8">
      <t>す</t>
    </rPh>
    <rPh sb="20" eb="22">
      <t>かぜい</t>
    </rPh>
    <rPh sb="22" eb="23">
      <t>ち</t>
    </rPh>
    <phoneticPr fontId="2" type="Hiragana"/>
  </si>
  <si>
    <t>申請する日付と患者さんの署名をします。</t>
    <rPh sb="0" eb="2">
      <t>しんせい</t>
    </rPh>
    <rPh sb="4" eb="6">
      <t>ひづけ</t>
    </rPh>
    <rPh sb="7" eb="9">
      <t>かんじゃ</t>
    </rPh>
    <rPh sb="12" eb="14">
      <t>しょめい</t>
    </rPh>
    <phoneticPr fontId="2" type="Hiragana"/>
  </si>
  <si>
    <t>＜臨床調査個人票の研究利用への同意について＞
　本申請書に添付された臨床調査個人票（診断書）は、厚生労働省の難病治療研究事業のための基礎資料として使用されます。
　また、臨床調査個人票の使用に当たっては、個人情報の保護に十分配慮し、研究以外の目的には一切使用されることはありません。
　なお、この同意は、添付された臨床調査個人票を疾患研究の基礎資料として活用することに対する同意であり、臨床研究等の実施に関して協力を求める場合は、改めて、それぞれの研究者から主治医を介して説明が行われ、同意を得ることとされています。</t>
    <rPh sb="1" eb="8">
      <t>りんしょうちょうさこじんひょう</t>
    </rPh>
    <rPh sb="34" eb="41">
      <t>りんしょうちょうさこじんひょう</t>
    </rPh>
    <rPh sb="85" eb="92">
      <t>りんしょうちょうさこじんひょう</t>
    </rPh>
    <rPh sb="157" eb="164">
      <t>りんしょうちょうさこじんひょう</t>
    </rPh>
    <phoneticPr fontId="2" type="Hiragana"/>
  </si>
  <si>
    <t>　※臨床調査個人票の研究利用に関するご説明は、「指定難病のしおり」15ページに掲載しています。</t>
    <rPh sb="2" eb="9">
      <t>りんしょうちょうさこじんひょう</t>
    </rPh>
    <rPh sb="10" eb="12">
      <t>けんきゅう</t>
    </rPh>
    <rPh sb="12" eb="14">
      <t>りよう</t>
    </rPh>
    <rPh sb="15" eb="16">
      <t>かん</t>
    </rPh>
    <rPh sb="19" eb="21">
      <t>せつめい</t>
    </rPh>
    <rPh sb="24" eb="28">
      <t>していなんびょう</t>
    </rPh>
    <rPh sb="39" eb="41">
      <t>けいさい</t>
    </rPh>
    <phoneticPr fontId="2" type="Hiragana"/>
  </si>
  <si>
    <t>同意する</t>
    <rPh sb="0" eb="2">
      <t>どうい</t>
    </rPh>
    <phoneticPr fontId="2" type="Hiragana"/>
  </si>
  <si>
    <t>お読みいただき、同意の有無を選択してください。</t>
    <rPh sb="1" eb="2">
      <t>よ</t>
    </rPh>
    <rPh sb="8" eb="10">
      <t>どうい</t>
    </rPh>
    <rPh sb="11" eb="13">
      <t>うむ</t>
    </rPh>
    <rPh sb="14" eb="16">
      <t>せんたく</t>
    </rPh>
    <phoneticPr fontId="2" type="Hiragana"/>
  </si>
  <si>
    <t>　※このシートを作成した日付を入力してください。</t>
    <rPh sb="8" eb="10">
      <t>さくせい</t>
    </rPh>
    <rPh sb="12" eb="14">
      <t>ひづけ</t>
    </rPh>
    <rPh sb="15" eb="17">
      <t>にゅうりょく</t>
    </rPh>
    <phoneticPr fontId="2" type="Hiragana"/>
  </si>
  <si>
    <t>※このシートを作成した日付を入力してください。</t>
    <rPh sb="7" eb="9">
      <t>さくせい</t>
    </rPh>
    <rPh sb="11" eb="13">
      <t>ひづけ</t>
    </rPh>
    <rPh sb="14" eb="16">
      <t>にゅうりょく</t>
    </rPh>
    <phoneticPr fontId="2" type="Hiragana"/>
  </si>
  <si>
    <r>
      <t>「あり」の場合、該当する年の</t>
    </r>
    <r>
      <rPr>
        <u/>
        <sz val="10"/>
        <color theme="1"/>
        <rFont val="ＭＳ 明朝"/>
        <family val="1"/>
        <charset val="128"/>
      </rPr>
      <t>１月から12月の年間の受給額</t>
    </r>
    <r>
      <rPr>
        <sz val="10"/>
        <color theme="1"/>
        <rFont val="ＭＳ 明朝"/>
        <family val="2"/>
        <charset val="128"/>
      </rPr>
      <t>をご記入ください。※</t>
    </r>
    <rPh sb="5" eb="7">
      <t>ばあい</t>
    </rPh>
    <rPh sb="8" eb="10">
      <t>がいとう</t>
    </rPh>
    <rPh sb="12" eb="13">
      <t>とし</t>
    </rPh>
    <rPh sb="15" eb="16">
      <t>がつ</t>
    </rPh>
    <rPh sb="20" eb="21">
      <t>がつ</t>
    </rPh>
    <rPh sb="22" eb="24">
      <t>ねんかん</t>
    </rPh>
    <rPh sb="25" eb="27">
      <t>じゅきゅう</t>
    </rPh>
    <rPh sb="27" eb="28">
      <t>がく</t>
    </rPh>
    <rPh sb="30" eb="32">
      <t>きにゅう</t>
    </rPh>
    <phoneticPr fontId="2" type="Hiragana"/>
  </si>
  <si>
    <r>
      <t>支給認定基準世帯員全員が市町村民税が</t>
    </r>
    <r>
      <rPr>
        <b/>
        <sz val="10"/>
        <color theme="1"/>
        <rFont val="ＭＳ 明朝"/>
        <family val="1"/>
        <charset val="128"/>
      </rPr>
      <t>非課税</t>
    </r>
    <r>
      <rPr>
        <sz val="10"/>
        <color theme="1"/>
        <rFont val="ＭＳ 明朝"/>
        <family val="2"/>
        <charset val="128"/>
      </rPr>
      <t>で、かつ患者本人が、前年１月～12月に</t>
    </r>
    <r>
      <rPr>
        <u/>
        <sz val="10"/>
        <color theme="1"/>
        <rFont val="ＭＳ 明朝"/>
        <family val="1"/>
        <charset val="128"/>
      </rPr>
      <t>障害年金、遺族年金、その他の給付金等</t>
    </r>
    <r>
      <rPr>
        <sz val="10"/>
        <color theme="1"/>
        <rFont val="ＭＳ 明朝"/>
        <family val="2"/>
        <charset val="128"/>
      </rPr>
      <t>の受給がありますか？
（詳細は難病のしおりをご覧ください）</t>
    </r>
    <rPh sb="0" eb="2">
      <t>しきゅう</t>
    </rPh>
    <rPh sb="2" eb="4">
      <t>にんてい</t>
    </rPh>
    <rPh sb="4" eb="6">
      <t>きじゅん</t>
    </rPh>
    <rPh sb="6" eb="9">
      <t>せたいいん</t>
    </rPh>
    <rPh sb="9" eb="11">
      <t>ぜんいん</t>
    </rPh>
    <rPh sb="12" eb="15">
      <t>しちょうそん</t>
    </rPh>
    <rPh sb="15" eb="16">
      <t>みん</t>
    </rPh>
    <rPh sb="16" eb="17">
      <t>ぜい</t>
    </rPh>
    <rPh sb="18" eb="19">
      <t>ひ</t>
    </rPh>
    <rPh sb="19" eb="21">
      <t>かぜい</t>
    </rPh>
    <rPh sb="25" eb="27">
      <t>かんじゃ</t>
    </rPh>
    <rPh sb="27" eb="29">
      <t>ほんにん</t>
    </rPh>
    <rPh sb="31" eb="33">
      <t>ぜんねん</t>
    </rPh>
    <rPh sb="34" eb="35">
      <t>がつ</t>
    </rPh>
    <rPh sb="38" eb="39">
      <t>がつ</t>
    </rPh>
    <rPh sb="40" eb="42">
      <t>しょうがい</t>
    </rPh>
    <rPh sb="42" eb="44">
      <t>ねんきん</t>
    </rPh>
    <rPh sb="45" eb="47">
      <t>いぞく</t>
    </rPh>
    <rPh sb="47" eb="49">
      <t>ねんきん</t>
    </rPh>
    <rPh sb="52" eb="53">
      <t>た</t>
    </rPh>
    <rPh sb="54" eb="56">
      <t>きゅうふ</t>
    </rPh>
    <rPh sb="56" eb="57">
      <t>きん</t>
    </rPh>
    <rPh sb="57" eb="58">
      <t>とう</t>
    </rPh>
    <rPh sb="59" eb="61">
      <t>じゅきゅう</t>
    </rPh>
    <rPh sb="70" eb="72">
      <t>しょうさい</t>
    </rPh>
    <rPh sb="73" eb="75">
      <t>なんびょう</t>
    </rPh>
    <rPh sb="81" eb="82">
      <t>らん</t>
    </rPh>
    <phoneticPr fontId="2" type="Hiragana"/>
  </si>
  <si>
    <t>　※1月1日～6月30日に申請する場合は、一昨年中に、
　　7月1日～12月31日に申請する場合は、前年中に受給があるかを選択してください。</t>
    <rPh sb="61" eb="63">
      <t>せんたく</t>
    </rPh>
    <phoneticPr fontId="2" type="Hiragana"/>
  </si>
  <si>
    <r>
      <t>この項目は、支給認定基準世帯員</t>
    </r>
    <r>
      <rPr>
        <b/>
        <u/>
        <sz val="11"/>
        <color theme="1"/>
        <rFont val="ＭＳ ゴシック"/>
        <family val="3"/>
        <charset val="128"/>
      </rPr>
      <t>全員が非課税</t>
    </r>
    <r>
      <rPr>
        <b/>
        <sz val="11"/>
        <color theme="1"/>
        <rFont val="ＭＳ ゴシック"/>
        <family val="3"/>
        <charset val="128"/>
      </rPr>
      <t>の場合に入力してください。</t>
    </r>
    <rPh sb="2" eb="4">
      <t>こうもく</t>
    </rPh>
    <rPh sb="6" eb="15">
      <t>しきゅうにんていきじゅんせたいいん</t>
    </rPh>
    <rPh sb="15" eb="17">
      <t>ぜんいん</t>
    </rPh>
    <rPh sb="18" eb="21">
      <t>ひかぜい</t>
    </rPh>
    <rPh sb="22" eb="24">
      <t>ばあい</t>
    </rPh>
    <rPh sb="25" eb="27">
      <t>にゅうりょく</t>
    </rPh>
    <phoneticPr fontId="2" type="Hiragana"/>
  </si>
  <si>
    <t>「あり」の場合で、年間受給額が80万円以下の方の場合、受給額が確認できる書類（年金振込通知書や年金額改定通知書の写し等）を添付の必要がありますが、添付はありますか？</t>
    <rPh sb="5" eb="7">
      <t>ばあい</t>
    </rPh>
    <rPh sb="9" eb="11">
      <t>ねんかん</t>
    </rPh>
    <rPh sb="11" eb="13">
      <t>じゅきゅう</t>
    </rPh>
    <rPh sb="13" eb="14">
      <t>がく</t>
    </rPh>
    <rPh sb="17" eb="21">
      <t>まんえんいか</t>
    </rPh>
    <rPh sb="22" eb="23">
      <t>かた</t>
    </rPh>
    <rPh sb="24" eb="26">
      <t>ばあい</t>
    </rPh>
    <rPh sb="27" eb="29">
      <t>じゅきゅう</t>
    </rPh>
    <rPh sb="41" eb="43">
      <t>ふりこみ</t>
    </rPh>
    <rPh sb="43" eb="46">
      <t>つうちしょ</t>
    </rPh>
    <rPh sb="47" eb="50">
      <t>ねんきんがく</t>
    </rPh>
    <rPh sb="50" eb="52">
      <t>かいてい</t>
    </rPh>
    <rPh sb="52" eb="55">
      <t>つうちしょ</t>
    </rPh>
    <rPh sb="64" eb="66">
      <t>ひつよう</t>
    </rPh>
    <rPh sb="73" eb="75">
      <t>てんぷ</t>
    </rPh>
    <phoneticPr fontId="2" type="Hiragana"/>
  </si>
  <si>
    <t>　※書類を添付する場合は「あり」を、添付しない場合は「なし」を選択して
　ください。
　　該当する年12か月間の受給額が分かるものを添付してください。</t>
    <rPh sb="2" eb="4">
      <t>しょるい</t>
    </rPh>
    <rPh sb="5" eb="7">
      <t>てんぷ</t>
    </rPh>
    <rPh sb="9" eb="11">
      <t>ばあい</t>
    </rPh>
    <rPh sb="18" eb="20">
      <t>てんぷ</t>
    </rPh>
    <rPh sb="23" eb="25">
      <t>ばあい</t>
    </rPh>
    <rPh sb="31" eb="33">
      <t>せんたく</t>
    </rPh>
    <rPh sb="45" eb="47">
      <t>がいとう</t>
    </rPh>
    <rPh sb="49" eb="50">
      <t>とし</t>
    </rPh>
    <rPh sb="53" eb="54">
      <t>げつ</t>
    </rPh>
    <rPh sb="54" eb="55">
      <t>かん</t>
    </rPh>
    <rPh sb="56" eb="58">
      <t>じゅきゅう</t>
    </rPh>
    <rPh sb="58" eb="59">
      <t>がく</t>
    </rPh>
    <rPh sb="60" eb="61">
      <t>わ</t>
    </rPh>
    <rPh sb="66" eb="68">
      <t>てんぷ</t>
    </rPh>
    <phoneticPr fontId="2" type="Hiragana"/>
  </si>
  <si>
    <r>
      <t>　　患者さんが申請時点で</t>
    </r>
    <r>
      <rPr>
        <u/>
        <sz val="10"/>
        <color theme="1"/>
        <rFont val="ＭＳ 明朝"/>
        <family val="1"/>
        <charset val="128"/>
      </rPr>
      <t>18歳未満の場合や</t>
    </r>
    <r>
      <rPr>
        <sz val="10"/>
        <color theme="1"/>
        <rFont val="ＭＳ 明朝"/>
        <family val="2"/>
        <charset val="128"/>
      </rPr>
      <t>、</t>
    </r>
    <r>
      <rPr>
        <u/>
        <sz val="10"/>
        <color theme="1"/>
        <rFont val="ＭＳ 明朝"/>
        <family val="1"/>
        <charset val="128"/>
      </rPr>
      <t>患者さんの居住地とは別の場所を、今後の書類の送付先に指定する場合</t>
    </r>
    <r>
      <rPr>
        <sz val="10"/>
        <color theme="1"/>
        <rFont val="ＭＳ 明朝"/>
        <family val="2"/>
        <charset val="128"/>
      </rPr>
      <t>に入力してください。</t>
    </r>
    <rPh sb="2" eb="4">
      <t>かんじゃ</t>
    </rPh>
    <rPh sb="7" eb="9">
      <t>しんせい</t>
    </rPh>
    <rPh sb="9" eb="11">
      <t>じてん</t>
    </rPh>
    <rPh sb="14" eb="15">
      <t>さい</t>
    </rPh>
    <rPh sb="15" eb="17">
      <t>みまん</t>
    </rPh>
    <rPh sb="18" eb="20">
      <t>ばあい</t>
    </rPh>
    <rPh sb="22" eb="24">
      <t>かんじゃ</t>
    </rPh>
    <rPh sb="27" eb="30">
      <t>きょじゅうち</t>
    </rPh>
    <rPh sb="32" eb="33">
      <t>べつ</t>
    </rPh>
    <rPh sb="34" eb="36">
      <t>ばしょ</t>
    </rPh>
    <rPh sb="38" eb="40">
      <t>こんご</t>
    </rPh>
    <rPh sb="41" eb="43">
      <t>しょるい</t>
    </rPh>
    <rPh sb="44" eb="46">
      <t>そうふ</t>
    </rPh>
    <rPh sb="46" eb="47">
      <t>さき</t>
    </rPh>
    <rPh sb="48" eb="50">
      <t>してい</t>
    </rPh>
    <phoneticPr fontId="2" type="Hiragana"/>
  </si>
  <si>
    <t>いいえ（以前神奈川県で指定難病の認定を受けていたことがある）</t>
    <rPh sb="4" eb="6">
      <t>イゼン</t>
    </rPh>
    <rPh sb="6" eb="10">
      <t>カナガワケン</t>
    </rPh>
    <rPh sb="11" eb="13">
      <t>シテイ</t>
    </rPh>
    <rPh sb="13" eb="15">
      <t>ナンビョウ</t>
    </rPh>
    <rPh sb="16" eb="18">
      <t>ニンテイ</t>
    </rPh>
    <rPh sb="19" eb="20">
      <t>ウ</t>
    </rPh>
    <phoneticPr fontId="2"/>
  </si>
  <si>
    <t>　※当時の神奈川県での受給者番号を入力してください。
　分からない場合は、空欄で結構です。</t>
    <rPh sb="2" eb="4">
      <t>とうじ</t>
    </rPh>
    <rPh sb="5" eb="9">
      <t>かながわけん</t>
    </rPh>
    <rPh sb="11" eb="14">
      <t>じゅきゅうしゃ</t>
    </rPh>
    <rPh sb="14" eb="16">
      <t>ばんごう</t>
    </rPh>
    <rPh sb="17" eb="19">
      <t>にゅうりょく</t>
    </rPh>
    <rPh sb="28" eb="29">
      <t>わ</t>
    </rPh>
    <rPh sb="33" eb="35">
      <t>ばあい</t>
    </rPh>
    <rPh sb="37" eb="39">
      <t>くうらん</t>
    </rPh>
    <rPh sb="40" eb="42">
      <t>けっこう</t>
    </rPh>
    <phoneticPr fontId="2" type="Hiragana"/>
  </si>
  <si>
    <t>特例制度</t>
    <rPh sb="0" eb="2">
      <t>とくれい</t>
    </rPh>
    <rPh sb="2" eb="4">
      <t>せいど</t>
    </rPh>
    <phoneticPr fontId="2" type="Hiragana"/>
  </si>
  <si>
    <t>　※マイナンバーを入力する際は、マイナンバーカード等を確認しながら間違いの無いよう入力してください。
　また、申請の際は患者本人の番号確認書類を添付してください。</t>
    <rPh sb="9" eb="11">
      <t>にゅうりょく</t>
    </rPh>
    <rPh sb="13" eb="14">
      <t>さい</t>
    </rPh>
    <rPh sb="25" eb="26">
      <t>とう</t>
    </rPh>
    <rPh sb="27" eb="29">
      <t>かくにん</t>
    </rPh>
    <rPh sb="33" eb="35">
      <t>まちが</t>
    </rPh>
    <rPh sb="37" eb="38">
      <t>な</t>
    </rPh>
    <rPh sb="41" eb="43">
      <t>にゅうりょく</t>
    </rPh>
    <rPh sb="55" eb="57">
      <t>しんせい</t>
    </rPh>
    <rPh sb="58" eb="59">
      <t>さい</t>
    </rPh>
    <rPh sb="60" eb="62">
      <t>かんじゃ</t>
    </rPh>
    <rPh sb="62" eb="63">
      <t>ほん</t>
    </rPh>
    <rPh sb="63" eb="64">
      <t>にん</t>
    </rPh>
    <rPh sb="65" eb="67">
      <t>ばんごう</t>
    </rPh>
    <rPh sb="67" eb="69">
      <t>かくにん</t>
    </rPh>
    <rPh sb="69" eb="71">
      <t>しょるい</t>
    </rPh>
    <rPh sb="72" eb="74">
      <t>てんぷ</t>
    </rPh>
    <phoneticPr fontId="2" type="Hiragana"/>
  </si>
  <si>
    <t>　※市区町村名は、今お住まいの所を入力するのではありません。ご注意ください。</t>
    <rPh sb="2" eb="4">
      <t>しく</t>
    </rPh>
    <rPh sb="4" eb="6">
      <t>ちょうそん</t>
    </rPh>
    <rPh sb="6" eb="7">
      <t>めい</t>
    </rPh>
    <rPh sb="9" eb="10">
      <t>いま</t>
    </rPh>
    <rPh sb="11" eb="12">
      <t>す</t>
    </rPh>
    <rPh sb="15" eb="16">
      <t>ところ</t>
    </rPh>
    <rPh sb="17" eb="19">
      <t>にゅうりょく</t>
    </rPh>
    <rPh sb="31" eb="33">
      <t>ちゅうい</t>
    </rPh>
    <phoneticPr fontId="2" type="Hiragana"/>
  </si>
  <si>
    <t>　※同じ健康保険証をお使いの方の中に、指定難病や小児慢性特定疾病の受給者の方がいる場合、世帯で自己
　負担限度額を按分することができます。もし該当する方がいましたら、受給者番号等を入力してください。</t>
    <rPh sb="2" eb="3">
      <t>おな</t>
    </rPh>
    <rPh sb="4" eb="6">
      <t>けんこう</t>
    </rPh>
    <rPh sb="6" eb="9">
      <t>ほけんしょう</t>
    </rPh>
    <rPh sb="11" eb="12">
      <t>つか</t>
    </rPh>
    <rPh sb="14" eb="15">
      <t>かた</t>
    </rPh>
    <rPh sb="16" eb="17">
      <t>なか</t>
    </rPh>
    <rPh sb="19" eb="21">
      <t>してい</t>
    </rPh>
    <rPh sb="21" eb="23">
      <t>なんびょう</t>
    </rPh>
    <rPh sb="24" eb="26">
      <t>しょうに</t>
    </rPh>
    <rPh sb="26" eb="32">
      <t>まんせいとくていしっぺい</t>
    </rPh>
    <rPh sb="33" eb="36">
      <t>じゅきゅうしゃ</t>
    </rPh>
    <rPh sb="37" eb="38">
      <t>かた</t>
    </rPh>
    <rPh sb="41" eb="43">
      <t>ばあい</t>
    </rPh>
    <rPh sb="44" eb="46">
      <t>せたい</t>
    </rPh>
    <rPh sb="47" eb="49">
      <t>じこ</t>
    </rPh>
    <rPh sb="51" eb="53">
      <t>ふたん</t>
    </rPh>
    <rPh sb="53" eb="55">
      <t>げんど</t>
    </rPh>
    <rPh sb="55" eb="56">
      <t>がく</t>
    </rPh>
    <rPh sb="57" eb="59">
      <t>あんぶん</t>
    </rPh>
    <rPh sb="71" eb="73">
      <t>がいとう</t>
    </rPh>
    <rPh sb="75" eb="76">
      <t>かた</t>
    </rPh>
    <rPh sb="83" eb="86">
      <t>じゅきゅうしゃ</t>
    </rPh>
    <rPh sb="86" eb="88">
      <t>ばんごう</t>
    </rPh>
    <rPh sb="88" eb="89">
      <t>とう</t>
    </rPh>
    <rPh sb="90" eb="92">
      <t>にゅうりょく</t>
    </rPh>
    <phoneticPr fontId="2" type="Hiragana"/>
  </si>
  <si>
    <t>電話番号</t>
    <phoneticPr fontId="2"/>
  </si>
  <si>
    <t>患者との続柄</t>
    <rPh sb="0" eb="2">
      <t>カンジャ</t>
    </rPh>
    <rPh sb="4" eb="6">
      <t>ツヅキガラ</t>
    </rPh>
    <phoneticPr fontId="2"/>
  </si>
  <si>
    <t>医療
保険</t>
    <rPh sb="0" eb="2">
      <t>イリョウ</t>
    </rPh>
    <rPh sb="3" eb="5">
      <t>ホケン</t>
    </rPh>
    <phoneticPr fontId="2"/>
  </si>
  <si>
    <t>申請日の属する月以前の12カ月の間に、上記の難病に関する月ごとの医療費総額が50,000円を超える月が６回以上ある場合に該当</t>
    <phoneticPr fontId="2"/>
  </si>
  <si>
    <t>常時、人工呼吸器等を装着し、一定の基準を満たす場合に該当</t>
    <phoneticPr fontId="2"/>
  </si>
  <si>
    <t>ご家族に該当者がいる場合、最も高い方の自己負担限度額を按分する</t>
    <phoneticPr fontId="2"/>
  </si>
  <si>
    <t>申請日の属する月以前の12カ月の間に、上記の難病に関する月ごとの医療費総額が33,330円を超える月が３回以上ある場合に該当</t>
    <phoneticPr fontId="2"/>
  </si>
  <si>
    <t>種　類
（該当に〇）</t>
    <phoneticPr fontId="2"/>
  </si>
  <si>
    <t>その他給付金の名称</t>
    <phoneticPr fontId="2"/>
  </si>
  <si>
    <r>
      <rPr>
        <b/>
        <u/>
        <sz val="10"/>
        <color theme="1"/>
        <rFont val="ＭＳ ゴシック"/>
        <family val="3"/>
        <charset val="128"/>
      </rPr>
      <t>世帯の市町村民税が非課税であり、該当年の１月～12月に、「難病のしおり」８ページに記載の障害年金や遺族年金等の収入がある場合</t>
    </r>
    <r>
      <rPr>
        <sz val="10"/>
        <color theme="1"/>
        <rFont val="ＭＳ ゴシック"/>
        <family val="3"/>
        <charset val="128"/>
      </rPr>
      <t>は、以下の欄をご記載ください。　※老齢基礎年金のみを受給している場合は、この欄の記入は必要ありません。</t>
    </r>
    <phoneticPr fontId="2"/>
  </si>
  <si>
    <t>【左記の欄が申請日から１か月以上前の年月日となっている理由】</t>
    <phoneticPr fontId="2"/>
  </si>
  <si>
    <r>
      <t>特例制度の申請</t>
    </r>
    <r>
      <rPr>
        <sz val="10"/>
        <color theme="1"/>
        <rFont val="HG丸ｺﾞｼｯｸM-PRO"/>
        <family val="3"/>
        <charset val="128"/>
      </rPr>
      <t/>
    </r>
    <rPh sb="0" eb="2">
      <t>トクレイ</t>
    </rPh>
    <rPh sb="2" eb="4">
      <t>セイド</t>
    </rPh>
    <rPh sb="5" eb="7">
      <t>シンセイ</t>
    </rPh>
    <phoneticPr fontId="2"/>
  </si>
  <si>
    <t>1月1日に居住していた市区町村</t>
    <rPh sb="1" eb="2">
      <t>ガツ</t>
    </rPh>
    <rPh sb="2" eb="4">
      <t>ツイタチ</t>
    </rPh>
    <rPh sb="5" eb="7">
      <t>キョジュウ</t>
    </rPh>
    <rPh sb="11" eb="13">
      <t>シク</t>
    </rPh>
    <rPh sb="13" eb="15">
      <t>チョウソン</t>
    </rPh>
    <phoneticPr fontId="2"/>
  </si>
  <si>
    <t>受　給　額
（不明の場合は空白）</t>
    <phoneticPr fontId="2"/>
  </si>
  <si>
    <t>添付書類
（該当に〇）</t>
    <phoneticPr fontId="2"/>
  </si>
  <si>
    <t>ご家族に指定難病や小児慢性特定疾病の受給者（本人含む）がいますか？</t>
    <rPh sb="1" eb="3">
      <t>かぞく</t>
    </rPh>
    <rPh sb="4" eb="6">
      <t>してい</t>
    </rPh>
    <rPh sb="6" eb="8">
      <t>なんびょう</t>
    </rPh>
    <rPh sb="9" eb="11">
      <t>しょうに</t>
    </rPh>
    <rPh sb="11" eb="13">
      <t>まんせい</t>
    </rPh>
    <rPh sb="13" eb="15">
      <t>とくてい</t>
    </rPh>
    <rPh sb="15" eb="17">
      <t>しっぺい</t>
    </rPh>
    <rPh sb="18" eb="21">
      <t>じゅきゅうしゃ</t>
    </rPh>
    <rPh sb="22" eb="24">
      <t>ほんにん</t>
    </rPh>
    <rPh sb="24" eb="25">
      <t>ふく</t>
    </rPh>
    <phoneticPr fontId="2" type="Hiragana"/>
  </si>
  <si>
    <t>障害年金</t>
    <rPh sb="0" eb="2">
      <t>しょうがい</t>
    </rPh>
    <rPh sb="2" eb="4">
      <t>ねんきん</t>
    </rPh>
    <phoneticPr fontId="2" type="Hiragana"/>
  </si>
  <si>
    <t>遺族年金</t>
    <rPh sb="0" eb="2">
      <t>いぞく</t>
    </rPh>
    <rPh sb="2" eb="4">
      <t>ねんきん</t>
    </rPh>
    <phoneticPr fontId="2" type="Hiragana"/>
  </si>
  <si>
    <t>その他の給付金等</t>
    <rPh sb="2" eb="3">
      <t>た</t>
    </rPh>
    <rPh sb="4" eb="6">
      <t>きゅうふ</t>
    </rPh>
    <rPh sb="6" eb="7">
      <t>きん</t>
    </rPh>
    <rPh sb="7" eb="8">
      <t>とう</t>
    </rPh>
    <phoneticPr fontId="2" type="Hiragana"/>
  </si>
  <si>
    <t>年金振込通知書</t>
    <rPh sb="0" eb="7">
      <t>ねんきんふりこみつうちしょ</t>
    </rPh>
    <phoneticPr fontId="2" type="Hiragana"/>
  </si>
  <si>
    <t>年金額改定通知書</t>
    <rPh sb="0" eb="3">
      <t>ねんきんがく</t>
    </rPh>
    <rPh sb="3" eb="5">
      <t>かいてい</t>
    </rPh>
    <rPh sb="5" eb="8">
      <t>つうちしょ</t>
    </rPh>
    <phoneticPr fontId="2" type="Hiragana"/>
  </si>
  <si>
    <t>その他</t>
    <rPh sb="2" eb="3">
      <t>た</t>
    </rPh>
    <phoneticPr fontId="2" type="Hiragana"/>
  </si>
  <si>
    <t>なし</t>
    <phoneticPr fontId="2" type="Hiragana"/>
  </si>
  <si>
    <t>その他の給付金等を選んだ場合、名称をご記入ください。</t>
    <rPh sb="2" eb="3">
      <t>た</t>
    </rPh>
    <rPh sb="4" eb="7">
      <t>きゅうふきん</t>
    </rPh>
    <rPh sb="7" eb="8">
      <t>とう</t>
    </rPh>
    <rPh sb="9" eb="10">
      <t>えら</t>
    </rPh>
    <rPh sb="12" eb="14">
      <t>ばあい</t>
    </rPh>
    <rPh sb="15" eb="17">
      <t>めいしょう</t>
    </rPh>
    <rPh sb="19" eb="21">
      <t>きにゅう</t>
    </rPh>
    <phoneticPr fontId="2" type="Hiragana"/>
  </si>
  <si>
    <t>特定医療費の支給を
開始することが適当
と考えられる年月日</t>
    <phoneticPr fontId="2"/>
  </si>
  <si>
    <t>ご家族に指定難病や小児慢性特定疾病の
受給者（本人含む）がいる方</t>
    <rPh sb="1" eb="3">
      <t>カゾク</t>
    </rPh>
    <rPh sb="4" eb="6">
      <t>シテイ</t>
    </rPh>
    <rPh sb="6" eb="8">
      <t>ナンビョウ</t>
    </rPh>
    <rPh sb="9" eb="11">
      <t>ショウニ</t>
    </rPh>
    <rPh sb="11" eb="13">
      <t>マンセイ</t>
    </rPh>
    <rPh sb="13" eb="15">
      <t>トクテイ</t>
    </rPh>
    <rPh sb="15" eb="17">
      <t>シッペイ</t>
    </rPh>
    <rPh sb="19" eb="22">
      <t>ジュキュウシャ</t>
    </rPh>
    <rPh sb="23" eb="25">
      <t>ホンニン</t>
    </rPh>
    <rPh sb="25" eb="26">
      <t>フク</t>
    </rPh>
    <rPh sb="31" eb="32">
      <t>カタ</t>
    </rPh>
    <phoneticPr fontId="2"/>
  </si>
  <si>
    <t>指定難病医療費助成制度は、有効期間開始日を申請日から重症度判定日まで遡ることができます。</t>
    <rPh sb="0" eb="2">
      <t>してい</t>
    </rPh>
    <rPh sb="2" eb="4">
      <t>なんびょう</t>
    </rPh>
    <rPh sb="4" eb="11">
      <t>いりょうひじょせいせいど</t>
    </rPh>
    <rPh sb="13" eb="20">
      <t>ゆうこうきかんかいしび</t>
    </rPh>
    <rPh sb="21" eb="23">
      <t>しんせい</t>
    </rPh>
    <rPh sb="23" eb="24">
      <t>び</t>
    </rPh>
    <rPh sb="26" eb="28">
      <t>じゅうしょう</t>
    </rPh>
    <rPh sb="28" eb="29">
      <t>ど</t>
    </rPh>
    <rPh sb="29" eb="31">
      <t>はんてい</t>
    </rPh>
    <rPh sb="31" eb="32">
      <t>び</t>
    </rPh>
    <rPh sb="34" eb="35">
      <t>さかのぼ</t>
    </rPh>
    <phoneticPr fontId="2" type="Hiragana"/>
  </si>
  <si>
    <t>特定医療費の支給を開始することが適当と考えられる年月日を記載してください。（医師が認定を受けられると診断した日などをご記入ください）</t>
    <rPh sb="0" eb="2">
      <t>とくてい</t>
    </rPh>
    <rPh sb="2" eb="5">
      <t>いりょうひ</t>
    </rPh>
    <rPh sb="6" eb="8">
      <t>しきゅう</t>
    </rPh>
    <rPh sb="9" eb="11">
      <t>かいし</t>
    </rPh>
    <rPh sb="16" eb="18">
      <t>てきとう</t>
    </rPh>
    <rPh sb="19" eb="20">
      <t>かんが</t>
    </rPh>
    <rPh sb="24" eb="27">
      <t>ねんがっぴ</t>
    </rPh>
    <rPh sb="28" eb="30">
      <t>きさい</t>
    </rPh>
    <rPh sb="38" eb="40">
      <t>いし</t>
    </rPh>
    <rPh sb="41" eb="43">
      <t>にんてい</t>
    </rPh>
    <phoneticPr fontId="2" type="Hiragana"/>
  </si>
  <si>
    <t>上記の欄が、申請日から１か月以上前の年月日となっている場合、理由をお選びください。</t>
    <rPh sb="0" eb="1">
      <t>じょう</t>
    </rPh>
    <rPh sb="27" eb="29">
      <t>ばあい</t>
    </rPh>
    <rPh sb="34" eb="35">
      <t>えら</t>
    </rPh>
    <phoneticPr fontId="2" type="Hiragana"/>
  </si>
  <si>
    <t>臨床調査個人票の受領に時間を要したため</t>
    <phoneticPr fontId="2" type="Hiragana"/>
  </si>
  <si>
    <t>症状の悪化等により、申請書類の準備や提出に時間を要したため</t>
    <phoneticPr fontId="2" type="Hiragana"/>
  </si>
  <si>
    <t>大規模災害に被災したこと等により、申請書類の提出に時間を要したため</t>
    <phoneticPr fontId="2" type="Hiragana"/>
  </si>
  <si>
    <t>その他</t>
    <rPh sb="2" eb="3">
      <t>た</t>
    </rPh>
    <phoneticPr fontId="2" type="Hiragana"/>
  </si>
  <si>
    <t>上記の欄で、その他を選んだ場合、理由をご記入ください。</t>
    <rPh sb="0" eb="1">
      <t>じょう</t>
    </rPh>
    <rPh sb="8" eb="9">
      <t>た</t>
    </rPh>
    <rPh sb="10" eb="11">
      <t>えら</t>
    </rPh>
    <rPh sb="13" eb="15">
      <t>ばあい</t>
    </rPh>
    <rPh sb="16" eb="18">
      <t>りゆう</t>
    </rPh>
    <rPh sb="20" eb="22">
      <t>きにゅう</t>
    </rPh>
    <phoneticPr fontId="2" type="Hiragana"/>
  </si>
  <si>
    <t>MECP2重複症候群</t>
    <phoneticPr fontId="2"/>
  </si>
  <si>
    <t>線毛機能不全症候群（カルタゲナー症候群を含む。）</t>
    <phoneticPr fontId="2"/>
  </si>
  <si>
    <t>TRPV4 異常症</t>
    <phoneticPr fontId="2"/>
  </si>
  <si>
    <t>　※該当するものは「はい」を、該当しなければ「いいえ」を選択してください。
　特例制度の詳細は、「指定難病のしおり」をご確認ください。</t>
    <rPh sb="2" eb="4">
      <t>がいとう</t>
    </rPh>
    <rPh sb="15" eb="17">
      <t>がいとう</t>
    </rPh>
    <rPh sb="28" eb="30">
      <t>せんたく</t>
    </rPh>
    <rPh sb="39" eb="41">
      <t>とくれい</t>
    </rPh>
    <rPh sb="41" eb="43">
      <t>せいど</t>
    </rPh>
    <rPh sb="44" eb="46">
      <t>しょうさい</t>
    </rPh>
    <rPh sb="49" eb="53">
      <t>していなんびょう</t>
    </rPh>
    <rPh sb="60" eb="62">
      <t>かくにん</t>
    </rPh>
    <phoneticPr fontId="2" type="Hiragana"/>
  </si>
  <si>
    <t>フリガナ</t>
    <phoneticPr fontId="2" type="Hiragana"/>
  </si>
  <si>
    <t>　※カタカナで入力してください。</t>
    <rPh sb="7" eb="9">
      <t>にゅうりょく</t>
    </rPh>
    <phoneticPr fontId="2" type="Hiragana"/>
  </si>
  <si>
    <t>　※ハイフンを入れて入力してください。</t>
    <rPh sb="7" eb="8">
      <t>い</t>
    </rPh>
    <rPh sb="10" eb="12">
      <t>にゅうりょく</t>
    </rPh>
    <phoneticPr fontId="2" type="Hiragana"/>
  </si>
  <si>
    <t>上記のことに （同意する／同意しない）</t>
    <rPh sb="0" eb="2">
      <t>じょうき</t>
    </rPh>
    <rPh sb="8" eb="10">
      <t>どうい</t>
    </rPh>
    <rPh sb="13" eb="15">
      <t>どうい</t>
    </rPh>
    <phoneticPr fontId="2" type="Hiragana"/>
  </si>
  <si>
    <t>　← 必ずどちらか選択してください。</t>
    <rPh sb="3" eb="4">
      <t>かなら</t>
    </rPh>
    <rPh sb="9" eb="11">
      <t>せんたく</t>
    </rPh>
    <phoneticPr fontId="2" type="Hiragana"/>
  </si>
  <si>
    <t>要確認</t>
    <rPh sb="0" eb="1">
      <t>ヨウ</t>
    </rPh>
    <rPh sb="1" eb="3">
      <t>カクニン</t>
    </rPh>
    <phoneticPr fontId="2"/>
  </si>
  <si>
    <t>保 健 所 等 窓 口 使 用 欄</t>
    <rPh sb="0" eb="1">
      <t>ホ</t>
    </rPh>
    <rPh sb="2" eb="3">
      <t>ケン</t>
    </rPh>
    <rPh sb="4" eb="5">
      <t>ショ</t>
    </rPh>
    <rPh sb="6" eb="7">
      <t>トウ</t>
    </rPh>
    <rPh sb="8" eb="9">
      <t>マド</t>
    </rPh>
    <rPh sb="10" eb="11">
      <t>クチ</t>
    </rPh>
    <rPh sb="12" eb="13">
      <t>シ</t>
    </rPh>
    <rPh sb="14" eb="15">
      <t>ヨウ</t>
    </rPh>
    <rPh sb="16" eb="17">
      <t>ラン</t>
    </rPh>
    <phoneticPr fontId="2"/>
  </si>
  <si>
    <t>該当者のみ</t>
    <rPh sb="0" eb="3">
      <t>ガイトウシャ</t>
    </rPh>
    <phoneticPr fontId="2"/>
  </si>
  <si>
    <t>臨個票</t>
    <rPh sb="0" eb="1">
      <t>リン</t>
    </rPh>
    <rPh sb="1" eb="2">
      <t>コ</t>
    </rPh>
    <rPh sb="2" eb="3">
      <t>ヒョウ</t>
    </rPh>
    <phoneticPr fontId="2"/>
  </si>
  <si>
    <t>画像等</t>
    <rPh sb="0" eb="2">
      <t>ガゾウ</t>
    </rPh>
    <rPh sb="2" eb="3">
      <t>トウ</t>
    </rPh>
    <phoneticPr fontId="2"/>
  </si>
  <si>
    <t>保険証等</t>
    <rPh sb="0" eb="2">
      <t>ホケン</t>
    </rPh>
    <rPh sb="2" eb="3">
      <t>ショウ</t>
    </rPh>
    <rPh sb="3" eb="4">
      <t>トウ</t>
    </rPh>
    <phoneticPr fontId="2"/>
  </si>
  <si>
    <t>住民票</t>
    <rPh sb="0" eb="3">
      <t>ジュウミンヒョウ</t>
    </rPh>
    <phoneticPr fontId="2"/>
  </si>
  <si>
    <t>税証明</t>
    <rPh sb="0" eb="1">
      <t>ゼイ</t>
    </rPh>
    <rPh sb="1" eb="3">
      <t>ショウメイ</t>
    </rPh>
    <phoneticPr fontId="2"/>
  </si>
  <si>
    <t>生活保護</t>
    <rPh sb="0" eb="2">
      <t>セイカツ</t>
    </rPh>
    <rPh sb="2" eb="4">
      <t>ホゴ</t>
    </rPh>
    <phoneticPr fontId="2"/>
  </si>
  <si>
    <t>難病医療費
の証明書類</t>
    <rPh sb="0" eb="2">
      <t>ナンビョウ</t>
    </rPh>
    <rPh sb="2" eb="5">
      <t>イリョウヒ</t>
    </rPh>
    <rPh sb="7" eb="9">
      <t>ショウメイ</t>
    </rPh>
    <rPh sb="9" eb="11">
      <t>ショルイ</t>
    </rPh>
    <phoneticPr fontId="2"/>
  </si>
  <si>
    <t>按分の
証明書類</t>
    <rPh sb="0" eb="2">
      <t>アンブン</t>
    </rPh>
    <rPh sb="4" eb="6">
      <t>ショウメイ</t>
    </rPh>
    <rPh sb="6" eb="8">
      <t>ショルイ</t>
    </rPh>
    <phoneticPr fontId="2"/>
  </si>
  <si>
    <t>障害年金等
証明書類</t>
    <rPh sb="0" eb="2">
      <t>ショウガイ</t>
    </rPh>
    <rPh sb="2" eb="4">
      <t>ネンキン</t>
    </rPh>
    <rPh sb="4" eb="5">
      <t>トウ</t>
    </rPh>
    <rPh sb="6" eb="8">
      <t>ショウメイ</t>
    </rPh>
    <rPh sb="8" eb="10">
      <t>ショルイ</t>
    </rPh>
    <phoneticPr fontId="2"/>
  </si>
  <si>
    <t>ＭＮ確認</t>
    <rPh sb="2" eb="4">
      <t>カクニン</t>
    </rPh>
    <phoneticPr fontId="2"/>
  </si>
  <si>
    <t>身元確認</t>
    <rPh sb="0" eb="2">
      <t>ミモト</t>
    </rPh>
    <rPh sb="2" eb="4">
      <t>カクニン</t>
    </rPh>
    <phoneticPr fontId="2"/>
  </si>
  <si>
    <t>□</t>
    <phoneticPr fontId="2"/>
  </si>
  <si>
    <t>ＣＤ ・ 紙
無</t>
    <rPh sb="5" eb="6">
      <t>カミ</t>
    </rPh>
    <rPh sb="7" eb="8">
      <t>ム</t>
    </rPh>
    <phoneticPr fontId="2"/>
  </si>
  <si>
    <t>ＭＮカード
住民票
通知カード</t>
    <rPh sb="6" eb="9">
      <t>ジュウミンヒョウ</t>
    </rPh>
    <rPh sb="10" eb="12">
      <t>ツウチ</t>
    </rPh>
    <phoneticPr fontId="2"/>
  </si>
  <si>
    <r>
      <t xml:space="preserve">□
</t>
    </r>
    <r>
      <rPr>
        <sz val="6"/>
        <color theme="1"/>
        <rFont val="ＭＳ Ｐゴシック"/>
        <family val="3"/>
        <charset val="128"/>
        <scheme val="minor"/>
      </rPr>
      <t>社会保険で非課税者
は必須</t>
    </r>
    <rPh sb="2" eb="4">
      <t>シャカイ</t>
    </rPh>
    <rPh sb="4" eb="6">
      <t>ホケン</t>
    </rPh>
    <rPh sb="7" eb="10">
      <t>ヒカゼイ</t>
    </rPh>
    <rPh sb="10" eb="11">
      <t>シャ</t>
    </rPh>
    <rPh sb="13" eb="15">
      <t>ヒッス</t>
    </rPh>
    <phoneticPr fontId="2"/>
  </si>
  <si>
    <t>ＭＮカード　運転免許証
パスポート　その他
（　　　　　　　　　　　　　　）</t>
    <rPh sb="6" eb="8">
      <t>ウンテン</t>
    </rPh>
    <rPh sb="8" eb="11">
      <t>メンキョショウ</t>
    </rPh>
    <rPh sb="20" eb="21">
      <t>タ</t>
    </rPh>
    <phoneticPr fontId="2"/>
  </si>
  <si>
    <r>
      <t>　自己負担限度額は、患者やその家族の収入の状況等を基に算定します。その家族の範囲を「支給認定基準世帯員」といい、患者の加入する公的医療保険の種類によって異なります。（住民票上の世帯員とは異なります。）
　</t>
    </r>
    <r>
      <rPr>
        <b/>
        <u/>
        <sz val="10"/>
        <color theme="1"/>
        <rFont val="ＭＳ 明朝"/>
        <family val="1"/>
        <charset val="128"/>
      </rPr>
      <t>患者、支給認定基準世帯員の氏名と続柄、マイナンバー</t>
    </r>
    <r>
      <rPr>
        <u/>
        <sz val="10"/>
        <color theme="1"/>
        <rFont val="ＭＳ 明朝"/>
        <family val="1"/>
        <charset val="128"/>
      </rPr>
      <t>と、</t>
    </r>
    <r>
      <rPr>
        <b/>
        <u/>
        <sz val="10"/>
        <color theme="1"/>
        <rFont val="ＭＳ 明朝"/>
        <family val="1"/>
        <charset val="128"/>
      </rPr>
      <t>次に該当する年の１月１日時点でお住まいの市区町村</t>
    </r>
    <r>
      <rPr>
        <u/>
        <sz val="10"/>
        <color theme="1"/>
        <rFont val="ＭＳ 明朝"/>
        <family val="1"/>
        <charset val="128"/>
      </rPr>
      <t>※（住民税の課税地）</t>
    </r>
    <r>
      <rPr>
        <sz val="10"/>
        <color theme="1"/>
        <rFont val="ＭＳ 明朝"/>
        <family val="2"/>
        <charset val="128"/>
      </rPr>
      <t>を入力してください。
　また</t>
    </r>
    <r>
      <rPr>
        <sz val="10"/>
        <color theme="1"/>
        <rFont val="ＭＳ 明朝"/>
        <family val="1"/>
        <charset val="128"/>
      </rPr>
      <t>支給認定基準世帯員が、現在指定難病や小児慢性特定疾病の受給者である場合は、どちらか選択し、受給者番号を入力してください。
　なお、マイナンバーを記載しないで申請される方は、マイナンバーの欄は空欄で結構です。</t>
    </r>
    <r>
      <rPr>
        <sz val="10"/>
        <color theme="1"/>
        <rFont val="ＭＳ 明朝"/>
        <family val="2"/>
        <charset val="128"/>
      </rPr>
      <t xml:space="preserve">
　※１月１日～６月30日に申請する方は、</t>
    </r>
    <r>
      <rPr>
        <u/>
        <sz val="10"/>
        <color theme="1"/>
        <rFont val="HGP創英角ｺﾞｼｯｸUB"/>
        <family val="3"/>
        <charset val="128"/>
      </rPr>
      <t>申請する日の前年１月１日</t>
    </r>
    <r>
      <rPr>
        <sz val="10"/>
        <color theme="1"/>
        <rFont val="HGP創英角ｺﾞｼｯｸUB"/>
        <family val="3"/>
        <charset val="128"/>
      </rPr>
      <t>にお住まいだった市区町村</t>
    </r>
    <r>
      <rPr>
        <sz val="10"/>
        <color theme="1"/>
        <rFont val="ＭＳ 明朝"/>
        <family val="2"/>
        <charset val="128"/>
      </rPr>
      <t>を入力してください。
　　７月１日～12月31日に申請する方は、</t>
    </r>
    <r>
      <rPr>
        <u/>
        <sz val="10"/>
        <color theme="1"/>
        <rFont val="HGP創英角ｺﾞｼｯｸUB"/>
        <family val="3"/>
        <charset val="128"/>
      </rPr>
      <t>申請する年の１月１日</t>
    </r>
    <r>
      <rPr>
        <sz val="10"/>
        <color theme="1"/>
        <rFont val="HGP創英角ｺﾞｼｯｸUB"/>
        <family val="3"/>
        <charset val="128"/>
      </rPr>
      <t>にお住まいだった市区町村</t>
    </r>
    <r>
      <rPr>
        <sz val="10"/>
        <color theme="1"/>
        <rFont val="ＭＳ 明朝"/>
        <family val="2"/>
        <charset val="128"/>
      </rPr>
      <t>を入力してください。</t>
    </r>
    <rPh sb="1" eb="3">
      <t>じこ</t>
    </rPh>
    <rPh sb="3" eb="5">
      <t>ふたん</t>
    </rPh>
    <rPh sb="10" eb="12">
      <t>かんじゃ</t>
    </rPh>
    <rPh sb="15" eb="17">
      <t>かぞく</t>
    </rPh>
    <rPh sb="18" eb="20">
      <t>しゅうにゅう</t>
    </rPh>
    <rPh sb="21" eb="23">
      <t>じょうきょう</t>
    </rPh>
    <rPh sb="23" eb="24">
      <t>とう</t>
    </rPh>
    <rPh sb="27" eb="29">
      <t>さんてい</t>
    </rPh>
    <rPh sb="35" eb="37">
      <t>かぞく</t>
    </rPh>
    <rPh sb="38" eb="40">
      <t>はんい</t>
    </rPh>
    <rPh sb="42" eb="44">
      <t>しきゅう</t>
    </rPh>
    <rPh sb="44" eb="46">
      <t>にんてい</t>
    </rPh>
    <rPh sb="46" eb="48">
      <t>きじゅん</t>
    </rPh>
    <rPh sb="48" eb="50">
      <t>せたい</t>
    </rPh>
    <rPh sb="50" eb="51">
      <t>いん</t>
    </rPh>
    <rPh sb="56" eb="58">
      <t>かんじゃ</t>
    </rPh>
    <rPh sb="59" eb="61">
      <t>かにゅう</t>
    </rPh>
    <rPh sb="63" eb="65">
      <t>こうてき</t>
    </rPh>
    <rPh sb="65" eb="67">
      <t>いりょう</t>
    </rPh>
    <rPh sb="67" eb="69">
      <t>ほけん</t>
    </rPh>
    <rPh sb="70" eb="72">
      <t>しゅるい</t>
    </rPh>
    <rPh sb="76" eb="77">
      <t>こと</t>
    </rPh>
    <rPh sb="83" eb="86">
      <t>じゅうみんひょう</t>
    </rPh>
    <rPh sb="86" eb="87">
      <t>うえ</t>
    </rPh>
    <rPh sb="88" eb="90">
      <t>せたい</t>
    </rPh>
    <rPh sb="90" eb="91">
      <t>いん</t>
    </rPh>
    <rPh sb="93" eb="94">
      <t>こと</t>
    </rPh>
    <rPh sb="119" eb="121">
      <t>つづきがら</t>
    </rPh>
    <rPh sb="130" eb="131">
      <t>つぎ</t>
    </rPh>
    <rPh sb="132" eb="134">
      <t>がいとう</t>
    </rPh>
    <rPh sb="136" eb="137">
      <t>とし</t>
    </rPh>
    <rPh sb="139" eb="140">
      <t>がつ</t>
    </rPh>
    <rPh sb="141" eb="142">
      <t>にち</t>
    </rPh>
    <rPh sb="142" eb="144">
      <t>じてん</t>
    </rPh>
    <rPh sb="146" eb="147">
      <t>す</t>
    </rPh>
    <rPh sb="150" eb="152">
      <t>しく</t>
    </rPh>
    <rPh sb="152" eb="154">
      <t>ちょうそん</t>
    </rPh>
    <rPh sb="156" eb="159">
      <t>じゅうみんぜい</t>
    </rPh>
    <rPh sb="160" eb="162">
      <t>かぜい</t>
    </rPh>
    <rPh sb="162" eb="163">
      <t>ち</t>
    </rPh>
    <rPh sb="165" eb="167">
      <t>にゅうりょく</t>
    </rPh>
    <rPh sb="178" eb="180">
      <t>しきゅう</t>
    </rPh>
    <rPh sb="180" eb="182">
      <t>にんてい</t>
    </rPh>
    <rPh sb="182" eb="184">
      <t>きじゅん</t>
    </rPh>
    <rPh sb="184" eb="187">
      <t>せたいいん</t>
    </rPh>
    <rPh sb="189" eb="191">
      <t>げんざい</t>
    </rPh>
    <rPh sb="191" eb="193">
      <t>してい</t>
    </rPh>
    <rPh sb="193" eb="195">
      <t>なんびょう</t>
    </rPh>
    <rPh sb="196" eb="198">
      <t>しょうに</t>
    </rPh>
    <rPh sb="198" eb="200">
      <t>まんせい</t>
    </rPh>
    <rPh sb="200" eb="202">
      <t>とくてい</t>
    </rPh>
    <rPh sb="202" eb="204">
      <t>しっぺい</t>
    </rPh>
    <rPh sb="205" eb="208">
      <t>じゅきゅうしゃ</t>
    </rPh>
    <rPh sb="211" eb="213">
      <t>ばあい</t>
    </rPh>
    <rPh sb="219" eb="221">
      <t>せんたく</t>
    </rPh>
    <rPh sb="223" eb="226">
      <t>じゅきゅうしゃ</t>
    </rPh>
    <rPh sb="226" eb="228">
      <t>ばんごう</t>
    </rPh>
    <rPh sb="229" eb="231">
      <t>にゅうりょく</t>
    </rPh>
    <rPh sb="250" eb="252">
      <t>きさい</t>
    </rPh>
    <rPh sb="256" eb="258">
      <t>しんせい</t>
    </rPh>
    <rPh sb="261" eb="262">
      <t>かた</t>
    </rPh>
    <rPh sb="271" eb="272">
      <t>らん</t>
    </rPh>
    <rPh sb="273" eb="275">
      <t>くうらん</t>
    </rPh>
    <rPh sb="276" eb="278">
      <t>けっこう</t>
    </rPh>
    <rPh sb="300" eb="301">
      <t>かた</t>
    </rPh>
    <rPh sb="317" eb="318">
      <t>す</t>
    </rPh>
    <rPh sb="328" eb="330">
      <t>にゅうりょく</t>
    </rPh>
    <rPh sb="356" eb="357">
      <t>かた</t>
    </rPh>
    <rPh sb="371" eb="372">
      <t>す</t>
    </rPh>
    <rPh sb="382" eb="384">
      <t>にゅうりょく</t>
    </rPh>
    <phoneticPr fontId="2" type="Hiragana"/>
  </si>
  <si>
    <t>保険の記号・番号</t>
    <rPh sb="0" eb="2">
      <t>ほけん</t>
    </rPh>
    <rPh sb="3" eb="5">
      <t>きごう</t>
    </rPh>
    <rPh sb="6" eb="8">
      <t>ばんごう</t>
    </rPh>
    <phoneticPr fontId="2" type="Hiragana"/>
  </si>
  <si>
    <t>　※医療保険の情報は、次の書類等を見ながら正しく入力してください。
　　・従来の保険証（現在加入されている内容で、有効期間内のもの）
　　・保険者から交付された「資格情報のお知らせ」または「資格確認書」
　　・マイナポータルで確認できる「資格情報画面」</t>
    <rPh sb="2" eb="4">
      <t>いりょう</t>
    </rPh>
    <rPh sb="4" eb="6">
      <t>ほけん</t>
    </rPh>
    <rPh sb="7" eb="9">
      <t>じょうほう</t>
    </rPh>
    <rPh sb="11" eb="12">
      <t>つぎ</t>
    </rPh>
    <rPh sb="13" eb="15">
      <t>しょるい</t>
    </rPh>
    <rPh sb="15" eb="16">
      <t>とう</t>
    </rPh>
    <rPh sb="17" eb="18">
      <t>み</t>
    </rPh>
    <rPh sb="21" eb="22">
      <t>ただ</t>
    </rPh>
    <rPh sb="24" eb="26">
      <t>にゅうりょく</t>
    </rPh>
    <rPh sb="37" eb="39">
      <t>じゅうらい</t>
    </rPh>
    <rPh sb="40" eb="43">
      <t>ほけんしょう</t>
    </rPh>
    <rPh sb="44" eb="46">
      <t>げんざい</t>
    </rPh>
    <rPh sb="46" eb="48">
      <t>かにゅう</t>
    </rPh>
    <rPh sb="53" eb="55">
      <t>ないよう</t>
    </rPh>
    <rPh sb="57" eb="59">
      <t>ゆうこう</t>
    </rPh>
    <rPh sb="59" eb="62">
      <t>きかんない</t>
    </rPh>
    <rPh sb="113" eb="115">
      <t>かくにん</t>
    </rPh>
    <phoneticPr fontId="2" type="Hiragana"/>
  </si>
  <si>
    <r>
      <rPr>
        <b/>
        <sz val="12"/>
        <color theme="1"/>
        <rFont val="HG丸ｺﾞｼｯｸM-PRO"/>
        <family val="3"/>
        <charset val="128"/>
      </rPr>
      <t>＜臨床調査個人票の研究利用への同意について＞</t>
    </r>
    <r>
      <rPr>
        <sz val="12"/>
        <color theme="1"/>
        <rFont val="HG丸ｺﾞｼｯｸM-PRO"/>
        <family val="3"/>
        <charset val="128"/>
      </rPr>
      <t xml:space="preserve">
　</t>
    </r>
    <r>
      <rPr>
        <sz val="12"/>
        <color theme="1"/>
        <rFont val="ＭＳ 明朝"/>
        <family val="1"/>
        <charset val="128"/>
      </rPr>
      <t>私は、指定難病の医療費助成又は登録者証の申請に当たり提出した臨床調査個人票が、＜本同意書に関する説明＞※のとおり、指定難病に関する創薬の研究開発等に利用されることへの同意します。</t>
    </r>
    <r>
      <rPr>
        <sz val="12"/>
        <color theme="1"/>
        <rFont val="HG丸ｺﾞｼｯｸM-PRO"/>
        <family val="3"/>
        <charset val="128"/>
      </rPr>
      <t xml:space="preserve">
</t>
    </r>
    <r>
      <rPr>
        <sz val="10"/>
        <color theme="1"/>
        <rFont val="HG丸ｺﾞｼｯｸM-PRO"/>
        <family val="3"/>
        <charset val="128"/>
      </rPr>
      <t>※ 詳細は「指定難病のしおり」の16ページをご確認ください。</t>
    </r>
    <phoneticPr fontId="2"/>
  </si>
  <si>
    <t>診断年月日</t>
    <rPh sb="0" eb="5">
      <t>シンダンネンガッピ</t>
    </rPh>
    <phoneticPr fontId="2"/>
  </si>
  <si>
    <t>重症判定日</t>
    <rPh sb="0" eb="5">
      <t>ジュウショウハンテイビ</t>
    </rPh>
    <phoneticPr fontId="2"/>
  </si>
  <si>
    <t>受理日</t>
    <rPh sb="0" eb="2">
      <t>ジュリ</t>
    </rPh>
    <rPh sb="2" eb="3">
      <t>ビ</t>
    </rPh>
    <phoneticPr fontId="2"/>
  </si>
  <si>
    <t>受付番号</t>
    <rPh sb="0" eb="4">
      <t>ウケツケバンゴウ</t>
    </rPh>
    <phoneticPr fontId="2"/>
  </si>
  <si>
    <t>／</t>
    <phoneticPr fontId="2"/>
  </si>
  <si>
    <t>特定医療費を受給している方
受給者番号</t>
    <rPh sb="0" eb="5">
      <t>トクテイイリョウヒ</t>
    </rPh>
    <rPh sb="6" eb="8">
      <t>ジュキュウ</t>
    </rPh>
    <rPh sb="12" eb="13">
      <t>カタ</t>
    </rPh>
    <rPh sb="14" eb="17">
      <t>ジュキュウシャ</t>
    </rPh>
    <rPh sb="17" eb="19">
      <t>バンゴウ</t>
    </rPh>
    <phoneticPr fontId="2"/>
  </si>
  <si>
    <t>LMNB1 関連大脳白質脳症</t>
    <phoneticPr fontId="2"/>
  </si>
  <si>
    <t>PURA 関連神経発達異常症</t>
    <phoneticPr fontId="2"/>
  </si>
  <si>
    <t>極長鎖アシル-CoA 脱水素酵素欠損症</t>
    <phoneticPr fontId="2"/>
  </si>
  <si>
    <t>乳児発症 STING 関連血管炎</t>
    <phoneticPr fontId="2"/>
  </si>
  <si>
    <t>原発性肝外門脈閉塞症</t>
    <phoneticPr fontId="2"/>
  </si>
  <si>
    <t>出血性線溶異常症</t>
    <phoneticPr fontId="2"/>
  </si>
  <si>
    <t>ロウ症候群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</si>
</sst>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quot;円&quot;"/>
    <numFmt numFmtId="178" formatCode="000"/>
  </numFmts>
  <fonts count="60">
    <font>
      <sz val="12"/>
      <color theme="1"/>
      <name val="ＭＳ 明朝"/>
      <family val="2"/>
      <charset val="128"/>
    </font>
    <font>
      <sz val="10"/>
      <color theme="1"/>
      <name val="ＭＳ 明朝"/>
      <family val="2"/>
      <charset val="128"/>
    </font>
    <font>
      <sz val="6"/>
      <name val="ＭＳ 明朝"/>
      <family val="2"/>
      <charset val="128"/>
    </font>
    <font>
      <sz val="10"/>
      <color theme="1"/>
      <name val="ＭＳ 明朝"/>
      <family val="1"/>
      <charset val="128"/>
    </font>
    <font>
      <sz val="10"/>
      <color theme="1"/>
      <name val="HG丸ｺﾞｼｯｸM-PRO"/>
      <family val="3"/>
      <charset val="128"/>
    </font>
    <font>
      <b/>
      <sz val="24"/>
      <color theme="1"/>
      <name val="HG丸ｺﾞｼｯｸM-PRO"/>
      <family val="3"/>
      <charset val="128"/>
    </font>
    <font>
      <sz val="7"/>
      <color theme="1"/>
      <name val="ＭＳ Ｐ明朝"/>
      <family val="1"/>
      <charset val="128"/>
    </font>
    <font>
      <b/>
      <sz val="7"/>
      <color theme="1"/>
      <name val="ＭＳ Ｐ明朝"/>
      <family val="1"/>
      <charset val="128"/>
    </font>
    <font>
      <sz val="7"/>
      <color theme="1"/>
      <name val="ＭＳ 明朝"/>
      <family val="1"/>
      <charset val="128"/>
    </font>
    <font>
      <sz val="8"/>
      <color theme="1"/>
      <name val="ＭＳ 明朝"/>
      <family val="2"/>
      <charset val="128"/>
    </font>
    <font>
      <sz val="9"/>
      <color theme="1"/>
      <name val="ＭＳ 明朝"/>
      <family val="2"/>
      <charset val="128"/>
    </font>
    <font>
      <sz val="12"/>
      <color theme="1"/>
      <name val="ＭＳ 明朝"/>
      <family val="1"/>
      <charset val="128"/>
    </font>
    <font>
      <sz val="11"/>
      <color theme="1"/>
      <name val="ＭＳ 明朝"/>
      <family val="1"/>
      <charset val="128"/>
    </font>
    <font>
      <sz val="10"/>
      <color theme="0"/>
      <name val="ＭＳ 明朝"/>
      <family val="2"/>
      <charset val="128"/>
    </font>
    <font>
      <sz val="12"/>
      <color theme="1"/>
      <name val="HG丸ｺﾞｼｯｸM-PRO"/>
      <family val="3"/>
      <charset val="128"/>
    </font>
    <font>
      <sz val="10"/>
      <color theme="0"/>
      <name val="ＭＳ 明朝"/>
      <family val="1"/>
      <charset val="128"/>
    </font>
    <font>
      <sz val="12"/>
      <color theme="0"/>
      <name val="ＭＳ 明朝"/>
      <family val="1"/>
      <charset val="128"/>
    </font>
    <font>
      <sz val="11"/>
      <color theme="1"/>
      <name val="ＭＳ 明朝"/>
      <family val="2"/>
      <charset val="128"/>
    </font>
    <font>
      <sz val="11"/>
      <color theme="1"/>
      <name val="HG丸ｺﾞｼｯｸM-PRO"/>
      <family val="3"/>
      <charset val="128"/>
    </font>
    <font>
      <b/>
      <sz val="12"/>
      <color theme="1"/>
      <name val="HG丸ｺﾞｼｯｸM-PRO"/>
      <family val="3"/>
      <charset val="128"/>
    </font>
    <font>
      <sz val="10"/>
      <name val="ＭＳ 明朝"/>
      <family val="2"/>
      <charset val="128"/>
    </font>
    <font>
      <sz val="10"/>
      <name val="ＭＳ 明朝"/>
      <family val="1"/>
      <charset val="128"/>
    </font>
    <font>
      <sz val="9"/>
      <color theme="1"/>
      <name val="HG丸ｺﾞｼｯｸM-PRO"/>
      <family val="3"/>
      <charset val="128"/>
    </font>
    <font>
      <sz val="11"/>
      <color theme="1"/>
      <name val="ＭＳ Ｐゴシック"/>
      <family val="3"/>
      <charset val="128"/>
    </font>
    <font>
      <sz val="18"/>
      <color theme="1"/>
      <name val="ＭＳ 明朝"/>
      <family val="1"/>
      <charset val="128"/>
    </font>
    <font>
      <sz val="9"/>
      <color theme="1"/>
      <name val="ＭＳ 明朝"/>
      <family val="1"/>
      <charset val="128"/>
    </font>
    <font>
      <sz val="10.5"/>
      <color rgb="FF000000"/>
      <name val="ＭＳ 明朝"/>
      <family val="1"/>
      <charset val="128"/>
    </font>
    <font>
      <b/>
      <sz val="11"/>
      <color rgb="FF000000"/>
      <name val="HG丸ｺﾞｼｯｸM-PRO"/>
      <family val="3"/>
      <charset val="128"/>
    </font>
    <font>
      <u/>
      <sz val="12"/>
      <color theme="1"/>
      <name val="HG丸ｺﾞｼｯｸM-PRO"/>
      <family val="3"/>
      <charset val="128"/>
    </font>
    <font>
      <sz val="14"/>
      <color theme="1"/>
      <name val="HG丸ｺﾞｼｯｸM-PRO"/>
      <family val="3"/>
      <charset val="128"/>
    </font>
    <font>
      <b/>
      <sz val="12"/>
      <color theme="0"/>
      <name val="HG丸ｺﾞｼｯｸM-PRO"/>
      <family val="3"/>
      <charset val="128"/>
    </font>
    <font>
      <b/>
      <sz val="10"/>
      <color theme="1"/>
      <name val="ＭＳ 明朝"/>
      <family val="1"/>
      <charset val="128"/>
    </font>
    <font>
      <sz val="14"/>
      <color theme="1"/>
      <name val="ＭＳ 明朝"/>
      <family val="2"/>
      <charset val="128"/>
    </font>
    <font>
      <sz val="16"/>
      <color theme="1"/>
      <name val="ＭＳ 明朝"/>
      <family val="1"/>
      <charset val="128"/>
    </font>
    <font>
      <b/>
      <sz val="12"/>
      <color theme="1"/>
      <name val="ＭＳ 明朝"/>
      <family val="1"/>
      <charset val="128"/>
    </font>
    <font>
      <b/>
      <sz val="14"/>
      <color theme="1"/>
      <name val="ＭＳ 明朝"/>
      <family val="1"/>
      <charset val="128"/>
    </font>
    <font>
      <b/>
      <u/>
      <sz val="10"/>
      <color theme="1"/>
      <name val="ＭＳ 明朝"/>
      <family val="1"/>
      <charset val="128"/>
    </font>
    <font>
      <sz val="12"/>
      <name val="ＭＳ 明朝"/>
      <family val="1"/>
      <charset val="128"/>
    </font>
    <font>
      <u/>
      <sz val="10"/>
      <color theme="1"/>
      <name val="ＭＳ 明朝"/>
      <family val="1"/>
      <charset val="128"/>
    </font>
    <font>
      <sz val="16"/>
      <color theme="1"/>
      <name val="HG丸ｺﾞｼｯｸM-PRO"/>
      <family val="3"/>
      <charset val="128"/>
    </font>
    <font>
      <sz val="8.5"/>
      <color theme="1"/>
      <name val="HG丸ｺﾞｼｯｸM-PRO"/>
      <family val="3"/>
      <charset val="128"/>
    </font>
    <font>
      <sz val="11"/>
      <color theme="0"/>
      <name val="HG丸ｺﾞｼｯｸM-PRO"/>
      <family val="3"/>
      <charset val="128"/>
    </font>
    <font>
      <sz val="12"/>
      <name val="ＭＳ 明朝"/>
      <family val="2"/>
      <charset val="128"/>
    </font>
    <font>
      <b/>
      <sz val="11"/>
      <color theme="1"/>
      <name val="ＭＳ ゴシック"/>
      <family val="3"/>
      <charset val="128"/>
    </font>
    <font>
      <sz val="11"/>
      <color theme="1"/>
      <name val="ＭＳ ゴシック"/>
      <family val="3"/>
      <charset val="128"/>
    </font>
    <font>
      <sz val="11"/>
      <name val="ＭＳ 明朝"/>
      <family val="1"/>
      <charset val="128"/>
    </font>
    <font>
      <b/>
      <u/>
      <sz val="11"/>
      <color theme="1"/>
      <name val="ＭＳ ゴシック"/>
      <family val="3"/>
      <charset val="128"/>
    </font>
    <font>
      <sz val="12"/>
      <name val="HG丸ｺﾞｼｯｸM-PRO"/>
      <family val="3"/>
      <charset val="128"/>
    </font>
    <font>
      <b/>
      <u/>
      <sz val="10"/>
      <color theme="1"/>
      <name val="ＭＳ ゴシック"/>
      <family val="3"/>
      <charset val="128"/>
    </font>
    <font>
      <sz val="10"/>
      <color theme="1"/>
      <name val="ＭＳ ゴシック"/>
      <family val="3"/>
      <charset val="128"/>
    </font>
    <font>
      <sz val="10"/>
      <color theme="1"/>
      <name val="ＭＳ Ｐ明朝"/>
      <family val="1"/>
      <charset val="128"/>
    </font>
    <font>
      <sz val="10"/>
      <color theme="1" tint="0.34998626667073579"/>
      <name val="ＭＳ 明朝"/>
      <family val="2"/>
      <charset val="128"/>
    </font>
    <font>
      <b/>
      <sz val="10"/>
      <color rgb="FFFF0000"/>
      <name val="ＭＳ 明朝"/>
      <family val="1"/>
      <charset val="128"/>
    </font>
    <font>
      <sz val="14"/>
      <color theme="1"/>
      <name val="Century Gothic"/>
      <family val="2"/>
    </font>
    <font>
      <sz val="16"/>
      <color theme="1"/>
      <name val="Century Gothic"/>
      <family val="2"/>
    </font>
    <font>
      <sz val="20"/>
      <color theme="1"/>
      <name val="Century Gothic"/>
      <family val="2"/>
    </font>
    <font>
      <sz val="8"/>
      <color theme="1"/>
      <name val="ＭＳ Ｐゴシック"/>
      <family val="3"/>
      <charset val="128"/>
      <scheme val="minor"/>
    </font>
    <font>
      <sz val="6"/>
      <color theme="1"/>
      <name val="ＭＳ Ｐゴシック"/>
      <family val="3"/>
      <charset val="128"/>
      <scheme val="minor"/>
    </font>
    <font>
      <sz val="10"/>
      <color theme="1"/>
      <name val="HGP創英角ｺﾞｼｯｸUB"/>
      <family val="3"/>
      <charset val="128"/>
    </font>
    <font>
      <u/>
      <sz val="10"/>
      <color theme="1"/>
      <name val="HGP創英角ｺﾞｼｯｸUB"/>
      <family val="3"/>
      <charset val="128"/>
    </font>
  </fonts>
  <fills count="10">
    <fill>
      <patternFill patternType="none"/>
    </fill>
    <fill>
      <patternFill patternType="gray125"/>
    </fill>
    <fill>
      <patternFill patternType="solid">
        <fgColor rgb="FFFFCCFF"/>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9999"/>
        <bgColor indexed="64"/>
      </patternFill>
    </fill>
    <fill>
      <patternFill patternType="solid">
        <fgColor theme="1"/>
        <bgColor indexed="64"/>
      </patternFill>
    </fill>
  </fills>
  <borders count="77">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rgb="FFFF0000"/>
      </bottom>
      <diagonal/>
    </border>
    <border>
      <left/>
      <right style="medium">
        <color indexed="64"/>
      </right>
      <top style="thin">
        <color indexed="64"/>
      </top>
      <bottom/>
      <diagonal/>
    </border>
    <border>
      <left/>
      <right/>
      <top/>
      <bottom style="thick">
        <color rgb="FFFF0000"/>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hair">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ck">
        <color rgb="FFFF0000"/>
      </top>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top style="thick">
        <color rgb="FFFF0000"/>
      </top>
      <bottom/>
      <diagonal/>
    </border>
    <border>
      <left style="medium">
        <color indexed="64"/>
      </left>
      <right style="thin">
        <color indexed="64"/>
      </right>
      <top style="thin">
        <color indexed="64"/>
      </top>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s>
  <cellStyleXfs count="2">
    <xf numFmtId="0" fontId="0" fillId="0" borderId="0">
      <alignment vertical="center"/>
    </xf>
    <xf numFmtId="0" fontId="23" fillId="0" borderId="0">
      <alignment vertical="center"/>
    </xf>
  </cellStyleXfs>
  <cellXfs count="613">
    <xf numFmtId="0" fontId="0" fillId="0" borderId="0" xfId="0">
      <alignment vertical="center"/>
    </xf>
    <xf numFmtId="0" fontId="5" fillId="0" borderId="0" xfId="0" applyFont="1" applyFill="1" applyAlignment="1">
      <alignment horizontal="center" vertical="center"/>
    </xf>
    <xf numFmtId="0" fontId="1" fillId="0" borderId="0" xfId="0" applyFont="1" applyFill="1" applyBorder="1" applyAlignment="1">
      <alignment vertical="center"/>
    </xf>
    <xf numFmtId="0" fontId="4" fillId="0" borderId="0" xfId="0" applyFont="1" applyBorder="1" applyAlignment="1">
      <alignment horizontal="center" vertical="center"/>
    </xf>
    <xf numFmtId="0" fontId="1" fillId="0" borderId="0" xfId="0" applyFont="1" applyBorder="1" applyAlignment="1">
      <alignment vertical="center"/>
    </xf>
    <xf numFmtId="0" fontId="7"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1" fillId="0" borderId="0" xfId="0" applyFont="1" applyAlignment="1">
      <alignment vertical="center"/>
    </xf>
    <xf numFmtId="0" fontId="6" fillId="0" borderId="0" xfId="0" applyFont="1" applyBorder="1" applyAlignment="1">
      <alignment vertical="center"/>
    </xf>
    <xf numFmtId="0" fontId="8" fillId="0" borderId="0" xfId="0" applyFont="1" applyBorder="1" applyAlignment="1">
      <alignment vertical="center"/>
    </xf>
    <xf numFmtId="0" fontId="1" fillId="0" borderId="0" xfId="0" applyFont="1" applyFill="1" applyAlignment="1">
      <alignmen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1" fillId="0" borderId="0" xfId="0" applyFont="1" applyFill="1" applyBorder="1" applyProtection="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49" fontId="25" fillId="0" borderId="3" xfId="0" applyNumberFormat="1" applyFont="1" applyFill="1" applyBorder="1" applyAlignment="1" applyProtection="1">
      <alignment horizontal="center" vertical="center" wrapText="1"/>
    </xf>
    <xf numFmtId="0" fontId="26" fillId="0" borderId="0" xfId="0" applyFont="1" applyAlignment="1">
      <alignment horizontal="justify" vertical="center"/>
    </xf>
    <xf numFmtId="0" fontId="1" fillId="6" borderId="16" xfId="0" applyFont="1" applyFill="1" applyBorder="1" applyAlignment="1">
      <alignment vertical="center"/>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vertical="center" wrapText="1"/>
    </xf>
    <xf numFmtId="0" fontId="14" fillId="6" borderId="0" xfId="0" applyFont="1" applyFill="1" applyBorder="1" applyAlignment="1">
      <alignment vertical="top" wrapText="1"/>
    </xf>
    <xf numFmtId="0" fontId="1" fillId="6" borderId="23" xfId="0" applyFont="1" applyFill="1" applyBorder="1" applyAlignment="1">
      <alignment vertical="center"/>
    </xf>
    <xf numFmtId="0" fontId="14" fillId="6" borderId="20" xfId="0" applyFont="1" applyFill="1" applyBorder="1" applyAlignment="1">
      <alignment vertical="top" wrapText="1"/>
    </xf>
    <xf numFmtId="176" fontId="15" fillId="0" borderId="0" xfId="0" applyNumberFormat="1" applyFont="1" applyFill="1" applyBorder="1" applyAlignment="1" applyProtection="1">
      <alignment horizontal="center" vertical="center"/>
    </xf>
    <xf numFmtId="0" fontId="14" fillId="6" borderId="21" xfId="0" applyFont="1" applyFill="1" applyBorder="1" applyAlignment="1">
      <alignment horizontal="left" vertical="center" wrapText="1"/>
    </xf>
    <xf numFmtId="0" fontId="1" fillId="5" borderId="0" xfId="0" applyFont="1" applyFill="1" applyBorder="1" applyAlignment="1">
      <alignment vertical="center"/>
    </xf>
    <xf numFmtId="0" fontId="14" fillId="5" borderId="0" xfId="0" applyFont="1" applyFill="1" applyBorder="1" applyAlignment="1">
      <alignment vertical="top" wrapText="1"/>
    </xf>
    <xf numFmtId="0" fontId="1" fillId="5" borderId="0" xfId="0" applyFont="1" applyFill="1" applyAlignment="1">
      <alignment vertical="center"/>
    </xf>
    <xf numFmtId="0" fontId="4" fillId="5" borderId="0" xfId="0" applyFont="1" applyFill="1" applyBorder="1" applyAlignment="1">
      <alignment vertical="center"/>
    </xf>
    <xf numFmtId="0" fontId="1" fillId="5" borderId="0" xfId="0" applyFont="1" applyFill="1" applyBorder="1" applyAlignment="1">
      <alignment vertical="center" wrapText="1"/>
    </xf>
    <xf numFmtId="0" fontId="1" fillId="5" borderId="0" xfId="0" applyFont="1" applyFill="1" applyBorder="1" applyAlignment="1">
      <alignment horizontal="center" vertical="center"/>
    </xf>
    <xf numFmtId="0" fontId="1" fillId="5" borderId="21" xfId="0" applyFont="1" applyFill="1" applyBorder="1" applyAlignment="1">
      <alignment vertical="center"/>
    </xf>
    <xf numFmtId="0" fontId="24" fillId="5" borderId="0" xfId="0" applyFont="1" applyFill="1" applyBorder="1" applyAlignment="1"/>
    <xf numFmtId="0" fontId="11" fillId="5" borderId="0" xfId="0" applyFont="1" applyFill="1" applyBorder="1" applyAlignment="1">
      <alignment vertical="center" wrapText="1"/>
    </xf>
    <xf numFmtId="0" fontId="11" fillId="5" borderId="0" xfId="0" applyFont="1" applyFill="1" applyBorder="1" applyAlignment="1">
      <alignment vertical="center"/>
    </xf>
    <xf numFmtId="0" fontId="4" fillId="5" borderId="0" xfId="0" applyFont="1" applyFill="1" applyBorder="1" applyAlignment="1">
      <alignment horizontal="center" vertical="center" wrapText="1"/>
    </xf>
    <xf numFmtId="0" fontId="4" fillId="5" borderId="0" xfId="0" applyFont="1" applyFill="1" applyBorder="1" applyAlignment="1">
      <alignment horizontal="center" vertical="center"/>
    </xf>
    <xf numFmtId="0" fontId="4" fillId="5" borderId="0" xfId="0" applyFont="1" applyFill="1" applyBorder="1" applyAlignment="1"/>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0" xfId="0" applyFont="1" applyFill="1" applyBorder="1" applyAlignment="1">
      <alignment vertical="center"/>
    </xf>
    <xf numFmtId="0" fontId="1" fillId="3" borderId="32" xfId="0" applyNumberFormat="1" applyFont="1" applyFill="1" applyBorder="1" applyAlignment="1" applyProtection="1">
      <alignment horizontal="center" vertical="center" shrinkToFit="1"/>
      <protection locked="0"/>
    </xf>
    <xf numFmtId="0" fontId="1" fillId="0" borderId="32" xfId="0" applyFont="1" applyFill="1" applyBorder="1" applyAlignment="1" applyProtection="1">
      <alignment horizontal="center" vertical="center" shrinkToFit="1"/>
    </xf>
    <xf numFmtId="0" fontId="1" fillId="3" borderId="28" xfId="0" applyNumberFormat="1" applyFont="1" applyFill="1" applyBorder="1" applyAlignment="1" applyProtection="1">
      <alignment horizontal="center" vertical="center" shrinkToFit="1"/>
      <protection locked="0"/>
    </xf>
    <xf numFmtId="0" fontId="1" fillId="3" borderId="32" xfId="0" applyFont="1" applyFill="1" applyBorder="1" applyAlignment="1" applyProtection="1">
      <alignment horizontal="center" vertical="center" shrinkToFit="1"/>
      <protection locked="0"/>
    </xf>
    <xf numFmtId="0" fontId="14" fillId="6" borderId="0" xfId="0" applyFont="1" applyFill="1" applyBorder="1" applyAlignment="1">
      <alignment horizontal="left" vertical="center" wrapText="1"/>
    </xf>
    <xf numFmtId="0" fontId="11" fillId="5" borderId="0" xfId="0" applyFont="1" applyFill="1" applyBorder="1" applyAlignment="1">
      <alignment vertical="center" shrinkToFit="1"/>
    </xf>
    <xf numFmtId="0" fontId="11" fillId="5" borderId="21" xfId="0" applyFont="1" applyFill="1" applyBorder="1" applyAlignment="1">
      <alignment vertical="center"/>
    </xf>
    <xf numFmtId="0" fontId="0" fillId="5" borderId="4" xfId="0" applyFont="1" applyFill="1" applyBorder="1" applyAlignment="1">
      <alignment vertical="center" shrinkToFit="1"/>
    </xf>
    <xf numFmtId="0" fontId="3" fillId="5" borderId="0" xfId="0" applyFont="1" applyFill="1" applyBorder="1" applyAlignment="1">
      <alignment vertical="center" wrapText="1"/>
    </xf>
    <xf numFmtId="0" fontId="3" fillId="5" borderId="0" xfId="0" applyFont="1" applyFill="1" applyAlignment="1">
      <alignment vertical="center"/>
    </xf>
    <xf numFmtId="0" fontId="3" fillId="5" borderId="0" xfId="0" applyFont="1" applyFill="1" applyAlignment="1">
      <alignment horizontal="center" vertical="center"/>
    </xf>
    <xf numFmtId="0" fontId="4" fillId="5" borderId="0" xfId="0" applyFont="1" applyFill="1" applyBorder="1" applyAlignment="1">
      <alignment vertical="center" wrapText="1"/>
    </xf>
    <xf numFmtId="0" fontId="4" fillId="5" borderId="0" xfId="0" applyFont="1" applyFill="1" applyBorder="1" applyAlignment="1">
      <alignment horizontal="left" vertical="center"/>
    </xf>
    <xf numFmtId="0" fontId="1" fillId="5" borderId="20" xfId="0" applyFont="1" applyFill="1" applyBorder="1" applyAlignment="1">
      <alignment vertical="center"/>
    </xf>
    <xf numFmtId="0" fontId="4" fillId="6" borderId="22" xfId="0" applyFont="1" applyFill="1" applyBorder="1" applyAlignment="1">
      <alignment vertical="center"/>
    </xf>
    <xf numFmtId="0" fontId="4" fillId="6" borderId="16" xfId="0" applyFont="1" applyFill="1" applyBorder="1" applyAlignment="1">
      <alignment vertical="center"/>
    </xf>
    <xf numFmtId="0" fontId="4" fillId="5" borderId="2" xfId="0" applyFont="1" applyFill="1" applyBorder="1" applyAlignment="1">
      <alignment horizontal="center" vertical="center" wrapText="1"/>
    </xf>
    <xf numFmtId="0" fontId="4" fillId="8" borderId="30" xfId="0" applyFont="1" applyFill="1" applyBorder="1" applyAlignment="1">
      <alignment vertical="center"/>
    </xf>
    <xf numFmtId="0" fontId="4" fillId="8" borderId="31" xfId="0" applyFont="1" applyFill="1" applyBorder="1" applyAlignment="1">
      <alignment vertical="center"/>
    </xf>
    <xf numFmtId="0" fontId="4" fillId="8" borderId="32" xfId="0" applyFont="1" applyFill="1" applyBorder="1" applyAlignment="1">
      <alignment vertical="center"/>
    </xf>
    <xf numFmtId="0" fontId="20" fillId="0" borderId="0" xfId="0" applyFont="1" applyFill="1" applyAlignment="1">
      <alignment vertical="center"/>
    </xf>
    <xf numFmtId="0" fontId="42" fillId="0" borderId="0" xfId="0" applyFont="1">
      <alignment vertical="center"/>
    </xf>
    <xf numFmtId="0" fontId="42" fillId="0" borderId="0" xfId="0" applyFont="1" applyAlignment="1"/>
    <xf numFmtId="0" fontId="1" fillId="3" borderId="3" xfId="0" applyFont="1" applyFill="1" applyBorder="1" applyAlignment="1" applyProtection="1">
      <alignment horizontal="center" vertical="center"/>
      <protection locked="0"/>
    </xf>
    <xf numFmtId="0" fontId="1" fillId="3" borderId="28" xfId="0" applyFont="1" applyFill="1" applyBorder="1" applyAlignment="1" applyProtection="1">
      <alignment horizontal="center" vertical="center" shrinkToFit="1"/>
      <protection locked="0"/>
    </xf>
    <xf numFmtId="0" fontId="1" fillId="0" borderId="0" xfId="0" applyFont="1" applyProtection="1">
      <alignment vertical="center"/>
    </xf>
    <xf numFmtId="0" fontId="13" fillId="5" borderId="0" xfId="0" applyFont="1" applyFill="1" applyProtection="1">
      <alignment vertical="center"/>
    </xf>
    <xf numFmtId="0" fontId="13" fillId="0" borderId="0" xfId="0" applyFont="1" applyFill="1" applyProtection="1">
      <alignment vertical="center"/>
    </xf>
    <xf numFmtId="0" fontId="0" fillId="0" borderId="0" xfId="0" applyProtection="1">
      <alignment vertical="center"/>
    </xf>
    <xf numFmtId="0" fontId="13" fillId="0" borderId="0" xfId="0" applyFont="1" applyProtection="1">
      <alignment vertical="center"/>
    </xf>
    <xf numFmtId="0" fontId="20" fillId="0" borderId="0" xfId="0" applyFont="1" applyProtection="1">
      <alignment vertical="center"/>
    </xf>
    <xf numFmtId="0" fontId="1" fillId="0" borderId="0" xfId="0" applyFont="1" applyBorder="1" applyAlignment="1" applyProtection="1">
      <alignment horizontal="center" vertical="center"/>
    </xf>
    <xf numFmtId="0" fontId="1" fillId="0" borderId="2" xfId="0" applyFont="1" applyBorder="1" applyProtection="1">
      <alignment vertical="center"/>
    </xf>
    <xf numFmtId="0" fontId="3" fillId="0" borderId="0" xfId="0" applyFont="1" applyAlignment="1" applyProtection="1">
      <alignment vertical="center"/>
    </xf>
    <xf numFmtId="0" fontId="20" fillId="0" borderId="0" xfId="0" applyFont="1" applyFill="1" applyProtection="1">
      <alignment vertical="center"/>
    </xf>
    <xf numFmtId="0" fontId="13" fillId="0" borderId="0" xfId="0" applyFont="1" applyFill="1" applyAlignment="1" applyProtection="1">
      <alignment vertical="center"/>
    </xf>
    <xf numFmtId="0" fontId="10" fillId="0" borderId="3"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43" fillId="0" borderId="63" xfId="0" applyFont="1" applyBorder="1" applyAlignment="1" applyProtection="1">
      <alignment vertical="center"/>
    </xf>
    <xf numFmtId="0" fontId="1" fillId="0" borderId="0" xfId="0" applyFont="1" applyBorder="1" applyProtection="1">
      <alignment vertical="center"/>
    </xf>
    <xf numFmtId="0" fontId="1" fillId="0" borderId="0" xfId="0" applyFont="1" applyBorder="1" applyAlignment="1" applyProtection="1">
      <alignment horizontal="left" vertical="center"/>
    </xf>
    <xf numFmtId="0" fontId="15" fillId="5" borderId="0" xfId="0" applyFont="1" applyFill="1" applyBorder="1" applyAlignment="1" applyProtection="1">
      <alignment vertical="center" wrapText="1"/>
    </xf>
    <xf numFmtId="176" fontId="15" fillId="5" borderId="0" xfId="0" applyNumberFormat="1" applyFont="1" applyFill="1" applyBorder="1" applyAlignment="1" applyProtection="1">
      <alignment vertical="center"/>
    </xf>
    <xf numFmtId="0" fontId="16" fillId="0" borderId="0" xfId="0" applyFont="1" applyFill="1" applyBorder="1" applyAlignment="1" applyProtection="1">
      <alignment vertical="center"/>
    </xf>
    <xf numFmtId="0" fontId="15" fillId="0" borderId="0" xfId="0" applyFont="1" applyFill="1" applyBorder="1" applyProtection="1">
      <alignment vertical="center"/>
    </xf>
    <xf numFmtId="0" fontId="15" fillId="5" borderId="0" xfId="0" applyFont="1" applyFill="1" applyBorder="1" applyAlignment="1" applyProtection="1">
      <alignment horizontal="left" vertical="center" wrapText="1"/>
    </xf>
    <xf numFmtId="176" fontId="15" fillId="5" borderId="0" xfId="0" applyNumberFormat="1" applyFont="1" applyFill="1" applyBorder="1" applyAlignment="1" applyProtection="1">
      <alignment horizontal="left" vertical="center"/>
    </xf>
    <xf numFmtId="0" fontId="16" fillId="5" borderId="0" xfId="0" applyFont="1" applyFill="1" applyBorder="1" applyAlignment="1" applyProtection="1">
      <alignment horizontal="left" vertical="center"/>
    </xf>
    <xf numFmtId="0" fontId="13" fillId="0" borderId="0" xfId="0" applyFont="1" applyFill="1" applyAlignment="1" applyProtection="1">
      <alignment horizontal="left" vertical="center"/>
    </xf>
    <xf numFmtId="0" fontId="20" fillId="5" borderId="0" xfId="0" applyFont="1" applyFill="1" applyProtection="1">
      <alignment vertical="center"/>
    </xf>
    <xf numFmtId="0" fontId="15" fillId="5" borderId="0" xfId="0" applyFont="1" applyFill="1" applyAlignment="1" applyProtection="1">
      <alignment vertical="top" wrapText="1"/>
    </xf>
    <xf numFmtId="0" fontId="16" fillId="5" borderId="0" xfId="0" applyFont="1" applyFill="1" applyAlignment="1" applyProtection="1">
      <alignment vertical="center"/>
    </xf>
    <xf numFmtId="0" fontId="21" fillId="5" borderId="12" xfId="0" applyFont="1" applyFill="1" applyBorder="1" applyAlignment="1" applyProtection="1">
      <alignment vertical="center"/>
    </xf>
    <xf numFmtId="0" fontId="21" fillId="5" borderId="0" xfId="0" applyFont="1" applyFill="1" applyAlignment="1" applyProtection="1">
      <alignment vertical="center"/>
    </xf>
    <xf numFmtId="0" fontId="21" fillId="5" borderId="12" xfId="0" applyFont="1" applyFill="1" applyBorder="1" applyProtection="1">
      <alignment vertical="center"/>
    </xf>
    <xf numFmtId="0" fontId="15" fillId="5" borderId="0" xfId="0" applyFont="1" applyFill="1" applyBorder="1" applyProtection="1">
      <alignment vertical="center"/>
    </xf>
    <xf numFmtId="0" fontId="1" fillId="5" borderId="0" xfId="0" applyFont="1" applyFill="1" applyProtection="1">
      <alignment vertical="center"/>
    </xf>
    <xf numFmtId="0" fontId="1" fillId="5" borderId="0" xfId="0" applyFont="1" applyFill="1" applyBorder="1" applyAlignment="1" applyProtection="1">
      <alignment horizontal="center" vertical="center"/>
    </xf>
    <xf numFmtId="49" fontId="20" fillId="5" borderId="0" xfId="0" applyNumberFormat="1" applyFont="1" applyFill="1" applyBorder="1" applyAlignment="1" applyProtection="1">
      <alignment horizontal="center" vertical="center" shrinkToFit="1"/>
    </xf>
    <xf numFmtId="0" fontId="21" fillId="5" borderId="0" xfId="0" applyFont="1" applyFill="1" applyBorder="1" applyProtection="1">
      <alignment vertical="center"/>
    </xf>
    <xf numFmtId="0" fontId="0" fillId="5" borderId="0" xfId="0" applyFill="1" applyProtection="1">
      <alignment vertical="center"/>
    </xf>
    <xf numFmtId="0" fontId="1" fillId="0" borderId="63" xfId="0" applyFont="1" applyBorder="1" applyProtection="1">
      <alignment vertical="center"/>
    </xf>
    <xf numFmtId="0" fontId="15" fillId="0" borderId="0" xfId="0" applyFont="1" applyFill="1" applyBorder="1" applyAlignment="1" applyProtection="1">
      <alignment horizontal="left" vertical="center" wrapText="1"/>
    </xf>
    <xf numFmtId="0" fontId="1" fillId="0" borderId="0" xfId="0" applyFont="1" applyFill="1" applyProtection="1">
      <alignment vertical="center"/>
    </xf>
    <xf numFmtId="0" fontId="1" fillId="0" borderId="68" xfId="0" applyFont="1" applyBorder="1" applyProtection="1">
      <alignment vertical="center"/>
    </xf>
    <xf numFmtId="0" fontId="1" fillId="0" borderId="0" xfId="0" applyFont="1" applyAlignment="1" applyProtection="1">
      <alignment vertical="top" wrapText="1"/>
    </xf>
    <xf numFmtId="0" fontId="1" fillId="0" borderId="0" xfId="0" applyFont="1" applyBorder="1" applyAlignment="1" applyProtection="1">
      <alignment vertical="top" wrapText="1"/>
    </xf>
    <xf numFmtId="0" fontId="13" fillId="0" borderId="0" xfId="0" applyFont="1" applyFill="1" applyBorder="1" applyAlignment="1" applyProtection="1">
      <alignment horizontal="center" vertical="center"/>
    </xf>
    <xf numFmtId="0" fontId="13" fillId="0" borderId="0"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textRotation="255" wrapText="1"/>
    </xf>
    <xf numFmtId="176" fontId="15" fillId="0" borderId="0" xfId="0" applyNumberFormat="1" applyFont="1" applyFill="1" applyBorder="1" applyAlignment="1" applyProtection="1">
      <alignment vertical="center"/>
    </xf>
    <xf numFmtId="0" fontId="18" fillId="0" borderId="0" xfId="0" applyFont="1" applyFill="1" applyBorder="1" applyAlignment="1" applyProtection="1">
      <alignment vertical="top" wrapText="1"/>
    </xf>
    <xf numFmtId="0" fontId="41" fillId="0" borderId="0" xfId="0" applyFont="1" applyFill="1" applyBorder="1" applyAlignment="1" applyProtection="1">
      <alignment vertical="top" wrapText="1"/>
    </xf>
    <xf numFmtId="0" fontId="35" fillId="0" borderId="63" xfId="0" applyFont="1" applyBorder="1" applyAlignment="1" applyProtection="1">
      <alignment vertical="center"/>
    </xf>
    <xf numFmtId="0" fontId="1" fillId="0" borderId="14"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8" xfId="0" applyFont="1" applyFill="1" applyBorder="1" applyAlignment="1" applyProtection="1">
      <alignment horizontal="center" vertical="center" shrinkToFit="1"/>
    </xf>
    <xf numFmtId="0" fontId="1" fillId="0" borderId="5" xfId="0" applyFont="1" applyFill="1" applyBorder="1" applyAlignment="1" applyProtection="1">
      <alignment horizontal="center" vertical="center" shrinkToFit="1"/>
    </xf>
    <xf numFmtId="0" fontId="1" fillId="0" borderId="5" xfId="0" applyFont="1" applyFill="1" applyBorder="1" applyAlignment="1" applyProtection="1">
      <alignment horizontal="center" vertical="center"/>
    </xf>
    <xf numFmtId="0" fontId="15" fillId="0" borderId="0" xfId="0" applyFont="1" applyFill="1" applyProtection="1">
      <alignment vertical="center"/>
    </xf>
    <xf numFmtId="0" fontId="44" fillId="0" borderId="63" xfId="0" applyFont="1" applyBorder="1" applyAlignment="1" applyProtection="1">
      <alignment vertical="center"/>
    </xf>
    <xf numFmtId="0" fontId="1" fillId="0" borderId="71" xfId="0" applyFont="1" applyBorder="1" applyProtection="1">
      <alignment vertical="center"/>
    </xf>
    <xf numFmtId="0" fontId="31" fillId="0" borderId="0" xfId="0" applyFont="1" applyBorder="1" applyAlignment="1" applyProtection="1">
      <alignment vertical="center"/>
    </xf>
    <xf numFmtId="0" fontId="13" fillId="0" borderId="0" xfId="0" applyFont="1" applyFill="1" applyBorder="1" applyAlignment="1" applyProtection="1">
      <alignment horizontal="justify" vertical="center"/>
    </xf>
    <xf numFmtId="0" fontId="14" fillId="5" borderId="0" xfId="0" applyFont="1" applyFill="1" applyBorder="1" applyAlignment="1">
      <alignment horizontal="center" vertical="center"/>
    </xf>
    <xf numFmtId="0" fontId="0" fillId="5" borderId="4" xfId="0" applyFont="1" applyFill="1" applyBorder="1" applyAlignment="1">
      <alignment vertical="center" wrapText="1"/>
    </xf>
    <xf numFmtId="0" fontId="17" fillId="5" borderId="0" xfId="0" applyFont="1" applyFill="1" applyBorder="1" applyAlignment="1">
      <alignment horizontal="center" vertical="center" shrinkToFit="1"/>
    </xf>
    <xf numFmtId="0" fontId="17" fillId="5" borderId="0" xfId="0" applyFont="1" applyFill="1" applyBorder="1" applyAlignment="1">
      <alignment horizontal="left" vertical="center" shrinkToFit="1"/>
    </xf>
    <xf numFmtId="0" fontId="4" fillId="5" borderId="8" xfId="0" applyFont="1" applyFill="1" applyBorder="1" applyAlignment="1">
      <alignment vertical="top" wrapText="1"/>
    </xf>
    <xf numFmtId="0" fontId="4" fillId="5" borderId="9" xfId="0" applyFont="1" applyFill="1" applyBorder="1" applyAlignment="1">
      <alignment vertical="top" wrapText="1"/>
    </xf>
    <xf numFmtId="0" fontId="4" fillId="6" borderId="17" xfId="0" applyFont="1" applyFill="1" applyBorder="1" applyAlignment="1">
      <alignment vertical="center"/>
    </xf>
    <xf numFmtId="0" fontId="4" fillId="6" borderId="18" xfId="0" applyFont="1" applyFill="1" applyBorder="1" applyAlignment="1">
      <alignment vertical="center"/>
    </xf>
    <xf numFmtId="0" fontId="1" fillId="6" borderId="18" xfId="0" applyFont="1" applyFill="1" applyBorder="1" applyAlignment="1">
      <alignment vertical="center"/>
    </xf>
    <xf numFmtId="0" fontId="1" fillId="6" borderId="19" xfId="0" applyFont="1" applyFill="1" applyBorder="1" applyAlignment="1">
      <alignment vertical="center"/>
    </xf>
    <xf numFmtId="0" fontId="21" fillId="0" borderId="0" xfId="0" applyFont="1" applyFill="1" applyBorder="1" applyAlignment="1" applyProtection="1">
      <alignment horizontal="left" vertical="center" wrapText="1"/>
    </xf>
    <xf numFmtId="0" fontId="1" fillId="3" borderId="13" xfId="0" applyFont="1" applyFill="1" applyBorder="1" applyAlignment="1" applyProtection="1">
      <alignment horizontal="center" vertical="center" shrinkToFit="1"/>
      <protection locked="0"/>
    </xf>
    <xf numFmtId="0" fontId="1" fillId="0" borderId="13" xfId="0" applyFont="1" applyBorder="1" applyAlignment="1" applyProtection="1">
      <alignment horizontal="center" vertical="center"/>
    </xf>
    <xf numFmtId="0" fontId="1" fillId="0" borderId="0" xfId="0" applyFont="1" applyBorder="1" applyAlignment="1" applyProtection="1">
      <alignment horizontal="left" vertical="center" wrapText="1"/>
    </xf>
    <xf numFmtId="0" fontId="1" fillId="0" borderId="63" xfId="0" applyFont="1" applyBorder="1" applyAlignment="1" applyProtection="1">
      <alignment vertical="center"/>
    </xf>
    <xf numFmtId="0" fontId="21" fillId="0" borderId="0" xfId="0" applyFont="1" applyFill="1" applyBorder="1" applyAlignment="1" applyProtection="1">
      <alignment vertical="center" wrapText="1"/>
    </xf>
    <xf numFmtId="0" fontId="1" fillId="0" borderId="0" xfId="0" applyFont="1" applyBorder="1" applyAlignment="1" applyProtection="1">
      <alignment vertical="center"/>
    </xf>
    <xf numFmtId="0" fontId="42" fillId="0" borderId="0" xfId="0" applyFont="1" applyFill="1" applyAlignment="1">
      <alignment vertical="center"/>
    </xf>
    <xf numFmtId="0" fontId="37" fillId="0" borderId="0" xfId="0" applyFont="1" applyFill="1" applyAlignment="1">
      <alignment vertical="center"/>
    </xf>
    <xf numFmtId="0" fontId="52" fillId="2" borderId="0" xfId="0" applyFont="1" applyFill="1" applyProtection="1">
      <alignment vertical="center"/>
    </xf>
    <xf numFmtId="0" fontId="13" fillId="2" borderId="0" xfId="0" applyFont="1" applyFill="1" applyProtection="1">
      <alignment vertical="center"/>
    </xf>
    <xf numFmtId="0" fontId="55" fillId="0" borderId="33" xfId="0" applyFont="1" applyFill="1" applyBorder="1" applyAlignment="1">
      <alignment horizontal="center" vertical="center"/>
    </xf>
    <xf numFmtId="0" fontId="55" fillId="0" borderId="31" xfId="0" applyFont="1" applyFill="1" applyBorder="1" applyAlignment="1">
      <alignment horizontal="center" vertical="center"/>
    </xf>
    <xf numFmtId="0" fontId="55" fillId="0" borderId="32" xfId="0" applyFont="1" applyFill="1" applyBorder="1" applyAlignment="1">
      <alignment horizontal="center" vertical="center"/>
    </xf>
    <xf numFmtId="0" fontId="55" fillId="0" borderId="73" xfId="0" applyFont="1" applyFill="1" applyBorder="1" applyAlignment="1">
      <alignment horizontal="center" vertical="center"/>
    </xf>
    <xf numFmtId="0" fontId="55" fillId="0" borderId="74" xfId="0" applyFont="1" applyFill="1" applyBorder="1" applyAlignment="1">
      <alignment horizontal="center" vertical="center"/>
    </xf>
    <xf numFmtId="0" fontId="4" fillId="5" borderId="0" xfId="0" applyFont="1" applyFill="1" applyBorder="1" applyAlignment="1">
      <alignment vertical="top" wrapText="1"/>
    </xf>
    <xf numFmtId="0" fontId="33" fillId="5" borderId="0" xfId="0" applyFont="1" applyFill="1" applyBorder="1" applyAlignment="1">
      <alignment vertical="center"/>
    </xf>
    <xf numFmtId="0" fontId="17" fillId="5" borderId="0" xfId="0" applyFont="1" applyFill="1" applyBorder="1" applyAlignment="1">
      <alignment vertical="center"/>
    </xf>
    <xf numFmtId="0" fontId="17" fillId="5" borderId="21" xfId="0" applyFont="1" applyFill="1" applyBorder="1" applyAlignment="1">
      <alignment vertical="center"/>
    </xf>
    <xf numFmtId="0" fontId="33" fillId="5" borderId="16" xfId="0" applyFont="1" applyFill="1" applyBorder="1" applyAlignment="1">
      <alignment vertical="center"/>
    </xf>
    <xf numFmtId="0" fontId="11" fillId="6" borderId="22" xfId="0" applyFont="1" applyFill="1" applyBorder="1" applyAlignment="1">
      <alignment vertical="center"/>
    </xf>
    <xf numFmtId="0" fontId="11" fillId="6" borderId="16" xfId="0" applyFont="1" applyFill="1" applyBorder="1" applyAlignment="1">
      <alignment vertical="center"/>
    </xf>
    <xf numFmtId="0" fontId="19" fillId="6" borderId="16" xfId="0" applyFont="1" applyFill="1" applyBorder="1" applyAlignment="1">
      <alignment vertical="center"/>
    </xf>
    <xf numFmtId="0" fontId="33" fillId="6" borderId="54" xfId="0" applyFont="1" applyFill="1" applyBorder="1" applyAlignment="1">
      <alignment vertical="center"/>
    </xf>
    <xf numFmtId="0" fontId="17" fillId="6" borderId="16" xfId="0" applyFont="1" applyFill="1" applyBorder="1" applyAlignment="1">
      <alignment vertical="center"/>
    </xf>
    <xf numFmtId="0" fontId="17" fillId="6" borderId="23" xfId="0" applyFont="1" applyFill="1" applyBorder="1" applyAlignment="1">
      <alignment vertical="center"/>
    </xf>
    <xf numFmtId="0" fontId="14" fillId="5" borderId="5" xfId="0" applyFont="1" applyFill="1" applyBorder="1" applyAlignment="1">
      <alignment horizontal="center" vertical="center"/>
    </xf>
    <xf numFmtId="0" fontId="14" fillId="5" borderId="0" xfId="0" applyFont="1" applyFill="1" applyBorder="1" applyAlignment="1">
      <alignment horizontal="center" vertical="center"/>
    </xf>
    <xf numFmtId="0" fontId="14" fillId="6" borderId="0" xfId="0" applyFont="1" applyFill="1" applyBorder="1" applyAlignment="1">
      <alignment horizontal="left" vertical="center" wrapText="1"/>
    </xf>
    <xf numFmtId="0" fontId="14" fillId="6" borderId="21" xfId="0" applyFont="1" applyFill="1" applyBorder="1" applyAlignment="1">
      <alignment horizontal="left" vertical="center" wrapText="1"/>
    </xf>
    <xf numFmtId="0" fontId="4" fillId="8" borderId="26" xfId="0" applyFont="1" applyFill="1" applyBorder="1" applyAlignment="1">
      <alignment vertical="center"/>
    </xf>
    <xf numFmtId="0" fontId="4" fillId="8" borderId="8" xfId="0" applyFont="1" applyFill="1" applyBorder="1" applyAlignment="1">
      <alignment vertical="center"/>
    </xf>
    <xf numFmtId="0" fontId="4" fillId="8" borderId="9" xfId="0" applyFont="1" applyFill="1" applyBorder="1" applyAlignment="1">
      <alignment vertical="center"/>
    </xf>
    <xf numFmtId="0" fontId="55" fillId="0" borderId="7" xfId="0" applyFont="1" applyFill="1" applyBorder="1" applyAlignment="1">
      <alignment horizontal="center" vertical="center"/>
    </xf>
    <xf numFmtId="0" fontId="55" fillId="0" borderId="8" xfId="0" applyFont="1" applyFill="1" applyBorder="1" applyAlignment="1">
      <alignment horizontal="center" vertical="center"/>
    </xf>
    <xf numFmtId="0" fontId="55" fillId="0" borderId="75" xfId="0" applyFont="1" applyFill="1" applyBorder="1" applyAlignment="1">
      <alignment horizontal="center" vertical="center"/>
    </xf>
    <xf numFmtId="0" fontId="55" fillId="0" borderId="76" xfId="0" applyFont="1" applyFill="1" applyBorder="1" applyAlignment="1">
      <alignment horizontal="center" vertical="center"/>
    </xf>
    <xf numFmtId="0" fontId="55" fillId="0" borderId="9" xfId="0" applyFont="1" applyFill="1" applyBorder="1" applyAlignment="1">
      <alignment horizontal="center" vertical="center"/>
    </xf>
    <xf numFmtId="0" fontId="55" fillId="9" borderId="33" xfId="0" applyFont="1" applyFill="1" applyBorder="1" applyAlignment="1">
      <alignment horizontal="center" vertical="center"/>
    </xf>
    <xf numFmtId="0" fontId="55" fillId="9" borderId="31" xfId="0" applyFont="1" applyFill="1" applyBorder="1" applyAlignment="1">
      <alignment horizontal="center" vertical="center"/>
    </xf>
    <xf numFmtId="0" fontId="55" fillId="9" borderId="73" xfId="0" applyFont="1" applyFill="1" applyBorder="1" applyAlignment="1">
      <alignment horizontal="center" vertical="center"/>
    </xf>
    <xf numFmtId="0" fontId="55" fillId="9" borderId="74" xfId="0" applyFont="1" applyFill="1" applyBorder="1" applyAlignment="1">
      <alignment horizontal="center" vertical="center"/>
    </xf>
    <xf numFmtId="0" fontId="55" fillId="9" borderId="32" xfId="0" applyFont="1" applyFill="1" applyBorder="1" applyAlignment="1">
      <alignment horizontal="center" vertical="center"/>
    </xf>
    <xf numFmtId="0" fontId="20" fillId="5" borderId="20" xfId="0" applyFont="1" applyFill="1" applyBorder="1" applyAlignment="1" applyProtection="1">
      <alignment horizontal="left" vertical="top" wrapText="1"/>
    </xf>
    <xf numFmtId="0" fontId="20" fillId="5" borderId="0" xfId="0" applyFont="1" applyFill="1" applyAlignment="1" applyProtection="1">
      <alignment horizontal="left" vertical="top" wrapText="1"/>
    </xf>
    <xf numFmtId="0" fontId="1" fillId="0" borderId="12" xfId="0" applyFont="1" applyBorder="1" applyAlignment="1" applyProtection="1">
      <alignment horizontal="left" vertical="center" wrapText="1"/>
    </xf>
    <xf numFmtId="0" fontId="1" fillId="0" borderId="0" xfId="0" applyFont="1" applyAlignment="1" applyProtection="1">
      <alignment horizontal="left" vertical="center" wrapText="1"/>
    </xf>
    <xf numFmtId="0" fontId="1" fillId="5" borderId="0" xfId="0" applyFont="1" applyFill="1" applyAlignment="1" applyProtection="1">
      <alignment horizontal="left" vertical="center" wrapText="1"/>
    </xf>
    <xf numFmtId="176" fontId="3" fillId="0" borderId="20" xfId="0" applyNumberFormat="1" applyFont="1" applyFill="1" applyBorder="1" applyAlignment="1" applyProtection="1">
      <alignment horizontal="left" vertical="center" wrapText="1"/>
    </xf>
    <xf numFmtId="176" fontId="3" fillId="0" borderId="0" xfId="0" applyNumberFormat="1" applyFont="1" applyFill="1" applyBorder="1" applyAlignment="1" applyProtection="1">
      <alignment horizontal="left" vertical="center" wrapText="1"/>
    </xf>
    <xf numFmtId="0" fontId="43" fillId="0" borderId="61" xfId="0" applyFont="1" applyBorder="1" applyAlignment="1" applyProtection="1">
      <alignment horizontal="left" vertical="center"/>
    </xf>
    <xf numFmtId="0" fontId="31" fillId="0" borderId="0" xfId="0" applyFont="1" applyBorder="1" applyAlignment="1" applyProtection="1">
      <alignment horizontal="center" vertical="center" wrapText="1"/>
    </xf>
    <xf numFmtId="0" fontId="31" fillId="0" borderId="2"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0" fontId="0" fillId="3" borderId="4" xfId="0" applyFont="1" applyFill="1" applyBorder="1" applyAlignment="1" applyProtection="1">
      <alignment horizontal="center" vertical="center" shrinkToFit="1"/>
      <protection locked="0"/>
    </xf>
    <xf numFmtId="0" fontId="0" fillId="3" borderId="5" xfId="0" applyFont="1" applyFill="1" applyBorder="1" applyAlignment="1" applyProtection="1">
      <alignment horizontal="center" vertical="center" shrinkToFit="1"/>
      <protection locked="0"/>
    </xf>
    <xf numFmtId="0" fontId="0" fillId="3" borderId="6" xfId="0" applyFont="1" applyFill="1" applyBorder="1" applyAlignment="1" applyProtection="1">
      <alignment horizontal="center" vertical="center" shrinkToFit="1"/>
      <protection locked="0"/>
    </xf>
    <xf numFmtId="0" fontId="34" fillId="2" borderId="10" xfId="0" applyFont="1" applyFill="1" applyBorder="1" applyAlignment="1" applyProtection="1">
      <alignment horizontal="center" vertical="center"/>
    </xf>
    <xf numFmtId="0" fontId="34" fillId="2" borderId="1" xfId="0" applyFont="1" applyFill="1" applyBorder="1" applyAlignment="1" applyProtection="1">
      <alignment horizontal="center" vertical="center"/>
    </xf>
    <xf numFmtId="0" fontId="1" fillId="3" borderId="14" xfId="0" applyFont="1" applyFill="1" applyBorder="1" applyAlignment="1" applyProtection="1">
      <alignment horizontal="center" vertical="center" shrinkToFit="1"/>
      <protection locked="0"/>
    </xf>
    <xf numFmtId="0" fontId="1" fillId="0" borderId="3" xfId="0" applyFont="1" applyBorder="1" applyAlignment="1" applyProtection="1">
      <alignment horizontal="center" vertical="center"/>
    </xf>
    <xf numFmtId="0" fontId="3" fillId="0" borderId="7"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0" fillId="3" borderId="65"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3" borderId="56" xfId="0" applyFont="1" applyFill="1" applyBorder="1" applyAlignment="1" applyProtection="1">
      <alignment horizontal="center" vertical="center"/>
      <protection locked="0"/>
    </xf>
    <xf numFmtId="0" fontId="1" fillId="3" borderId="10" xfId="0" applyFont="1" applyFill="1" applyBorder="1" applyAlignment="1" applyProtection="1">
      <alignment horizontal="center" vertical="center" shrinkToFit="1"/>
      <protection locked="0"/>
    </xf>
    <xf numFmtId="0" fontId="1" fillId="3" borderId="11" xfId="0" applyFont="1" applyFill="1" applyBorder="1" applyAlignment="1" applyProtection="1">
      <alignment horizontal="center" vertical="center" shrinkToFit="1"/>
      <protection locked="0"/>
    </xf>
    <xf numFmtId="0" fontId="21" fillId="3" borderId="46" xfId="0" applyFont="1" applyFill="1" applyBorder="1" applyAlignment="1" applyProtection="1">
      <alignment horizontal="center" vertical="center" shrinkToFit="1"/>
      <protection locked="0"/>
    </xf>
    <xf numFmtId="0" fontId="21" fillId="3" borderId="47" xfId="0" applyFont="1" applyFill="1" applyBorder="1" applyAlignment="1" applyProtection="1">
      <alignment horizontal="center" vertical="center" shrinkToFit="1"/>
      <protection locked="0"/>
    </xf>
    <xf numFmtId="0" fontId="21" fillId="3" borderId="50" xfId="0" applyFont="1" applyFill="1" applyBorder="1" applyAlignment="1" applyProtection="1">
      <alignment horizontal="center" vertical="center" shrinkToFit="1"/>
      <protection locked="0"/>
    </xf>
    <xf numFmtId="0" fontId="21" fillId="5" borderId="33" xfId="0" applyFont="1" applyFill="1" applyBorder="1" applyAlignment="1" applyProtection="1">
      <alignment horizontal="center" vertical="center"/>
    </xf>
    <xf numFmtId="0" fontId="21" fillId="5" borderId="31" xfId="0" applyFont="1" applyFill="1" applyBorder="1" applyAlignment="1" applyProtection="1">
      <alignment horizontal="center" vertical="center"/>
    </xf>
    <xf numFmtId="0" fontId="21" fillId="5" borderId="32" xfId="0" applyFont="1" applyFill="1" applyBorder="1" applyAlignment="1" applyProtection="1">
      <alignment horizontal="center" vertical="center"/>
    </xf>
    <xf numFmtId="49" fontId="21" fillId="3" borderId="44" xfId="0" applyNumberFormat="1" applyFont="1" applyFill="1" applyBorder="1" applyAlignment="1" applyProtection="1">
      <alignment horizontal="center" vertical="center" shrinkToFit="1"/>
      <protection locked="0"/>
    </xf>
    <xf numFmtId="49" fontId="21" fillId="3" borderId="16" xfId="0" applyNumberFormat="1" applyFont="1" applyFill="1" applyBorder="1" applyAlignment="1" applyProtection="1">
      <alignment horizontal="center" vertical="center" shrinkToFit="1"/>
      <protection locked="0"/>
    </xf>
    <xf numFmtId="49" fontId="21" fillId="3" borderId="23" xfId="0" applyNumberFormat="1" applyFont="1" applyFill="1" applyBorder="1" applyAlignment="1" applyProtection="1">
      <alignment horizontal="center" vertical="center" shrinkToFit="1"/>
      <protection locked="0"/>
    </xf>
    <xf numFmtId="0" fontId="1" fillId="3" borderId="4" xfId="0" applyFont="1" applyFill="1" applyBorder="1" applyAlignment="1" applyProtection="1">
      <alignment horizontal="left" vertical="center" shrinkToFit="1"/>
      <protection locked="0"/>
    </xf>
    <xf numFmtId="0" fontId="1" fillId="3" borderId="5" xfId="0" applyFont="1" applyFill="1" applyBorder="1" applyAlignment="1" applyProtection="1">
      <alignment horizontal="left" vertical="center" shrinkToFit="1"/>
      <protection locked="0"/>
    </xf>
    <xf numFmtId="0" fontId="1" fillId="3" borderId="6" xfId="0" applyFont="1" applyFill="1" applyBorder="1" applyAlignment="1" applyProtection="1">
      <alignment horizontal="left" vertical="center" shrinkToFit="1"/>
      <protection locked="0"/>
    </xf>
    <xf numFmtId="0" fontId="12" fillId="2" borderId="17" xfId="0" applyFont="1" applyFill="1" applyBorder="1" applyAlignment="1" applyProtection="1">
      <alignment horizontal="center" vertical="center" textRotation="255" wrapText="1"/>
    </xf>
    <xf numFmtId="0" fontId="12" fillId="2" borderId="18" xfId="0" applyFont="1" applyFill="1" applyBorder="1" applyAlignment="1" applyProtection="1">
      <alignment horizontal="center" vertical="center" textRotation="255" wrapText="1"/>
    </xf>
    <xf numFmtId="0" fontId="12" fillId="2" borderId="22" xfId="0" applyFont="1" applyFill="1" applyBorder="1" applyAlignment="1" applyProtection="1">
      <alignment horizontal="center" vertical="center" textRotation="255" wrapText="1"/>
    </xf>
    <xf numFmtId="0" fontId="12" fillId="2" borderId="16" xfId="0" applyFont="1" applyFill="1" applyBorder="1" applyAlignment="1" applyProtection="1">
      <alignment horizontal="center" vertical="center" textRotation="255" wrapText="1"/>
    </xf>
    <xf numFmtId="176" fontId="21" fillId="3" borderId="29" xfId="0" applyNumberFormat="1" applyFont="1" applyFill="1" applyBorder="1" applyAlignment="1" applyProtection="1">
      <alignment horizontal="center" vertical="center" shrinkToFit="1"/>
      <protection locked="0"/>
    </xf>
    <xf numFmtId="176" fontId="21" fillId="3" borderId="67" xfId="0" applyNumberFormat="1" applyFont="1" applyFill="1" applyBorder="1" applyAlignment="1" applyProtection="1">
      <alignment horizontal="center" vertical="center" shrinkToFit="1"/>
      <protection locked="0"/>
    </xf>
    <xf numFmtId="0" fontId="20" fillId="0" borderId="40" xfId="0" applyFont="1" applyFill="1" applyBorder="1" applyAlignment="1" applyProtection="1">
      <alignment horizontal="left" vertical="center" wrapText="1"/>
    </xf>
    <xf numFmtId="0" fontId="20" fillId="0" borderId="29" xfId="0" applyFont="1" applyFill="1" applyBorder="1" applyAlignment="1" applyProtection="1">
      <alignment horizontal="center" vertical="center" wrapText="1"/>
    </xf>
    <xf numFmtId="0" fontId="20" fillId="0" borderId="67" xfId="0" applyFont="1" applyFill="1" applyBorder="1" applyAlignment="1" applyProtection="1">
      <alignment horizontal="center" vertical="center" wrapText="1"/>
    </xf>
    <xf numFmtId="0" fontId="1" fillId="0" borderId="40" xfId="0" applyFont="1" applyBorder="1" applyAlignment="1" applyProtection="1">
      <alignment horizontal="center" vertical="center"/>
    </xf>
    <xf numFmtId="0" fontId="1" fillId="0" borderId="28" xfId="0" applyFont="1" applyBorder="1" applyAlignment="1" applyProtection="1">
      <alignment horizontal="center" vertical="center"/>
    </xf>
    <xf numFmtId="49" fontId="35" fillId="3" borderId="28" xfId="0" applyNumberFormat="1" applyFont="1" applyFill="1" applyBorder="1" applyAlignment="1" applyProtection="1">
      <alignment horizontal="center" vertical="center" shrinkToFit="1"/>
      <protection locked="0"/>
    </xf>
    <xf numFmtId="0" fontId="1" fillId="5" borderId="28" xfId="0" applyFont="1" applyFill="1" applyBorder="1" applyAlignment="1" applyProtection="1">
      <alignment horizontal="center" vertical="center" shrinkToFit="1"/>
    </xf>
    <xf numFmtId="0" fontId="1" fillId="3" borderId="28" xfId="0" applyFont="1" applyFill="1" applyBorder="1" applyAlignment="1" applyProtection="1">
      <alignment horizontal="center" vertical="center" shrinkToFit="1"/>
      <protection locked="0"/>
    </xf>
    <xf numFmtId="0" fontId="43" fillId="0" borderId="63" xfId="0" applyFont="1" applyBorder="1" applyAlignment="1" applyProtection="1">
      <alignment horizontal="left" vertical="center"/>
    </xf>
    <xf numFmtId="0" fontId="1" fillId="0" borderId="14" xfId="0" applyFont="1" applyFill="1" applyBorder="1" applyAlignment="1" applyProtection="1">
      <alignment horizontal="center" vertical="center"/>
    </xf>
    <xf numFmtId="0" fontId="1" fillId="5" borderId="28"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shrinkToFit="1"/>
      <protection locked="0"/>
    </xf>
    <xf numFmtId="0" fontId="1" fillId="3" borderId="46" xfId="0" applyNumberFormat="1" applyFont="1" applyFill="1" applyBorder="1" applyAlignment="1" applyProtection="1">
      <alignment horizontal="center" vertical="center" shrinkToFit="1"/>
      <protection locked="0"/>
    </xf>
    <xf numFmtId="0" fontId="1" fillId="3" borderId="47" xfId="0" applyNumberFormat="1" applyFont="1" applyFill="1" applyBorder="1" applyAlignment="1" applyProtection="1">
      <alignment horizontal="center" vertical="center" shrinkToFit="1"/>
      <protection locked="0"/>
    </xf>
    <xf numFmtId="0" fontId="1" fillId="3" borderId="48" xfId="0" applyNumberFormat="1" applyFont="1" applyFill="1" applyBorder="1" applyAlignment="1" applyProtection="1">
      <alignment horizontal="center" vertical="center" shrinkToFit="1"/>
      <protection locked="0"/>
    </xf>
    <xf numFmtId="0" fontId="3" fillId="0" borderId="14" xfId="0" applyFont="1" applyFill="1" applyBorder="1" applyAlignment="1" applyProtection="1">
      <alignment horizontal="center" vertical="center"/>
    </xf>
    <xf numFmtId="0" fontId="3" fillId="0" borderId="58" xfId="0" applyFont="1" applyFill="1" applyBorder="1" applyAlignment="1" applyProtection="1">
      <alignment horizontal="center" vertical="center"/>
    </xf>
    <xf numFmtId="0" fontId="1" fillId="3" borderId="1" xfId="0" applyFont="1" applyFill="1" applyBorder="1" applyAlignment="1" applyProtection="1">
      <alignment horizontal="center" vertical="center" shrinkToFit="1"/>
      <protection locked="0"/>
    </xf>
    <xf numFmtId="0" fontId="1" fillId="0" borderId="44"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45" fillId="3" borderId="40" xfId="0" applyFont="1" applyFill="1" applyBorder="1" applyAlignment="1" applyProtection="1">
      <alignment horizontal="center" vertical="center" shrinkToFit="1"/>
    </xf>
    <xf numFmtId="0" fontId="1" fillId="0" borderId="2"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3" borderId="4"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0" borderId="10" xfId="0" applyFont="1" applyBorder="1" applyAlignment="1" applyProtection="1">
      <alignment horizontal="center" vertical="center"/>
    </xf>
    <xf numFmtId="0" fontId="1" fillId="0" borderId="11" xfId="0" applyFont="1" applyBorder="1" applyAlignment="1" applyProtection="1">
      <alignment horizontal="center" vertical="center"/>
    </xf>
    <xf numFmtId="0" fontId="3" fillId="0" borderId="40"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1" fillId="3" borderId="46" xfId="0" applyFont="1" applyFill="1" applyBorder="1" applyAlignment="1" applyProtection="1">
      <alignment horizontal="center" vertical="center" shrinkToFit="1"/>
      <protection locked="0"/>
    </xf>
    <xf numFmtId="0" fontId="1" fillId="3" borderId="47" xfId="0" applyFont="1" applyFill="1" applyBorder="1" applyAlignment="1" applyProtection="1">
      <alignment horizontal="center" vertical="center" shrinkToFit="1"/>
      <protection locked="0"/>
    </xf>
    <xf numFmtId="0" fontId="1" fillId="3" borderId="48" xfId="0" applyFont="1" applyFill="1" applyBorder="1" applyAlignment="1" applyProtection="1">
      <alignment horizontal="center" vertical="center" shrinkToFit="1"/>
      <protection locked="0"/>
    </xf>
    <xf numFmtId="0" fontId="1" fillId="3" borderId="3"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shrinkToFit="1"/>
      <protection locked="0"/>
    </xf>
    <xf numFmtId="0" fontId="12" fillId="3" borderId="3" xfId="0" applyFont="1" applyFill="1" applyBorder="1" applyAlignment="1" applyProtection="1">
      <alignment horizontal="center" vertical="center" shrinkToFit="1"/>
      <protection locked="0"/>
    </xf>
    <xf numFmtId="0" fontId="1" fillId="3" borderId="13" xfId="0" applyFont="1" applyFill="1" applyBorder="1" applyAlignment="1" applyProtection="1">
      <alignment horizontal="center" vertical="center" shrinkToFit="1"/>
      <protection locked="0"/>
    </xf>
    <xf numFmtId="0" fontId="1" fillId="0" borderId="59" xfId="0" applyFont="1" applyBorder="1" applyAlignment="1" applyProtection="1">
      <alignment horizontal="center" vertical="center"/>
    </xf>
    <xf numFmtId="0" fontId="1" fillId="0" borderId="51" xfId="0" applyFont="1" applyBorder="1" applyAlignment="1" applyProtection="1">
      <alignment horizontal="center" vertical="center"/>
    </xf>
    <xf numFmtId="49" fontId="12" fillId="3" borderId="28" xfId="0" applyNumberFormat="1" applyFont="1" applyFill="1" applyBorder="1" applyAlignment="1" applyProtection="1">
      <alignment horizontal="center" vertical="center" shrinkToFit="1"/>
      <protection locked="0"/>
    </xf>
    <xf numFmtId="49" fontId="12" fillId="3" borderId="49" xfId="0" applyNumberFormat="1" applyFont="1" applyFill="1" applyBorder="1" applyAlignment="1" applyProtection="1">
      <alignment horizontal="center" vertical="center" shrinkToFit="1"/>
      <protection locked="0"/>
    </xf>
    <xf numFmtId="49" fontId="17" fillId="3" borderId="3" xfId="0" applyNumberFormat="1" applyFont="1" applyFill="1" applyBorder="1" applyAlignment="1" applyProtection="1">
      <alignment horizontal="center" vertical="center" shrinkToFit="1"/>
      <protection locked="0"/>
    </xf>
    <xf numFmtId="49" fontId="12" fillId="3" borderId="3" xfId="0" applyNumberFormat="1" applyFont="1" applyFill="1" applyBorder="1" applyAlignment="1" applyProtection="1">
      <alignment horizontal="center" vertical="center" shrinkToFit="1"/>
      <protection locked="0"/>
    </xf>
    <xf numFmtId="49" fontId="12" fillId="3" borderId="60" xfId="0" applyNumberFormat="1" applyFont="1" applyFill="1" applyBorder="1" applyAlignment="1" applyProtection="1">
      <alignment horizontal="center" vertical="center" shrinkToFit="1"/>
      <protection locked="0"/>
    </xf>
    <xf numFmtId="0" fontId="17" fillId="2" borderId="39" xfId="0" applyFont="1" applyFill="1" applyBorder="1" applyAlignment="1" applyProtection="1">
      <alignment horizontal="center" vertical="center" textRotation="255"/>
    </xf>
    <xf numFmtId="0" fontId="12" fillId="2" borderId="59" xfId="0" applyFont="1" applyFill="1" applyBorder="1" applyAlignment="1" applyProtection="1">
      <alignment horizontal="center" vertical="center" textRotation="255"/>
    </xf>
    <xf numFmtId="0" fontId="12" fillId="2" borderId="72" xfId="0" applyFont="1" applyFill="1" applyBorder="1" applyAlignment="1" applyProtection="1">
      <alignment horizontal="center" vertical="center" textRotation="255"/>
    </xf>
    <xf numFmtId="0" fontId="12" fillId="2" borderId="51" xfId="0" applyFont="1" applyFill="1" applyBorder="1" applyAlignment="1" applyProtection="1">
      <alignment horizontal="center" vertical="center" textRotation="255"/>
    </xf>
    <xf numFmtId="0" fontId="9" fillId="0" borderId="40" xfId="0" applyFont="1" applyBorder="1" applyAlignment="1" applyProtection="1">
      <alignment horizontal="left" vertical="center" wrapText="1"/>
    </xf>
    <xf numFmtId="0" fontId="1" fillId="0" borderId="39" xfId="0" applyFont="1" applyBorder="1" applyAlignment="1" applyProtection="1">
      <alignment horizontal="center" vertical="center"/>
    </xf>
    <xf numFmtId="49" fontId="1" fillId="3" borderId="4" xfId="0" applyNumberFormat="1" applyFont="1" applyFill="1" applyBorder="1" applyAlignment="1" applyProtection="1">
      <alignment horizontal="center" vertical="center" shrinkToFit="1"/>
      <protection locked="0"/>
    </xf>
    <xf numFmtId="49" fontId="1" fillId="3" borderId="5" xfId="0" applyNumberFormat="1" applyFont="1" applyFill="1" applyBorder="1" applyAlignment="1" applyProtection="1">
      <alignment horizontal="center" vertical="center" shrinkToFit="1"/>
      <protection locked="0"/>
    </xf>
    <xf numFmtId="49" fontId="1" fillId="3" borderId="6" xfId="0" applyNumberFormat="1" applyFont="1" applyFill="1" applyBorder="1" applyAlignment="1" applyProtection="1">
      <alignment horizontal="center" vertical="center" shrinkToFit="1"/>
      <protection locked="0"/>
    </xf>
    <xf numFmtId="0" fontId="20" fillId="5" borderId="20" xfId="0" applyFont="1" applyFill="1" applyBorder="1" applyAlignment="1" applyProtection="1">
      <alignment horizontal="left" vertical="center" wrapText="1"/>
    </xf>
    <xf numFmtId="0" fontId="20" fillId="5" borderId="0" xfId="0" applyFont="1" applyFill="1" applyBorder="1" applyAlignment="1" applyProtection="1">
      <alignment horizontal="left" vertical="center" wrapText="1"/>
    </xf>
    <xf numFmtId="0" fontId="1" fillId="4" borderId="33" xfId="0" applyFont="1" applyFill="1" applyBorder="1" applyAlignment="1" applyProtection="1">
      <alignment horizontal="left" vertical="center" wrapText="1"/>
    </xf>
    <xf numFmtId="0" fontId="1" fillId="4" borderId="31" xfId="0" applyFont="1" applyFill="1" applyBorder="1" applyAlignment="1" applyProtection="1">
      <alignment horizontal="left" vertical="center" wrapText="1"/>
    </xf>
    <xf numFmtId="0" fontId="1" fillId="4" borderId="34" xfId="0" applyFont="1" applyFill="1" applyBorder="1" applyAlignment="1" applyProtection="1">
      <alignment horizontal="left" vertical="center" wrapText="1"/>
    </xf>
    <xf numFmtId="0" fontId="51" fillId="3" borderId="3" xfId="0" applyFont="1" applyFill="1" applyBorder="1" applyAlignment="1" applyProtection="1">
      <alignment horizontal="center" vertical="center" shrinkToFit="1"/>
      <protection locked="0"/>
    </xf>
    <xf numFmtId="0" fontId="51" fillId="3" borderId="60" xfId="0" applyFont="1" applyFill="1" applyBorder="1" applyAlignment="1" applyProtection="1">
      <alignment horizontal="center" vertical="center" shrinkToFit="1"/>
      <protection locked="0"/>
    </xf>
    <xf numFmtId="0" fontId="1" fillId="3" borderId="4" xfId="0" applyFont="1" applyFill="1" applyBorder="1" applyAlignment="1" applyProtection="1">
      <alignment horizontal="center" vertical="center" shrinkToFit="1"/>
      <protection locked="0"/>
    </xf>
    <xf numFmtId="0" fontId="1" fillId="3" borderId="5" xfId="0" applyFont="1" applyFill="1" applyBorder="1" applyAlignment="1" applyProtection="1">
      <alignment horizontal="center" vertical="center" shrinkToFit="1"/>
      <protection locked="0"/>
    </xf>
    <xf numFmtId="0" fontId="1" fillId="3" borderId="6" xfId="0" applyFont="1" applyFill="1" applyBorder="1" applyAlignment="1" applyProtection="1">
      <alignment horizontal="center" vertical="center" shrinkToFit="1"/>
      <protection locked="0"/>
    </xf>
    <xf numFmtId="0" fontId="1" fillId="3" borderId="28" xfId="0" applyFont="1" applyFill="1" applyBorder="1" applyAlignment="1" applyProtection="1">
      <alignment horizontal="center" vertical="center"/>
      <protection locked="0"/>
    </xf>
    <xf numFmtId="0" fontId="1" fillId="3" borderId="50" xfId="0" applyFont="1" applyFill="1" applyBorder="1" applyAlignment="1" applyProtection="1">
      <alignment horizontal="center" vertical="center" shrinkToFit="1"/>
      <protection locked="0"/>
    </xf>
    <xf numFmtId="0" fontId="1" fillId="3" borderId="60" xfId="0" applyFont="1" applyFill="1" applyBorder="1" applyAlignment="1" applyProtection="1">
      <alignment horizontal="center" vertical="center"/>
      <protection locked="0"/>
    </xf>
    <xf numFmtId="0" fontId="9" fillId="0" borderId="28" xfId="0" applyFont="1" applyBorder="1" applyAlignment="1" applyProtection="1">
      <alignment horizontal="left" vertical="center" wrapText="1"/>
    </xf>
    <xf numFmtId="0" fontId="1" fillId="3" borderId="49" xfId="0" applyFont="1" applyFill="1" applyBorder="1" applyAlignment="1" applyProtection="1">
      <alignment horizontal="center" vertical="center"/>
      <protection locked="0"/>
    </xf>
    <xf numFmtId="0" fontId="10" fillId="0" borderId="0" xfId="0" applyFont="1" applyAlignment="1" applyProtection="1">
      <alignment horizontal="right" vertical="center" wrapText="1"/>
    </xf>
    <xf numFmtId="0" fontId="10" fillId="0" borderId="2" xfId="0" applyFont="1" applyBorder="1" applyAlignment="1" applyProtection="1">
      <alignment horizontal="right" vertical="center" wrapText="1"/>
    </xf>
    <xf numFmtId="0" fontId="1" fillId="0" borderId="10" xfId="0" applyFont="1" applyBorder="1" applyAlignment="1" applyProtection="1">
      <alignment horizontal="left" vertical="top" wrapText="1"/>
    </xf>
    <xf numFmtId="0" fontId="1" fillId="0" borderId="1"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49" fontId="1" fillId="3" borderId="3" xfId="0" applyNumberFormat="1" applyFont="1" applyFill="1" applyBorder="1" applyAlignment="1" applyProtection="1">
      <alignment horizontal="center" vertical="center" shrinkToFit="1"/>
      <protection locked="0"/>
    </xf>
    <xf numFmtId="0" fontId="3" fillId="0" borderId="3" xfId="0" applyFont="1" applyBorder="1" applyAlignment="1" applyProtection="1">
      <alignment horizontal="center" vertical="center"/>
    </xf>
    <xf numFmtId="49" fontId="1" fillId="3" borderId="28" xfId="0" applyNumberFormat="1" applyFont="1" applyFill="1" applyBorder="1" applyAlignment="1" applyProtection="1">
      <alignment horizontal="center" vertical="center" shrinkToFit="1"/>
      <protection locked="0"/>
    </xf>
    <xf numFmtId="49" fontId="1" fillId="3" borderId="49" xfId="0" applyNumberFormat="1" applyFont="1" applyFill="1" applyBorder="1" applyAlignment="1" applyProtection="1">
      <alignment horizontal="center" vertical="center" shrinkToFit="1"/>
      <protection locked="0"/>
    </xf>
    <xf numFmtId="49" fontId="20" fillId="3" borderId="3" xfId="0" applyNumberFormat="1" applyFont="1" applyFill="1" applyBorder="1" applyAlignment="1" applyProtection="1">
      <alignment horizontal="center" vertical="center" shrinkToFit="1"/>
      <protection locked="0"/>
    </xf>
    <xf numFmtId="0" fontId="1" fillId="3" borderId="40" xfId="0" applyFont="1" applyFill="1" applyBorder="1" applyAlignment="1" applyProtection="1">
      <alignment horizontal="center" vertical="center"/>
      <protection locked="0"/>
    </xf>
    <xf numFmtId="0" fontId="1" fillId="3" borderId="37" xfId="0" applyFont="1" applyFill="1" applyBorder="1" applyAlignment="1" applyProtection="1">
      <alignment horizontal="center" vertical="center"/>
      <protection locked="0"/>
    </xf>
    <xf numFmtId="0" fontId="25" fillId="0" borderId="0" xfId="0" applyFont="1" applyAlignment="1" applyProtection="1">
      <alignment horizontal="right" vertical="center" wrapText="1"/>
    </xf>
    <xf numFmtId="49" fontId="1" fillId="3" borderId="4" xfId="0" applyNumberFormat="1" applyFont="1" applyFill="1" applyBorder="1" applyAlignment="1" applyProtection="1">
      <alignment horizontal="center" vertical="center"/>
      <protection locked="0"/>
    </xf>
    <xf numFmtId="49" fontId="1" fillId="3" borderId="6" xfId="0" applyNumberFormat="1" applyFont="1" applyFill="1" applyBorder="1" applyAlignment="1" applyProtection="1">
      <alignment horizontal="center" vertical="center"/>
      <protection locked="0"/>
    </xf>
    <xf numFmtId="49" fontId="1" fillId="3" borderId="4" xfId="0" applyNumberFormat="1" applyFont="1" applyFill="1" applyBorder="1" applyAlignment="1" applyProtection="1">
      <alignment horizontal="center" vertical="center" wrapText="1"/>
      <protection locked="0"/>
    </xf>
    <xf numFmtId="49" fontId="1" fillId="3" borderId="6" xfId="0" applyNumberFormat="1" applyFont="1" applyFill="1" applyBorder="1" applyAlignment="1" applyProtection="1">
      <alignment horizontal="center" vertical="center" wrapText="1"/>
      <protection locked="0"/>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1" xfId="0" applyFont="1" applyBorder="1" applyAlignment="1" applyProtection="1">
      <alignment horizontal="left" vertical="center" wrapText="1"/>
    </xf>
    <xf numFmtId="0" fontId="1" fillId="0" borderId="11"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17" fillId="2" borderId="45" xfId="0" applyFont="1" applyFill="1" applyBorder="1" applyAlignment="1" applyProtection="1">
      <alignment horizontal="center" vertical="center" textRotation="255" wrapText="1"/>
    </xf>
    <xf numFmtId="0" fontId="12" fillId="2" borderId="57" xfId="0" applyFont="1" applyFill="1" applyBorder="1" applyAlignment="1" applyProtection="1">
      <alignment horizontal="center" vertical="center" textRotation="255" wrapText="1"/>
    </xf>
    <xf numFmtId="0" fontId="12" fillId="2" borderId="70" xfId="0" applyFont="1" applyFill="1" applyBorder="1" applyAlignment="1" applyProtection="1">
      <alignment horizontal="center" vertical="center" textRotation="255" wrapText="1"/>
    </xf>
    <xf numFmtId="0" fontId="1" fillId="0" borderId="6" xfId="0" applyFont="1" applyBorder="1" applyAlignment="1" applyProtection="1">
      <alignment horizontal="left" vertical="center" wrapText="1"/>
    </xf>
    <xf numFmtId="49" fontId="1" fillId="3" borderId="14" xfId="0" applyNumberFormat="1" applyFont="1" applyFill="1" applyBorder="1" applyAlignment="1" applyProtection="1">
      <alignment horizontal="center" vertical="center" shrinkToFit="1"/>
      <protection locked="0"/>
    </xf>
    <xf numFmtId="0" fontId="10" fillId="0" borderId="4" xfId="0" applyFont="1" applyBorder="1" applyAlignment="1" applyProtection="1">
      <alignment horizontal="center" vertical="center"/>
    </xf>
    <xf numFmtId="0" fontId="25" fillId="0" borderId="5" xfId="0" applyFont="1" applyBorder="1" applyAlignment="1" applyProtection="1">
      <alignment horizontal="center" vertical="center"/>
    </xf>
    <xf numFmtId="0" fontId="25" fillId="0" borderId="6" xfId="0" applyFont="1" applyBorder="1" applyAlignment="1" applyProtection="1">
      <alignment horizontal="center" vertical="center"/>
    </xf>
    <xf numFmtId="0" fontId="1" fillId="3" borderId="64" xfId="0" applyFont="1" applyFill="1" applyBorder="1" applyAlignment="1" applyProtection="1">
      <alignment horizontal="center" vertical="center" shrinkToFit="1"/>
      <protection locked="0"/>
    </xf>
    <xf numFmtId="0" fontId="17" fillId="2" borderId="45" xfId="0" applyFont="1" applyFill="1" applyBorder="1" applyAlignment="1" applyProtection="1">
      <alignment horizontal="center" vertical="center" textRotation="255"/>
    </xf>
    <xf numFmtId="0" fontId="12" fillId="2" borderId="57" xfId="0" applyFont="1" applyFill="1" applyBorder="1" applyAlignment="1" applyProtection="1">
      <alignment horizontal="center" vertical="center" textRotation="255"/>
    </xf>
    <xf numFmtId="0" fontId="12" fillId="2" borderId="70" xfId="0" applyFont="1" applyFill="1" applyBorder="1" applyAlignment="1" applyProtection="1">
      <alignment horizontal="center" vertical="center" textRotation="255"/>
    </xf>
    <xf numFmtId="0" fontId="1" fillId="0" borderId="46" xfId="0" applyFont="1" applyBorder="1" applyAlignment="1" applyProtection="1">
      <alignment horizontal="center" vertical="center"/>
    </xf>
    <xf numFmtId="0" fontId="1" fillId="0" borderId="47" xfId="0" applyFont="1" applyBorder="1" applyAlignment="1" applyProtection="1">
      <alignment horizontal="center" vertical="center"/>
    </xf>
    <xf numFmtId="0" fontId="1" fillId="0" borderId="48" xfId="0" applyFont="1" applyBorder="1" applyAlignment="1" applyProtection="1">
      <alignment horizontal="center" vertical="center"/>
    </xf>
    <xf numFmtId="49" fontId="12" fillId="3" borderId="46" xfId="0" applyNumberFormat="1" applyFont="1" applyFill="1" applyBorder="1" applyAlignment="1" applyProtection="1">
      <alignment horizontal="center" vertical="center" shrinkToFit="1"/>
      <protection locked="0"/>
    </xf>
    <xf numFmtId="49" fontId="12" fillId="3" borderId="47" xfId="0" applyNumberFormat="1" applyFont="1" applyFill="1" applyBorder="1" applyAlignment="1" applyProtection="1">
      <alignment horizontal="center" vertical="center" shrinkToFit="1"/>
      <protection locked="0"/>
    </xf>
    <xf numFmtId="49" fontId="12" fillId="3" borderId="50" xfId="0" applyNumberFormat="1" applyFont="1" applyFill="1" applyBorder="1" applyAlignment="1" applyProtection="1">
      <alignment horizontal="center" vertical="center" shrinkToFit="1"/>
      <protection locked="0"/>
    </xf>
    <xf numFmtId="0" fontId="1" fillId="4" borderId="46" xfId="0" applyFont="1" applyFill="1" applyBorder="1" applyAlignment="1" applyProtection="1">
      <alignment horizontal="left" vertical="center" wrapText="1"/>
    </xf>
    <xf numFmtId="0" fontId="1" fillId="4" borderId="47" xfId="0" applyFont="1" applyFill="1" applyBorder="1" applyAlignment="1" applyProtection="1">
      <alignment horizontal="left" vertical="center" wrapText="1"/>
    </xf>
    <xf numFmtId="0" fontId="1" fillId="4" borderId="50" xfId="0" applyFont="1" applyFill="1" applyBorder="1" applyAlignment="1" applyProtection="1">
      <alignment horizontal="left" vertical="center" wrapText="1"/>
    </xf>
    <xf numFmtId="0" fontId="1" fillId="0" borderId="40" xfId="0" applyFont="1" applyFill="1" applyBorder="1" applyAlignment="1" applyProtection="1">
      <alignment horizontal="center" vertical="center"/>
    </xf>
    <xf numFmtId="0" fontId="1" fillId="0" borderId="59" xfId="0" applyFont="1" applyBorder="1" applyAlignment="1" applyProtection="1">
      <alignment horizontal="center" vertical="center" wrapText="1"/>
    </xf>
    <xf numFmtId="0" fontId="1" fillId="3" borderId="60" xfId="0" applyFont="1" applyFill="1" applyBorder="1" applyAlignment="1" applyProtection="1">
      <alignment horizontal="center" vertical="center" shrinkToFit="1"/>
      <protection locked="0"/>
    </xf>
    <xf numFmtId="0" fontId="1" fillId="0" borderId="38" xfId="0" applyFont="1" applyBorder="1" applyAlignment="1" applyProtection="1">
      <alignment horizontal="center" vertical="center"/>
    </xf>
    <xf numFmtId="49" fontId="12" fillId="3" borderId="7" xfId="0" applyNumberFormat="1" applyFont="1" applyFill="1" applyBorder="1" applyAlignment="1" applyProtection="1">
      <alignment horizontal="center" vertical="center" wrapText="1" shrinkToFit="1"/>
      <protection locked="0"/>
    </xf>
    <xf numFmtId="49" fontId="12" fillId="0" borderId="8" xfId="0" applyNumberFormat="1" applyFont="1" applyBorder="1" applyAlignment="1" applyProtection="1">
      <alignment vertical="center" wrapText="1" shrinkToFit="1"/>
      <protection locked="0"/>
    </xf>
    <xf numFmtId="49" fontId="12" fillId="0" borderId="62" xfId="0" applyNumberFormat="1" applyFont="1" applyBorder="1" applyAlignment="1" applyProtection="1">
      <alignment vertical="center" wrapText="1" shrinkToFit="1"/>
      <protection locked="0"/>
    </xf>
    <xf numFmtId="49" fontId="12" fillId="0" borderId="10" xfId="0" applyNumberFormat="1" applyFont="1" applyBorder="1" applyAlignment="1" applyProtection="1">
      <alignment vertical="center" wrapText="1" shrinkToFit="1"/>
      <protection locked="0"/>
    </xf>
    <xf numFmtId="49" fontId="12" fillId="0" borderId="1" xfId="0" applyNumberFormat="1" applyFont="1" applyBorder="1" applyAlignment="1" applyProtection="1">
      <alignment vertical="center" wrapText="1" shrinkToFit="1"/>
      <protection locked="0"/>
    </xf>
    <xf numFmtId="49" fontId="12" fillId="0" borderId="25" xfId="0" applyNumberFormat="1" applyFont="1" applyBorder="1" applyAlignment="1" applyProtection="1">
      <alignment vertical="center" wrapText="1" shrinkToFit="1"/>
      <protection locked="0"/>
    </xf>
    <xf numFmtId="0" fontId="1" fillId="3" borderId="15" xfId="0" applyFont="1" applyFill="1" applyBorder="1" applyAlignment="1" applyProtection="1">
      <alignment horizontal="center" vertical="center" shrinkToFit="1"/>
      <protection locked="0"/>
    </xf>
    <xf numFmtId="0" fontId="1" fillId="0" borderId="39"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51" xfId="0" applyFont="1" applyBorder="1" applyAlignment="1" applyProtection="1">
      <alignment horizontal="center" vertical="center" wrapText="1"/>
    </xf>
    <xf numFmtId="0" fontId="3" fillId="0" borderId="28" xfId="0" applyFont="1" applyBorder="1" applyAlignment="1" applyProtection="1">
      <alignment horizontal="center" vertical="center" wrapText="1"/>
    </xf>
    <xf numFmtId="177" fontId="0" fillId="3" borderId="3" xfId="0" applyNumberFormat="1" applyFont="1" applyFill="1" applyBorder="1" applyAlignment="1" applyProtection="1">
      <alignment horizontal="left" vertical="center" shrinkToFit="1"/>
      <protection locked="0"/>
    </xf>
    <xf numFmtId="177" fontId="1" fillId="3" borderId="3" xfId="0" applyNumberFormat="1" applyFont="1" applyFill="1" applyBorder="1" applyAlignment="1" applyProtection="1">
      <alignment horizontal="left" vertical="center" shrinkToFit="1"/>
      <protection locked="0"/>
    </xf>
    <xf numFmtId="0" fontId="21" fillId="0" borderId="12" xfId="0" applyFont="1" applyFill="1" applyBorder="1" applyAlignment="1" applyProtection="1">
      <alignment horizontal="left" vertical="center" wrapText="1"/>
    </xf>
    <xf numFmtId="0" fontId="21" fillId="0" borderId="0" xfId="0" applyFont="1" applyFill="1" applyBorder="1" applyAlignment="1" applyProtection="1">
      <alignment horizontal="left" vertical="center" wrapText="1"/>
    </xf>
    <xf numFmtId="177" fontId="0" fillId="3" borderId="10" xfId="0" applyNumberFormat="1" applyFont="1" applyFill="1" applyBorder="1" applyAlignment="1" applyProtection="1">
      <alignment horizontal="center" vertical="center" shrinkToFit="1"/>
      <protection locked="0"/>
    </xf>
    <xf numFmtId="177" fontId="0" fillId="3" borderId="1" xfId="0" applyNumberFormat="1" applyFont="1" applyFill="1" applyBorder="1" applyAlignment="1" applyProtection="1">
      <alignment horizontal="center" vertical="center" shrinkToFit="1"/>
      <protection locked="0"/>
    </xf>
    <xf numFmtId="177" fontId="0" fillId="3" borderId="11" xfId="0" applyNumberFormat="1" applyFont="1" applyFill="1" applyBorder="1" applyAlignment="1" applyProtection="1">
      <alignment horizontal="center" vertical="center" shrinkToFit="1"/>
      <protection locked="0"/>
    </xf>
    <xf numFmtId="0" fontId="1" fillId="6" borderId="14" xfId="0" applyFont="1" applyFill="1" applyBorder="1" applyAlignment="1">
      <alignment horizontal="center" vertical="center"/>
    </xf>
    <xf numFmtId="0" fontId="1" fillId="5" borderId="3" xfId="0" applyFont="1" applyFill="1" applyBorder="1" applyAlignment="1">
      <alignment horizontal="center" vertical="center"/>
    </xf>
    <xf numFmtId="0" fontId="56" fillId="0" borderId="4" xfId="0" applyFont="1" applyFill="1" applyBorder="1" applyAlignment="1">
      <alignment horizontal="center" vertical="center" wrapText="1"/>
    </xf>
    <xf numFmtId="0" fontId="56" fillId="0" borderId="5" xfId="0" applyFont="1" applyFill="1" applyBorder="1" applyAlignment="1">
      <alignment horizontal="center" vertical="center" wrapText="1"/>
    </xf>
    <xf numFmtId="0" fontId="56" fillId="0" borderId="6" xfId="0" applyFont="1" applyFill="1" applyBorder="1" applyAlignment="1">
      <alignment horizontal="center" vertical="center" wrapText="1"/>
    </xf>
    <xf numFmtId="0" fontId="56" fillId="0" borderId="4" xfId="0" applyFont="1" applyBorder="1" applyAlignment="1">
      <alignment horizontal="center" vertical="center" wrapText="1"/>
    </xf>
    <xf numFmtId="0" fontId="56" fillId="0" borderId="5" xfId="0" applyFont="1" applyBorder="1" applyAlignment="1">
      <alignment horizontal="center" vertical="center" wrapText="1"/>
    </xf>
    <xf numFmtId="0" fontId="56" fillId="0" borderId="6" xfId="0" applyFont="1" applyBorder="1" applyAlignment="1">
      <alignment horizontal="center" vertical="center" wrapText="1"/>
    </xf>
    <xf numFmtId="0" fontId="14" fillId="8" borderId="3" xfId="0" applyFont="1" applyFill="1" applyBorder="1" applyAlignment="1">
      <alignment horizontal="center" vertical="center" wrapText="1"/>
    </xf>
    <xf numFmtId="0" fontId="11" fillId="5" borderId="5" xfId="0" applyFont="1" applyFill="1" applyBorder="1" applyAlignment="1">
      <alignment horizontal="left" vertical="center" shrinkToFit="1"/>
    </xf>
    <xf numFmtId="0" fontId="11" fillId="5" borderId="6" xfId="0" applyFont="1" applyFill="1" applyBorder="1" applyAlignment="1">
      <alignment horizontal="left" vertical="center" shrinkToFit="1"/>
    </xf>
    <xf numFmtId="0" fontId="1" fillId="8" borderId="17" xfId="0" applyFont="1" applyFill="1" applyBorder="1" applyAlignment="1">
      <alignment horizontal="center" vertical="center" wrapText="1"/>
    </xf>
    <xf numFmtId="0" fontId="1" fillId="8" borderId="18" xfId="0" applyFont="1" applyFill="1" applyBorder="1" applyAlignment="1">
      <alignment horizontal="center" vertical="center" wrapText="1"/>
    </xf>
    <xf numFmtId="0" fontId="1" fillId="8" borderId="36"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1" fillId="8" borderId="0"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22"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8" borderId="27" xfId="0" applyFont="1" applyFill="1" applyBorder="1" applyAlignment="1">
      <alignment horizontal="center" vertical="center" wrapText="1"/>
    </xf>
    <xf numFmtId="0" fontId="1" fillId="6" borderId="3" xfId="0" applyFont="1" applyFill="1" applyBorder="1" applyAlignment="1">
      <alignment horizontal="center" vertical="center"/>
    </xf>
    <xf numFmtId="0" fontId="14" fillId="8" borderId="3" xfId="0" applyFont="1" applyFill="1" applyBorder="1" applyAlignment="1">
      <alignment horizontal="center" vertical="center"/>
    </xf>
    <xf numFmtId="0" fontId="39" fillId="0" borderId="3" xfId="0" applyFont="1" applyFill="1" applyBorder="1" applyAlignment="1">
      <alignment horizontal="center" vertical="center"/>
    </xf>
    <xf numFmtId="0" fontId="22" fillId="0" borderId="3" xfId="0" applyFont="1" applyFill="1" applyBorder="1" applyAlignment="1">
      <alignment horizontal="center" vertical="center" wrapText="1"/>
    </xf>
    <xf numFmtId="0" fontId="17" fillId="0" borderId="3" xfId="0" applyFont="1" applyFill="1" applyBorder="1" applyAlignment="1">
      <alignment horizontal="center" vertical="center" shrinkToFit="1"/>
    </xf>
    <xf numFmtId="0" fontId="49" fillId="0" borderId="3" xfId="0" applyFont="1" applyFill="1" applyBorder="1" applyAlignment="1">
      <alignment horizontal="left" vertical="center" wrapText="1"/>
    </xf>
    <xf numFmtId="0" fontId="4" fillId="8" borderId="3" xfId="0" applyFont="1" applyFill="1" applyBorder="1" applyAlignment="1">
      <alignment horizontal="center" vertical="center" wrapText="1"/>
    </xf>
    <xf numFmtId="0" fontId="0" fillId="0" borderId="3" xfId="0" applyFont="1" applyBorder="1" applyAlignment="1">
      <alignment horizontal="center" vertical="center"/>
    </xf>
    <xf numFmtId="0" fontId="4" fillId="8" borderId="3" xfId="0" applyFont="1" applyFill="1" applyBorder="1" applyAlignment="1">
      <alignment horizontal="center" vertical="center"/>
    </xf>
    <xf numFmtId="177" fontId="0" fillId="0" borderId="7" xfId="0" applyNumberFormat="1" applyFont="1" applyBorder="1" applyAlignment="1">
      <alignment horizontal="center" vertical="center"/>
    </xf>
    <xf numFmtId="177" fontId="0" fillId="0" borderId="8" xfId="0" applyNumberFormat="1" applyFont="1" applyBorder="1" applyAlignment="1">
      <alignment horizontal="center" vertical="center"/>
    </xf>
    <xf numFmtId="177" fontId="0" fillId="0" borderId="9" xfId="0" applyNumberFormat="1" applyFont="1" applyBorder="1" applyAlignment="1">
      <alignment horizontal="center" vertical="center"/>
    </xf>
    <xf numFmtId="177" fontId="0" fillId="0" borderId="12" xfId="0" applyNumberFormat="1" applyFont="1" applyBorder="1" applyAlignment="1">
      <alignment horizontal="center" vertical="center"/>
    </xf>
    <xf numFmtId="177" fontId="0" fillId="0" borderId="0" xfId="0" applyNumberFormat="1" applyFont="1" applyBorder="1" applyAlignment="1">
      <alignment horizontal="center" vertical="center"/>
    </xf>
    <xf numFmtId="177" fontId="0" fillId="0" borderId="2" xfId="0" applyNumberFormat="1" applyFont="1" applyBorder="1" applyAlignment="1">
      <alignment horizontal="center" vertical="center"/>
    </xf>
    <xf numFmtId="177" fontId="0" fillId="0" borderId="10" xfId="0" applyNumberFormat="1" applyFont="1" applyBorder="1" applyAlignment="1">
      <alignment horizontal="center" vertical="center"/>
    </xf>
    <xf numFmtId="177" fontId="0" fillId="0" borderId="1" xfId="0" applyNumberFormat="1" applyFont="1" applyBorder="1" applyAlignment="1">
      <alignment horizontal="center" vertical="center"/>
    </xf>
    <xf numFmtId="177" fontId="0" fillId="0" borderId="11" xfId="0" applyNumberFormat="1" applyFont="1" applyBorder="1" applyAlignment="1">
      <alignment horizontal="center" vertical="center"/>
    </xf>
    <xf numFmtId="0" fontId="14" fillId="0" borderId="3" xfId="0" applyFont="1" applyFill="1" applyBorder="1" applyAlignment="1">
      <alignment horizontal="center" vertical="center" wrapText="1"/>
    </xf>
    <xf numFmtId="0" fontId="14" fillId="8" borderId="7"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4" fillId="8" borderId="10"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8" borderId="11" xfId="0" applyFont="1" applyFill="1" applyBorder="1" applyAlignment="1">
      <alignment horizontal="center" vertical="center" wrapText="1"/>
    </xf>
    <xf numFmtId="0" fontId="14" fillId="8" borderId="4" xfId="0" applyFont="1" applyFill="1" applyBorder="1" applyAlignment="1">
      <alignment horizontal="center" vertical="center"/>
    </xf>
    <xf numFmtId="0" fontId="14" fillId="8" borderId="5" xfId="0" applyFont="1" applyFill="1" applyBorder="1" applyAlignment="1">
      <alignment horizontal="center" vertical="center"/>
    </xf>
    <xf numFmtId="0" fontId="14" fillId="8" borderId="6" xfId="0" applyFont="1" applyFill="1" applyBorder="1" applyAlignment="1">
      <alignment horizontal="center" vertical="center"/>
    </xf>
    <xf numFmtId="0" fontId="54" fillId="0" borderId="4" xfId="0" applyFont="1" applyFill="1" applyBorder="1" applyAlignment="1">
      <alignment horizontal="center" vertical="center" shrinkToFit="1"/>
    </xf>
    <xf numFmtId="0" fontId="54" fillId="0" borderId="5" xfId="0" applyFont="1" applyFill="1" applyBorder="1" applyAlignment="1">
      <alignment horizontal="center" vertical="center" shrinkToFit="1"/>
    </xf>
    <xf numFmtId="0" fontId="54" fillId="0" borderId="6" xfId="0" applyFont="1" applyFill="1" applyBorder="1" applyAlignment="1">
      <alignment horizontal="center" vertical="center" shrinkToFit="1"/>
    </xf>
    <xf numFmtId="178" fontId="11" fillId="0" borderId="4" xfId="0" applyNumberFormat="1" applyFont="1" applyFill="1" applyBorder="1" applyAlignment="1">
      <alignment horizontal="center" vertical="center" shrinkToFit="1"/>
    </xf>
    <xf numFmtId="178" fontId="11" fillId="0" borderId="5" xfId="0" applyNumberFormat="1" applyFont="1" applyFill="1" applyBorder="1" applyAlignment="1">
      <alignment horizontal="center" vertical="center" shrinkToFit="1"/>
    </xf>
    <xf numFmtId="0" fontId="11" fillId="0" borderId="66" xfId="0" applyFont="1" applyFill="1" applyBorder="1" applyAlignment="1">
      <alignment horizontal="left" vertical="center" shrinkToFit="1"/>
    </xf>
    <xf numFmtId="0" fontId="11" fillId="0" borderId="5" xfId="0" applyFont="1" applyFill="1" applyBorder="1" applyAlignment="1">
      <alignment horizontal="left" vertical="center" shrinkToFit="1"/>
    </xf>
    <xf numFmtId="0" fontId="11" fillId="0" borderId="6" xfId="0" applyFont="1" applyFill="1" applyBorder="1" applyAlignment="1">
      <alignment horizontal="left" vertical="center" shrinkToFit="1"/>
    </xf>
    <xf numFmtId="0" fontId="0" fillId="5" borderId="5" xfId="0" applyFont="1" applyFill="1" applyBorder="1" applyAlignment="1">
      <alignment horizontal="left" vertical="center" shrinkToFit="1"/>
    </xf>
    <xf numFmtId="0" fontId="0" fillId="5" borderId="6" xfId="0" applyFont="1" applyFill="1" applyBorder="1" applyAlignment="1">
      <alignment horizontal="left" vertical="center" shrinkToFit="1"/>
    </xf>
    <xf numFmtId="0" fontId="11" fillId="0" borderId="4"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8" fillId="8" borderId="3" xfId="0" applyFont="1" applyFill="1" applyBorder="1" applyAlignment="1">
      <alignment horizontal="center" vertical="center" wrapText="1"/>
    </xf>
    <xf numFmtId="0" fontId="18" fillId="8" borderId="4" xfId="0" applyFont="1" applyFill="1" applyBorder="1" applyAlignment="1">
      <alignment horizontal="center" vertical="center"/>
    </xf>
    <xf numFmtId="0" fontId="18" fillId="8" borderId="5" xfId="0" applyFont="1" applyFill="1" applyBorder="1" applyAlignment="1">
      <alignment horizontal="center" vertical="center"/>
    </xf>
    <xf numFmtId="0" fontId="18" fillId="8" borderId="6" xfId="0" applyFont="1" applyFill="1" applyBorder="1" applyAlignment="1">
      <alignment horizontal="center" vertical="center"/>
    </xf>
    <xf numFmtId="0" fontId="4" fillId="8" borderId="4"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46" xfId="0" applyFont="1" applyFill="1" applyBorder="1" applyAlignment="1">
      <alignment horizontal="center" vertical="center"/>
    </xf>
    <xf numFmtId="0" fontId="11" fillId="0" borderId="47" xfId="0" applyFont="1" applyFill="1" applyBorder="1" applyAlignment="1">
      <alignment horizontal="center" vertical="center"/>
    </xf>
    <xf numFmtId="0" fontId="11" fillId="0" borderId="48" xfId="0" applyFont="1" applyFill="1" applyBorder="1" applyAlignment="1">
      <alignment horizontal="center" vertical="center"/>
    </xf>
    <xf numFmtId="0" fontId="0" fillId="0" borderId="3" xfId="0" applyFont="1" applyFill="1" applyBorder="1" applyAlignment="1">
      <alignment horizontal="center" vertical="center" shrinkToFit="1"/>
    </xf>
    <xf numFmtId="0" fontId="11" fillId="0" borderId="35"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4"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27" xfId="0" applyFont="1" applyFill="1" applyBorder="1" applyAlignment="1">
      <alignment horizontal="center" vertical="center"/>
    </xf>
    <xf numFmtId="0" fontId="53" fillId="5" borderId="5" xfId="0" applyFont="1" applyFill="1" applyBorder="1" applyAlignment="1">
      <alignment horizontal="center" vertical="center"/>
    </xf>
    <xf numFmtId="0" fontId="0" fillId="0" borderId="4"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14" fillId="5" borderId="4" xfId="0" applyFont="1" applyFill="1" applyBorder="1" applyAlignment="1">
      <alignment horizontal="center" vertical="center"/>
    </xf>
    <xf numFmtId="0" fontId="14" fillId="5" borderId="5" xfId="0" applyFont="1" applyFill="1" applyBorder="1" applyAlignment="1">
      <alignment horizontal="center" vertical="center"/>
    </xf>
    <xf numFmtId="0" fontId="39" fillId="0" borderId="3"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4" fillId="8" borderId="30" xfId="0" applyFont="1" applyFill="1" applyBorder="1" applyAlignment="1">
      <alignment horizontal="center" vertical="center"/>
    </xf>
    <xf numFmtId="0" fontId="4" fillId="8" borderId="31" xfId="0" applyFont="1" applyFill="1" applyBorder="1" applyAlignment="1">
      <alignment horizontal="center" vertical="center"/>
    </xf>
    <xf numFmtId="0" fontId="4" fillId="8" borderId="32" xfId="0" applyFont="1" applyFill="1" applyBorder="1" applyAlignment="1">
      <alignment horizontal="center" vertical="center"/>
    </xf>
    <xf numFmtId="0" fontId="4" fillId="8" borderId="39" xfId="0" applyFont="1" applyFill="1" applyBorder="1" applyAlignment="1">
      <alignment horizontal="center" vertical="center" wrapText="1"/>
    </xf>
    <xf numFmtId="0" fontId="4" fillId="8" borderId="40" xfId="0" applyFont="1" applyFill="1" applyBorder="1" applyAlignment="1">
      <alignment horizontal="center" vertical="center" wrapText="1"/>
    </xf>
    <xf numFmtId="0" fontId="18" fillId="8" borderId="39" xfId="0" applyFont="1" applyFill="1" applyBorder="1" applyAlignment="1">
      <alignment horizontal="center" vertical="center"/>
    </xf>
    <xf numFmtId="0" fontId="18" fillId="8" borderId="40" xfId="0" applyFont="1" applyFill="1" applyBorder="1" applyAlignment="1">
      <alignment horizontal="center" vertical="center"/>
    </xf>
    <xf numFmtId="0" fontId="27" fillId="5" borderId="0" xfId="0" applyFont="1" applyFill="1" applyBorder="1" applyAlignment="1">
      <alignment horizontal="left"/>
    </xf>
    <xf numFmtId="0" fontId="47" fillId="8" borderId="4" xfId="0" applyFont="1" applyFill="1" applyBorder="1" applyAlignment="1">
      <alignment horizontal="center" vertical="center" shrinkToFit="1"/>
    </xf>
    <xf numFmtId="0" fontId="47" fillId="8" borderId="5" xfId="0" applyFont="1" applyFill="1" applyBorder="1" applyAlignment="1">
      <alignment horizontal="center" vertical="center" shrinkToFit="1"/>
    </xf>
    <xf numFmtId="0" fontId="47" fillId="8" borderId="6" xfId="0" applyFont="1" applyFill="1" applyBorder="1" applyAlignment="1">
      <alignment horizontal="center" vertical="center" shrinkToFit="1"/>
    </xf>
    <xf numFmtId="0" fontId="14" fillId="8" borderId="4" xfId="0" applyFont="1" applyFill="1" applyBorder="1" applyAlignment="1">
      <alignment horizontal="center" vertical="center" shrinkToFit="1"/>
    </xf>
    <xf numFmtId="0" fontId="14" fillId="8" borderId="5" xfId="0" applyFont="1" applyFill="1" applyBorder="1" applyAlignment="1">
      <alignment horizontal="center" vertical="center" shrinkToFit="1"/>
    </xf>
    <xf numFmtId="0" fontId="14" fillId="8" borderId="6" xfId="0" applyFont="1" applyFill="1" applyBorder="1" applyAlignment="1">
      <alignment horizontal="center" vertical="center" shrinkToFi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1" xfId="0" applyFont="1" applyBorder="1" applyAlignment="1">
      <alignment horizontal="center" vertical="center" shrinkToFit="1"/>
    </xf>
    <xf numFmtId="0" fontId="11" fillId="6" borderId="20" xfId="0" applyFont="1" applyFill="1" applyBorder="1" applyAlignment="1">
      <alignment horizontal="center" vertical="center"/>
    </xf>
    <xf numFmtId="0" fontId="11" fillId="6" borderId="0" xfId="0" applyFont="1" applyFill="1" applyBorder="1" applyAlignment="1">
      <alignment horizontal="center" vertical="center"/>
    </xf>
    <xf numFmtId="0" fontId="1" fillId="0" borderId="14" xfId="0" applyFont="1" applyBorder="1" applyAlignment="1">
      <alignment horizontal="center" vertical="center"/>
    </xf>
    <xf numFmtId="0" fontId="1" fillId="0" borderId="3" xfId="0" applyFont="1" applyBorder="1" applyAlignment="1">
      <alignment horizontal="center" vertical="center"/>
    </xf>
    <xf numFmtId="0" fontId="3" fillId="6" borderId="1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5"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11" fillId="0" borderId="12" xfId="0" applyFont="1" applyFill="1" applyBorder="1" applyAlignment="1">
      <alignment horizontal="left" vertical="center" wrapText="1" shrinkToFit="1"/>
    </xf>
    <xf numFmtId="0" fontId="11" fillId="0" borderId="0" xfId="0" applyFont="1" applyFill="1" applyBorder="1" applyAlignment="1">
      <alignment horizontal="left" vertical="center" wrapText="1" shrinkToFit="1"/>
    </xf>
    <xf numFmtId="0" fontId="11" fillId="0" borderId="21" xfId="0" applyFont="1" applyFill="1" applyBorder="1" applyAlignment="1">
      <alignment horizontal="left" vertical="center" wrapText="1" shrinkToFit="1"/>
    </xf>
    <xf numFmtId="0" fontId="11" fillId="0" borderId="44" xfId="0" applyFont="1" applyFill="1" applyBorder="1" applyAlignment="1">
      <alignment horizontal="left" vertical="center" wrapText="1" shrinkToFit="1"/>
    </xf>
    <xf numFmtId="0" fontId="11" fillId="0" borderId="16" xfId="0" applyFont="1" applyFill="1" applyBorder="1" applyAlignment="1">
      <alignment horizontal="left" vertical="center" wrapText="1" shrinkToFit="1"/>
    </xf>
    <xf numFmtId="0" fontId="11" fillId="0" borderId="23" xfId="0" applyFont="1" applyFill="1" applyBorder="1" applyAlignment="1">
      <alignment horizontal="left" vertical="center" wrapText="1" shrinkToFit="1"/>
    </xf>
    <xf numFmtId="0" fontId="50" fillId="0" borderId="3" xfId="0" applyFont="1" applyFill="1" applyBorder="1" applyAlignment="1">
      <alignment horizontal="left" vertical="center" wrapText="1"/>
    </xf>
    <xf numFmtId="0" fontId="1" fillId="6" borderId="4"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56" fillId="6" borderId="13" xfId="0" applyFont="1" applyFill="1" applyBorder="1" applyAlignment="1">
      <alignment horizontal="center" vertical="center" textRotation="255" wrapText="1"/>
    </xf>
    <xf numFmtId="0" fontId="56" fillId="6" borderId="10" xfId="0" applyFont="1" applyFill="1" applyBorder="1" applyAlignment="1">
      <alignment horizontal="center" vertical="center" textRotation="255" wrapText="1"/>
    </xf>
    <xf numFmtId="0" fontId="56" fillId="6" borderId="4" xfId="0" applyFont="1" applyFill="1" applyBorder="1" applyAlignment="1">
      <alignment horizontal="center" vertical="center" wrapText="1"/>
    </xf>
    <xf numFmtId="0" fontId="56" fillId="6" borderId="5" xfId="0" applyFont="1" applyFill="1" applyBorder="1" applyAlignment="1">
      <alignment horizontal="center" vertical="center" wrapText="1"/>
    </xf>
    <xf numFmtId="0" fontId="56" fillId="6" borderId="6" xfId="0" applyFont="1" applyFill="1" applyBorder="1" applyAlignment="1">
      <alignment horizontal="center" vertical="center" wrapText="1"/>
    </xf>
    <xf numFmtId="0" fontId="56" fillId="6" borderId="13" xfId="0" applyFont="1" applyFill="1" applyBorder="1" applyAlignment="1">
      <alignment horizontal="center" vertical="center" textRotation="255"/>
    </xf>
    <xf numFmtId="0" fontId="56" fillId="6" borderId="1" xfId="0" applyFont="1" applyFill="1" applyBorder="1" applyAlignment="1">
      <alignment horizontal="center" vertical="center" textRotation="255"/>
    </xf>
    <xf numFmtId="0" fontId="56" fillId="6" borderId="4" xfId="0" applyFont="1" applyFill="1" applyBorder="1" applyAlignment="1">
      <alignment horizontal="center" vertical="center"/>
    </xf>
    <xf numFmtId="0" fontId="56" fillId="6" borderId="5" xfId="0" applyFont="1" applyFill="1" applyBorder="1" applyAlignment="1">
      <alignment horizontal="center" vertical="center"/>
    </xf>
    <xf numFmtId="0" fontId="11" fillId="5" borderId="44" xfId="0" applyFont="1" applyFill="1" applyBorder="1" applyAlignment="1">
      <alignment horizontal="center" vertical="center" shrinkToFit="1"/>
    </xf>
    <xf numFmtId="0" fontId="11" fillId="5" borderId="16" xfId="0" applyFont="1" applyFill="1" applyBorder="1" applyAlignment="1">
      <alignment horizontal="center" vertical="center" shrinkToFit="1"/>
    </xf>
    <xf numFmtId="0" fontId="11" fillId="5" borderId="27" xfId="0" applyFont="1" applyFill="1" applyBorder="1" applyAlignment="1">
      <alignment horizontal="center" vertical="center" shrinkToFit="1"/>
    </xf>
    <xf numFmtId="0" fontId="11" fillId="5" borderId="12" xfId="0" applyFont="1" applyFill="1" applyBorder="1" applyAlignment="1">
      <alignment horizontal="center" vertical="center" shrinkToFit="1"/>
    </xf>
    <xf numFmtId="0" fontId="11" fillId="5" borderId="0" xfId="0" applyFont="1" applyFill="1" applyBorder="1" applyAlignment="1">
      <alignment horizontal="center" vertical="center" shrinkToFit="1"/>
    </xf>
    <xf numFmtId="0" fontId="11" fillId="5" borderId="2" xfId="0" applyFont="1" applyFill="1" applyBorder="1" applyAlignment="1">
      <alignment horizontal="center" vertical="center" shrinkToFit="1"/>
    </xf>
    <xf numFmtId="0" fontId="14" fillId="5" borderId="12" xfId="0" applyFont="1" applyFill="1" applyBorder="1" applyAlignment="1">
      <alignment horizontal="center" vertical="center"/>
    </xf>
    <xf numFmtId="0" fontId="14" fillId="5" borderId="0" xfId="0" applyFont="1" applyFill="1" applyBorder="1" applyAlignment="1">
      <alignment horizontal="center" vertical="center"/>
    </xf>
    <xf numFmtId="0" fontId="14" fillId="5" borderId="2" xfId="0" applyFont="1" applyFill="1" applyBorder="1" applyAlignment="1">
      <alignment horizontal="center" vertical="center"/>
    </xf>
    <xf numFmtId="0" fontId="37" fillId="0" borderId="41" xfId="0" applyFont="1" applyFill="1" applyBorder="1" applyAlignment="1">
      <alignment horizontal="center" vertical="center"/>
    </xf>
    <xf numFmtId="0" fontId="37" fillId="0" borderId="42" xfId="0" applyFont="1" applyFill="1" applyBorder="1" applyAlignment="1">
      <alignment horizontal="center" vertical="center"/>
    </xf>
    <xf numFmtId="0" fontId="37" fillId="0" borderId="43" xfId="0" applyFont="1" applyFill="1" applyBorder="1" applyAlignment="1">
      <alignment horizontal="center" vertical="center"/>
    </xf>
    <xf numFmtId="0" fontId="19" fillId="5" borderId="0" xfId="0" applyFont="1" applyFill="1" applyBorder="1" applyAlignment="1">
      <alignment horizontal="center" vertical="center"/>
    </xf>
    <xf numFmtId="0" fontId="56" fillId="6" borderId="6" xfId="0" applyFont="1" applyFill="1" applyBorder="1" applyAlignment="1">
      <alignment horizontal="center" vertical="center"/>
    </xf>
    <xf numFmtId="0" fontId="11" fillId="5" borderId="0" xfId="0" applyFont="1" applyFill="1" applyBorder="1" applyAlignment="1">
      <alignment horizontal="center" vertical="center"/>
    </xf>
    <xf numFmtId="0" fontId="4" fillId="6" borderId="39" xfId="0" applyFont="1" applyFill="1" applyBorder="1" applyAlignment="1">
      <alignment horizontal="left" vertical="center" wrapText="1"/>
    </xf>
    <xf numFmtId="0" fontId="4" fillId="6" borderId="40" xfId="0" applyFont="1" applyFill="1" applyBorder="1" applyAlignment="1">
      <alignment horizontal="left" vertical="center" wrapText="1"/>
    </xf>
    <xf numFmtId="0" fontId="4" fillId="6" borderId="59" xfId="0" applyFont="1" applyFill="1" applyBorder="1" applyAlignment="1">
      <alignment horizontal="left" vertical="center" wrapText="1"/>
    </xf>
    <xf numFmtId="0" fontId="4" fillId="6" borderId="3" xfId="0" applyFont="1" applyFill="1" applyBorder="1" applyAlignment="1">
      <alignment horizontal="left" vertical="center" wrapText="1"/>
    </xf>
    <xf numFmtId="0" fontId="29" fillId="5" borderId="40" xfId="0" applyFont="1" applyFill="1" applyBorder="1" applyAlignment="1">
      <alignment horizontal="center" vertical="center" wrapText="1"/>
    </xf>
    <xf numFmtId="0" fontId="29" fillId="5" borderId="37" xfId="0" applyFont="1" applyFill="1" applyBorder="1" applyAlignment="1">
      <alignment horizontal="center" vertical="center" wrapText="1"/>
    </xf>
    <xf numFmtId="0" fontId="29" fillId="5" borderId="3" xfId="0" applyFont="1" applyFill="1" applyBorder="1" applyAlignment="1">
      <alignment horizontal="center" vertical="center" wrapText="1"/>
    </xf>
    <xf numFmtId="0" fontId="29" fillId="5" borderId="60" xfId="0" applyFont="1" applyFill="1" applyBorder="1" applyAlignment="1">
      <alignment horizontal="center" vertical="center" wrapText="1"/>
    </xf>
    <xf numFmtId="0" fontId="29" fillId="6" borderId="26"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29" fillId="6" borderId="62"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29" fillId="6" borderId="0" xfId="0" applyFont="1" applyFill="1" applyBorder="1" applyAlignment="1">
      <alignment horizontal="center" vertical="center" wrapText="1"/>
    </xf>
    <xf numFmtId="0" fontId="29" fillId="6" borderId="21" xfId="0" applyFont="1" applyFill="1" applyBorder="1" applyAlignment="1">
      <alignment horizontal="center" vertical="center" wrapText="1"/>
    </xf>
    <xf numFmtId="0" fontId="57" fillId="0" borderId="4" xfId="0" applyFont="1" applyBorder="1" applyAlignment="1">
      <alignment horizontal="center" vertical="center" wrapText="1"/>
    </xf>
    <xf numFmtId="0" fontId="57" fillId="0" borderId="5" xfId="0" applyFont="1" applyBorder="1" applyAlignment="1">
      <alignment horizontal="center" vertical="center"/>
    </xf>
    <xf numFmtId="0" fontId="57" fillId="0" borderId="6" xfId="0" applyFont="1" applyBorder="1" applyAlignment="1">
      <alignment horizontal="center" vertical="center"/>
    </xf>
    <xf numFmtId="0" fontId="14" fillId="5" borderId="35" xfId="0" applyFont="1" applyFill="1" applyBorder="1" applyAlignment="1">
      <alignment horizontal="center" vertical="center"/>
    </xf>
    <xf numFmtId="0" fontId="14" fillId="5" borderId="18" xfId="0" applyFont="1" applyFill="1" applyBorder="1" applyAlignment="1">
      <alignment horizontal="center" vertical="center"/>
    </xf>
    <xf numFmtId="0" fontId="14" fillId="5" borderId="36" xfId="0" applyFont="1" applyFill="1" applyBorder="1" applyAlignment="1">
      <alignment horizontal="center" vertical="center"/>
    </xf>
    <xf numFmtId="0" fontId="11" fillId="0" borderId="40" xfId="0" applyFont="1" applyFill="1" applyBorder="1" applyAlignment="1">
      <alignment horizontal="center" vertical="center"/>
    </xf>
    <xf numFmtId="0" fontId="24" fillId="5" borderId="0" xfId="0" applyFont="1" applyFill="1" applyBorder="1" applyAlignment="1">
      <alignment horizontal="center"/>
    </xf>
    <xf numFmtId="0" fontId="24" fillId="5" borderId="16" xfId="0" applyFont="1" applyFill="1" applyBorder="1" applyAlignment="1">
      <alignment horizontal="center"/>
    </xf>
    <xf numFmtId="0" fontId="12" fillId="6" borderId="0" xfId="0" applyFont="1" applyFill="1" applyBorder="1" applyAlignment="1">
      <alignment horizontal="center" vertical="center" wrapText="1"/>
    </xf>
    <xf numFmtId="0" fontId="32" fillId="5" borderId="0" xfId="0" applyFont="1" applyFill="1" applyBorder="1" applyAlignment="1">
      <alignment horizontal="left" vertical="center" indent="1" shrinkToFit="1"/>
    </xf>
    <xf numFmtId="0" fontId="32" fillId="5" borderId="21" xfId="0" applyFont="1" applyFill="1" applyBorder="1" applyAlignment="1">
      <alignment horizontal="left" vertical="center" indent="1" shrinkToFit="1"/>
    </xf>
    <xf numFmtId="0" fontId="0" fillId="5" borderId="0" xfId="0" applyNumberFormat="1" applyFont="1" applyFill="1" applyBorder="1" applyAlignment="1">
      <alignment horizontal="center" vertical="center"/>
    </xf>
    <xf numFmtId="0" fontId="12" fillId="6" borderId="0" xfId="0" applyFont="1" applyFill="1" applyBorder="1" applyAlignment="1">
      <alignment horizontal="left" vertical="center" wrapText="1"/>
    </xf>
    <xf numFmtId="0" fontId="11" fillId="0" borderId="18"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23" xfId="0" applyFont="1" applyBorder="1" applyAlignment="1">
      <alignment horizontal="center" vertical="center" shrinkToFit="1"/>
    </xf>
    <xf numFmtId="0" fontId="4" fillId="8" borderId="69" xfId="0" applyFont="1" applyFill="1" applyBorder="1" applyAlignment="1">
      <alignment horizontal="center" vertical="center" wrapText="1"/>
    </xf>
    <xf numFmtId="0" fontId="4" fillId="8" borderId="47" xfId="0" applyFont="1" applyFill="1" applyBorder="1" applyAlignment="1">
      <alignment horizontal="center" vertical="center" wrapText="1"/>
    </xf>
    <xf numFmtId="0" fontId="4" fillId="8" borderId="48" xfId="0" applyFont="1" applyFill="1" applyBorder="1" applyAlignment="1">
      <alignment horizontal="center" vertical="center" wrapText="1"/>
    </xf>
    <xf numFmtId="0" fontId="11" fillId="0" borderId="0" xfId="0" applyFont="1" applyBorder="1" applyAlignment="1">
      <alignment horizontal="center" vertical="center" shrinkToFit="1"/>
    </xf>
    <xf numFmtId="0" fontId="11" fillId="0" borderId="21" xfId="0" applyFont="1" applyBorder="1" applyAlignment="1">
      <alignment horizontal="center" vertical="center" shrinkToFit="1"/>
    </xf>
    <xf numFmtId="0" fontId="54" fillId="0" borderId="12" xfId="0" applyFont="1" applyFill="1" applyBorder="1" applyAlignment="1">
      <alignment horizontal="center" vertical="center"/>
    </xf>
    <xf numFmtId="0" fontId="54" fillId="0" borderId="0" xfId="0" applyFont="1" applyFill="1" applyBorder="1" applyAlignment="1">
      <alignment horizontal="center" vertical="center"/>
    </xf>
    <xf numFmtId="0" fontId="54" fillId="0" borderId="2" xfId="0" applyFont="1" applyFill="1" applyBorder="1" applyAlignment="1">
      <alignment horizontal="center" vertical="center"/>
    </xf>
    <xf numFmtId="0" fontId="0" fillId="5" borderId="0" xfId="0" applyFont="1" applyFill="1" applyBorder="1" applyAlignment="1">
      <alignment horizontal="center" vertical="center"/>
    </xf>
    <xf numFmtId="0" fontId="11" fillId="5" borderId="0" xfId="0" applyNumberFormat="1" applyFont="1" applyFill="1" applyBorder="1" applyAlignment="1">
      <alignment horizontal="center" vertical="center"/>
    </xf>
    <xf numFmtId="0" fontId="56" fillId="0" borderId="5" xfId="0" applyFont="1" applyBorder="1" applyAlignment="1">
      <alignment horizontal="center" vertical="center"/>
    </xf>
    <xf numFmtId="0" fontId="56" fillId="0" borderId="6" xfId="0" applyFont="1" applyBorder="1" applyAlignment="1">
      <alignment horizontal="center" vertical="center"/>
    </xf>
    <xf numFmtId="0" fontId="11" fillId="5" borderId="21" xfId="0" applyFont="1" applyFill="1" applyBorder="1" applyAlignment="1">
      <alignment horizontal="center" vertical="center"/>
    </xf>
    <xf numFmtId="0" fontId="14" fillId="6" borderId="20" xfId="0" applyFont="1" applyFill="1" applyBorder="1" applyAlignment="1">
      <alignment horizontal="left" vertical="center" wrapText="1"/>
    </xf>
    <xf numFmtId="0" fontId="14" fillId="6" borderId="0" xfId="0" applyFont="1" applyFill="1" applyBorder="1" applyAlignment="1">
      <alignment horizontal="left" vertical="center" wrapText="1"/>
    </xf>
    <xf numFmtId="0" fontId="14" fillId="6" borderId="21" xfId="0" applyFont="1" applyFill="1" applyBorder="1" applyAlignment="1">
      <alignment horizontal="left" vertical="center" wrapText="1"/>
    </xf>
    <xf numFmtId="0" fontId="54" fillId="0" borderId="44" xfId="0" applyFont="1" applyFill="1" applyBorder="1" applyAlignment="1">
      <alignment horizontal="center" vertical="center"/>
    </xf>
    <xf numFmtId="0" fontId="54" fillId="0" borderId="16" xfId="0" applyFont="1" applyFill="1" applyBorder="1" applyAlignment="1">
      <alignment horizontal="center" vertical="center"/>
    </xf>
    <xf numFmtId="0" fontId="54" fillId="0" borderId="27" xfId="0" applyFont="1" applyFill="1" applyBorder="1" applyAlignment="1">
      <alignment horizontal="center" vertical="center"/>
    </xf>
    <xf numFmtId="0" fontId="12" fillId="6" borderId="21" xfId="0" applyFont="1" applyFill="1" applyBorder="1" applyAlignment="1">
      <alignment horizontal="left" vertical="center" wrapText="1"/>
    </xf>
    <xf numFmtId="0" fontId="33" fillId="5" borderId="0" xfId="0" applyFont="1" applyFill="1" applyBorder="1" applyAlignment="1">
      <alignment horizontal="center" vertical="center" wrapText="1"/>
    </xf>
    <xf numFmtId="0" fontId="14" fillId="0" borderId="3" xfId="0" applyFont="1" applyFill="1" applyBorder="1" applyAlignment="1">
      <alignment horizontal="right" vertical="center" indent="1" shrinkToFit="1"/>
    </xf>
    <xf numFmtId="0" fontId="18" fillId="8" borderId="53" xfId="0" applyFont="1" applyFill="1" applyBorder="1" applyAlignment="1">
      <alignment horizontal="center" vertical="center" wrapText="1"/>
    </xf>
    <xf numFmtId="0" fontId="4" fillId="8" borderId="54" xfId="0" applyFont="1" applyFill="1" applyBorder="1" applyAlignment="1">
      <alignment horizontal="center" vertical="center" wrapText="1"/>
    </xf>
    <xf numFmtId="0" fontId="4" fillId="8" borderId="56" xfId="0" applyFont="1" applyFill="1" applyBorder="1" applyAlignment="1">
      <alignment horizontal="center" vertical="center" wrapText="1"/>
    </xf>
    <xf numFmtId="0" fontId="1" fillId="8" borderId="65" xfId="0" applyFont="1" applyFill="1" applyBorder="1" applyAlignment="1">
      <alignment horizontal="center" vertical="center"/>
    </xf>
    <xf numFmtId="0" fontId="1" fillId="8" borderId="54" xfId="0" applyFont="1" applyFill="1" applyBorder="1" applyAlignment="1">
      <alignment horizontal="center" vertical="center"/>
    </xf>
    <xf numFmtId="0" fontId="1" fillId="8" borderId="55" xfId="0" applyFont="1" applyFill="1" applyBorder="1" applyAlignment="1">
      <alignment horizontal="center" vertical="center"/>
    </xf>
    <xf numFmtId="0" fontId="14" fillId="8" borderId="54" xfId="0" applyFont="1" applyFill="1" applyBorder="1" applyAlignment="1">
      <alignment horizontal="center" vertical="center"/>
    </xf>
    <xf numFmtId="0" fontId="14" fillId="8" borderId="55" xfId="0" applyFont="1" applyFill="1" applyBorder="1" applyAlignment="1">
      <alignment horizontal="center" vertical="center"/>
    </xf>
    <xf numFmtId="0" fontId="14" fillId="8" borderId="52" xfId="0" applyFont="1" applyFill="1" applyBorder="1" applyAlignment="1">
      <alignment horizontal="center" vertical="center"/>
    </xf>
    <xf numFmtId="0" fontId="4" fillId="8" borderId="53" xfId="0" applyFont="1" applyFill="1" applyBorder="1" applyAlignment="1">
      <alignment horizontal="center" vertical="center" wrapText="1"/>
    </xf>
    <xf numFmtId="0" fontId="4" fillId="8" borderId="55" xfId="0" applyFont="1" applyFill="1" applyBorder="1" applyAlignment="1">
      <alignment horizontal="center" vertical="center" wrapText="1"/>
    </xf>
    <xf numFmtId="0" fontId="19" fillId="6" borderId="46" xfId="0" applyFont="1" applyFill="1" applyBorder="1" applyAlignment="1">
      <alignment horizontal="center" vertical="center"/>
    </xf>
    <xf numFmtId="0" fontId="19" fillId="6" borderId="47" xfId="0" applyFont="1" applyFill="1" applyBorder="1" applyAlignment="1">
      <alignment horizontal="center" vertical="center"/>
    </xf>
    <xf numFmtId="0" fontId="19" fillId="6" borderId="48" xfId="0" applyFont="1" applyFill="1" applyBorder="1" applyAlignment="1">
      <alignment horizontal="center" vertical="center"/>
    </xf>
    <xf numFmtId="0" fontId="19" fillId="6" borderId="35" xfId="0" applyFont="1" applyFill="1" applyBorder="1" applyAlignment="1">
      <alignment horizontal="center" vertical="center"/>
    </xf>
    <xf numFmtId="0" fontId="19" fillId="6" borderId="18" xfId="0" applyFont="1" applyFill="1" applyBorder="1" applyAlignment="1">
      <alignment horizontal="center" vertical="center"/>
    </xf>
    <xf numFmtId="0" fontId="19" fillId="6" borderId="36" xfId="0" applyFont="1" applyFill="1" applyBorder="1" applyAlignment="1">
      <alignment horizontal="center" vertical="center"/>
    </xf>
    <xf numFmtId="0" fontId="19" fillId="6" borderId="44" xfId="0" applyFont="1" applyFill="1" applyBorder="1" applyAlignment="1">
      <alignment horizontal="center" vertical="center"/>
    </xf>
    <xf numFmtId="0" fontId="19" fillId="6" borderId="16" xfId="0" applyFont="1" applyFill="1" applyBorder="1" applyAlignment="1">
      <alignment horizontal="center" vertical="center"/>
    </xf>
    <xf numFmtId="0" fontId="19" fillId="6" borderId="27" xfId="0" applyFont="1" applyFill="1" applyBorder="1" applyAlignment="1">
      <alignment horizontal="center" vertical="center"/>
    </xf>
    <xf numFmtId="0" fontId="14" fillId="0" borderId="3" xfId="0" applyFont="1" applyBorder="1" applyAlignment="1">
      <alignment horizontal="center" vertical="center" shrinkToFi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cellXfs>
  <cellStyles count="2">
    <cellStyle name="標準" xfId="0" builtinId="0"/>
    <cellStyle name="標準 2 2" xfId="1"/>
  </cellStyles>
  <dxfs count="6">
    <dxf>
      <font>
        <b/>
        <i/>
        <u/>
      </font>
      <fill>
        <patternFill>
          <fgColor auto="1"/>
        </patternFill>
      </fill>
    </dxf>
    <dxf>
      <font>
        <b/>
        <i/>
        <u/>
      </font>
      <fill>
        <patternFill>
          <fgColor auto="1"/>
        </patternFill>
      </fill>
    </dxf>
    <dxf>
      <font>
        <b/>
        <i/>
        <u/>
      </font>
      <fill>
        <patternFill>
          <fgColor auto="1"/>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9" defaultPivotStyle="PivotStyleLight16"/>
  <colors>
    <mruColors>
      <color rgb="FFFFB9DC"/>
      <color rgb="FFFFCCCC"/>
      <color rgb="FFFFCCFF"/>
      <color rgb="FFFF9999"/>
      <color rgb="FFFF6699"/>
      <color rgb="FFFF99FF"/>
      <color rgb="FFFFCC99"/>
      <color rgb="FFFFFF99"/>
      <color rgb="FFFF99C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127000</xdr:colOff>
      <xdr:row>51</xdr:row>
      <xdr:rowOff>1022349</xdr:rowOff>
    </xdr:from>
    <xdr:to>
      <xdr:col>22</xdr:col>
      <xdr:colOff>869433</xdr:colOff>
      <xdr:row>51</xdr:row>
      <xdr:rowOff>1426264</xdr:rowOff>
    </xdr:to>
    <xdr:sp macro="" textlink="">
      <xdr:nvSpPr>
        <xdr:cNvPr id="13" name="正方形/長方形 12"/>
        <xdr:cNvSpPr/>
      </xdr:nvSpPr>
      <xdr:spPr>
        <a:xfrm>
          <a:off x="414965" y="18527305"/>
          <a:ext cx="7703436" cy="403915"/>
        </a:xfrm>
        <a:prstGeom prst="rect">
          <a:avLst/>
        </a:prstGeom>
        <a:solidFill>
          <a:schemeClr val="accent2">
            <a:lumMod val="60000"/>
            <a:lumOff val="40000"/>
            <a:alpha val="3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114300</xdr:colOff>
      <xdr:row>0</xdr:row>
      <xdr:rowOff>20410</xdr:rowOff>
    </xdr:from>
    <xdr:to>
      <xdr:col>22</xdr:col>
      <xdr:colOff>0</xdr:colOff>
      <xdr:row>4</xdr:row>
      <xdr:rowOff>177800</xdr:rowOff>
    </xdr:to>
    <xdr:sp macro="" textlink="">
      <xdr:nvSpPr>
        <xdr:cNvPr id="2" name="テキスト ボックス 1"/>
        <xdr:cNvSpPr txBox="1"/>
      </xdr:nvSpPr>
      <xdr:spPr>
        <a:xfrm>
          <a:off x="114300" y="20410"/>
          <a:ext cx="7086600" cy="1071790"/>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700">
              <a:latin typeface="HG創英角ｺﾞｼｯｸUB" pitchFamily="49" charset="-128"/>
              <a:ea typeface="HG創英角ｺﾞｼｯｸUB" pitchFamily="49" charset="-128"/>
            </a:rPr>
            <a:t>「指定難病のしおり」を参照しながらこのシートへ入力していただき、</a:t>
          </a:r>
          <a:endParaRPr kumimoji="1" lang="en-US" altLang="ja-JP" sz="1700">
            <a:latin typeface="HG創英角ｺﾞｼｯｸUB" pitchFamily="49" charset="-128"/>
            <a:ea typeface="HG創英角ｺﾞｼｯｸUB" pitchFamily="49" charset="-128"/>
          </a:endParaRPr>
        </a:p>
        <a:p>
          <a:pPr algn="ctr"/>
          <a:r>
            <a:rPr kumimoji="1" lang="ja-JP" altLang="en-US" sz="1700">
              <a:latin typeface="HG創英角ｺﾞｼｯｸUB" pitchFamily="49" charset="-128"/>
              <a:ea typeface="HG創英角ｺﾞｼｯｸUB" pitchFamily="49" charset="-128"/>
            </a:rPr>
            <a:t>「印刷してください」シートをそれぞれ印刷してください。</a:t>
          </a:r>
          <a:endParaRPr kumimoji="1" lang="en-US" altLang="ja-JP" sz="1700">
            <a:latin typeface="HG創英角ｺﾞｼｯｸUB" pitchFamily="49" charset="-128"/>
            <a:ea typeface="HG創英角ｺﾞｼｯｸUB" pitchFamily="49" charset="-128"/>
          </a:endParaRPr>
        </a:p>
        <a:p>
          <a:pPr algn="ctr"/>
          <a:r>
            <a:rPr kumimoji="1" lang="ja-JP" altLang="en-US" sz="1400">
              <a:latin typeface="HG創英角ｺﾞｼｯｸUB" pitchFamily="49" charset="-128"/>
              <a:ea typeface="HG創英角ｺﾞｼｯｸUB" pitchFamily="49" charset="-128"/>
            </a:rPr>
            <a:t>（このシートの黄色いセルへ、必要事項を入力してください。）</a:t>
          </a:r>
        </a:p>
      </xdr:txBody>
    </xdr:sp>
    <xdr:clientData/>
  </xdr:twoCellAnchor>
  <xdr:oneCellAnchor>
    <xdr:from>
      <xdr:col>1</xdr:col>
      <xdr:colOff>66675</xdr:colOff>
      <xdr:row>8</xdr:row>
      <xdr:rowOff>158750</xdr:rowOff>
    </xdr:from>
    <xdr:ext cx="511175" cy="774700"/>
    <xdr:sp macro="" textlink="">
      <xdr:nvSpPr>
        <xdr:cNvPr id="3" name="下矢印 2"/>
        <xdr:cNvSpPr/>
      </xdr:nvSpPr>
      <xdr:spPr>
        <a:xfrm>
          <a:off x="352425" y="1860550"/>
          <a:ext cx="511175" cy="774700"/>
        </a:xfrm>
        <a:prstGeom prst="downArrow">
          <a:avLst>
            <a:gd name="adj1" fmla="val 45477"/>
            <a:gd name="adj2" fmla="val 543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ctr">
          <a:noAutofit/>
        </a:bodyPr>
        <a:lstStyle/>
        <a:p>
          <a:pPr algn="ctr"/>
          <a:r>
            <a:rPr kumimoji="1" lang="ja-JP" altLang="en-US" sz="1000" b="1"/>
            <a:t>はい</a:t>
          </a:r>
        </a:p>
      </xdr:txBody>
    </xdr:sp>
    <xdr:clientData/>
  </xdr:oneCellAnchor>
  <xdr:twoCellAnchor editAs="absolute">
    <xdr:from>
      <xdr:col>19</xdr:col>
      <xdr:colOff>43087</xdr:colOff>
      <xdr:row>7</xdr:row>
      <xdr:rowOff>120196</xdr:rowOff>
    </xdr:from>
    <xdr:to>
      <xdr:col>27</xdr:col>
      <xdr:colOff>180974</xdr:colOff>
      <xdr:row>8</xdr:row>
      <xdr:rowOff>142875</xdr:rowOff>
    </xdr:to>
    <xdr:sp macro="" textlink="">
      <xdr:nvSpPr>
        <xdr:cNvPr id="5" name="テキスト ボックス 4"/>
        <xdr:cNvSpPr txBox="1"/>
      </xdr:nvSpPr>
      <xdr:spPr>
        <a:xfrm>
          <a:off x="5834287" y="1587046"/>
          <a:ext cx="3852637" cy="251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b="1">
              <a:solidFill>
                <a:srgbClr val="C00000"/>
              </a:solidFill>
            </a:rPr>
            <a:t>いいえ（以前神奈川県で「指定難病」の認定を受けていたことがある）</a:t>
          </a:r>
        </a:p>
      </xdr:txBody>
    </xdr:sp>
    <xdr:clientData/>
  </xdr:twoCellAnchor>
  <xdr:twoCellAnchor editAs="absolute">
    <xdr:from>
      <xdr:col>18</xdr:col>
      <xdr:colOff>88900</xdr:colOff>
      <xdr:row>10</xdr:row>
      <xdr:rowOff>107495</xdr:rowOff>
    </xdr:from>
    <xdr:to>
      <xdr:col>19</xdr:col>
      <xdr:colOff>127000</xdr:colOff>
      <xdr:row>12</xdr:row>
      <xdr:rowOff>0</xdr:rowOff>
    </xdr:to>
    <xdr:sp macro="" textlink="">
      <xdr:nvSpPr>
        <xdr:cNvPr id="6" name="下矢印 5"/>
        <xdr:cNvSpPr/>
      </xdr:nvSpPr>
      <xdr:spPr>
        <a:xfrm>
          <a:off x="5588000" y="2444295"/>
          <a:ext cx="323850" cy="438605"/>
        </a:xfrm>
        <a:prstGeom prst="downArrow">
          <a:avLst/>
        </a:prstGeom>
        <a:solidFill>
          <a:srgbClr val="66FF66"/>
        </a:solidFill>
        <a:ln>
          <a:solidFill>
            <a:srgbClr val="00C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endParaRPr kumimoji="1" lang="ja-JP" altLang="en-US" sz="1000"/>
        </a:p>
      </xdr:txBody>
    </xdr:sp>
    <xdr:clientData/>
  </xdr:twoCellAnchor>
  <xdr:twoCellAnchor>
    <xdr:from>
      <xdr:col>12</xdr:col>
      <xdr:colOff>116793</xdr:colOff>
      <xdr:row>90</xdr:row>
      <xdr:rowOff>158753</xdr:rowOff>
    </xdr:from>
    <xdr:to>
      <xdr:col>13</xdr:col>
      <xdr:colOff>198436</xdr:colOff>
      <xdr:row>92</xdr:row>
      <xdr:rowOff>203201</xdr:rowOff>
    </xdr:to>
    <xdr:sp macro="" textlink="">
      <xdr:nvSpPr>
        <xdr:cNvPr id="7" name="右矢印 6"/>
        <xdr:cNvSpPr/>
      </xdr:nvSpPr>
      <xdr:spPr>
        <a:xfrm rot="5400000">
          <a:off x="3478666" y="26406930"/>
          <a:ext cx="628648" cy="3673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6350</xdr:colOff>
      <xdr:row>93</xdr:row>
      <xdr:rowOff>12699</xdr:rowOff>
    </xdr:from>
    <xdr:to>
      <xdr:col>22</xdr:col>
      <xdr:colOff>749300</xdr:colOff>
      <xdr:row>106</xdr:row>
      <xdr:rowOff>123824</xdr:rowOff>
    </xdr:to>
    <xdr:sp macro="" textlink="">
      <xdr:nvSpPr>
        <xdr:cNvPr id="8" name="テキスト ボックス 7"/>
        <xdr:cNvSpPr txBox="1"/>
      </xdr:nvSpPr>
      <xdr:spPr>
        <a:xfrm>
          <a:off x="6350" y="31940499"/>
          <a:ext cx="7953375" cy="3330575"/>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latin typeface="HG創英角ｺﾞｼｯｸUB" pitchFamily="49" charset="-128"/>
              <a:ea typeface="HG創英角ｺﾞｼｯｸUB" pitchFamily="49" charset="-128"/>
            </a:rPr>
            <a:t>入力お疲れ様でした。</a:t>
          </a:r>
          <a:endParaRPr kumimoji="1" lang="en-US" altLang="ja-JP" sz="1400">
            <a:latin typeface="HG創英角ｺﾞｼｯｸUB" pitchFamily="49" charset="-128"/>
            <a:ea typeface="HG創英角ｺﾞｼｯｸUB" pitchFamily="49" charset="-128"/>
          </a:endParaRPr>
        </a:p>
        <a:p>
          <a:pPr algn="ctr"/>
          <a:r>
            <a:rPr kumimoji="1" lang="ja-JP" altLang="en-US" sz="1400">
              <a:latin typeface="HG創英角ｺﾞｼｯｸUB" pitchFamily="49" charset="-128"/>
              <a:ea typeface="HG創英角ｺﾞｼｯｸUB" pitchFamily="49" charset="-128"/>
            </a:rPr>
            <a:t>入力漏れがないか、今一度ご確認ください。</a:t>
          </a:r>
          <a:endParaRPr kumimoji="1" lang="en-US" altLang="ja-JP" sz="1400">
            <a:latin typeface="HG創英角ｺﾞｼｯｸUB" pitchFamily="49" charset="-128"/>
            <a:ea typeface="HG創英角ｺﾞｼｯｸUB" pitchFamily="49" charset="-128"/>
          </a:endParaRPr>
        </a:p>
        <a:p>
          <a:pPr algn="ctr"/>
          <a:endParaRPr kumimoji="1" lang="en-US" altLang="ja-JP" sz="1400">
            <a:latin typeface="HG創英角ｺﾞｼｯｸUB" pitchFamily="49" charset="-128"/>
            <a:ea typeface="HG創英角ｺﾞｼｯｸUB" pitchFamily="49" charset="-128"/>
          </a:endParaRPr>
        </a:p>
        <a:p>
          <a:pPr algn="l"/>
          <a:r>
            <a:rPr kumimoji="1" lang="ja-JP" altLang="en-US" sz="1400">
              <a:latin typeface="HG創英角ｺﾞｼｯｸUB" pitchFamily="49" charset="-128"/>
              <a:ea typeface="HG創英角ｺﾞｼｯｸUB" pitchFamily="49" charset="-128"/>
            </a:rPr>
            <a:t>よろしければ、プリンタにＡ４用紙を用意していただき、</a:t>
          </a:r>
          <a:r>
            <a:rPr kumimoji="1" lang="ja-JP" altLang="en-US" sz="1400" u="sng">
              <a:latin typeface="HG創英角ｺﾞｼｯｸUB" pitchFamily="49" charset="-128"/>
              <a:ea typeface="HG創英角ｺﾞｼｯｸUB" pitchFamily="49" charset="-128"/>
            </a:rPr>
            <a:t>「印刷してください」</a:t>
          </a:r>
          <a:r>
            <a:rPr kumimoji="1" lang="ja-JP" altLang="en-US" sz="1400">
              <a:latin typeface="HG創英角ｺﾞｼｯｸUB" pitchFamily="49" charset="-128"/>
              <a:ea typeface="HG創英角ｺﾞｼｯｸUB" pitchFamily="49" charset="-128"/>
            </a:rPr>
            <a:t>というシートを印刷してください。印刷は、白黒・カラーどちらでも構いません。</a:t>
          </a:r>
          <a:endParaRPr kumimoji="1" lang="en-US" altLang="ja-JP" sz="1400">
            <a:latin typeface="HG創英角ｺﾞｼｯｸUB" pitchFamily="49" charset="-128"/>
            <a:ea typeface="HG創英角ｺﾞｼｯｸUB" pitchFamily="49" charset="-128"/>
          </a:endParaRPr>
        </a:p>
        <a:p>
          <a:pPr algn="ctr"/>
          <a:r>
            <a:rPr kumimoji="1" lang="ja-JP" altLang="en-US" sz="1400">
              <a:solidFill>
                <a:srgbClr val="FF0000"/>
              </a:solidFill>
              <a:latin typeface="HG創英角ｺﾞｼｯｸUB" pitchFamily="49" charset="-128"/>
              <a:ea typeface="HG創英角ｺﾞｼｯｸUB" pitchFamily="49" charset="-128"/>
            </a:rPr>
            <a:t>（このシートは印刷する必要はありません。）</a:t>
          </a:r>
          <a:endParaRPr kumimoji="1" lang="en-US" altLang="ja-JP" sz="1400">
            <a:solidFill>
              <a:srgbClr val="FF0000"/>
            </a:solidFill>
            <a:latin typeface="HG創英角ｺﾞｼｯｸUB" pitchFamily="49" charset="-128"/>
            <a:ea typeface="HG創英角ｺﾞｼｯｸUB" pitchFamily="49" charset="-128"/>
          </a:endParaRPr>
        </a:p>
        <a:p>
          <a:pPr algn="l"/>
          <a:endParaRPr kumimoji="1" lang="en-US" altLang="ja-JP" sz="1050">
            <a:solidFill>
              <a:srgbClr val="FF0000"/>
            </a:solidFill>
            <a:latin typeface="HG創英角ｺﾞｼｯｸUB" pitchFamily="49" charset="-128"/>
            <a:ea typeface="HG創英角ｺﾞｼｯｸUB" pitchFamily="49" charset="-128"/>
          </a:endParaRPr>
        </a:p>
        <a:p>
          <a:pPr algn="l"/>
          <a:endParaRPr kumimoji="1" lang="en-US" altLang="ja-JP" sz="1050">
            <a:solidFill>
              <a:srgbClr val="FF0000"/>
            </a:solidFill>
            <a:latin typeface="HG創英角ｺﾞｼｯｸUB" pitchFamily="49" charset="-128"/>
            <a:ea typeface="HG創英角ｺﾞｼｯｸUB" pitchFamily="49" charset="-128"/>
          </a:endParaRPr>
        </a:p>
        <a:p>
          <a:pPr algn="l"/>
          <a:r>
            <a:rPr kumimoji="1" lang="ja-JP" altLang="en-US" sz="1400">
              <a:solidFill>
                <a:sysClr val="windowText" lastClr="000000"/>
              </a:solidFill>
              <a:latin typeface="HG創英角ｺﾞｼｯｸUB" pitchFamily="49" charset="-128"/>
              <a:ea typeface="HG創英角ｺﾞｼｯｸUB" pitchFamily="49" charset="-128"/>
            </a:rPr>
            <a:t>〇</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郵送で提出される方は、</a:t>
          </a:r>
          <a:r>
            <a:rPr kumimoji="1" lang="ja-JP" altLang="en-US" sz="1400">
              <a:solidFill>
                <a:sysClr val="windowText" lastClr="000000"/>
              </a:solidFill>
              <a:latin typeface="HG創英角ｺﾞｼｯｸUB" pitchFamily="49" charset="-128"/>
              <a:ea typeface="HG創英角ｺﾞｼｯｸUB" pitchFamily="49" charset="-128"/>
            </a:rPr>
            <a:t>「印刷してください（本課用）」をお送りください。</a:t>
          </a:r>
          <a:endParaRPr kumimoji="1" lang="en-US" altLang="ja-JP" sz="1400">
            <a:solidFill>
              <a:sysClr val="windowText" lastClr="000000"/>
            </a:solidFill>
            <a:latin typeface="HG創英角ｺﾞｼｯｸUB" pitchFamily="49" charset="-128"/>
            <a:ea typeface="HG創英角ｺﾞｼｯｸUB" pitchFamily="49" charset="-128"/>
          </a:endParaRPr>
        </a:p>
        <a:p>
          <a:pPr algn="l"/>
          <a:endParaRPr kumimoji="1" lang="ja-JP" altLang="en-US" sz="1400">
            <a:solidFill>
              <a:sysClr val="windowText" lastClr="000000"/>
            </a:solidFill>
            <a:latin typeface="HG創英角ｺﾞｼｯｸUB" pitchFamily="49" charset="-128"/>
            <a:ea typeface="HG創英角ｺﾞｼｯｸUB" pitchFamily="49" charset="-128"/>
          </a:endParaRPr>
        </a:p>
        <a:p>
          <a:pPr algn="l"/>
          <a:r>
            <a:rPr kumimoji="1" lang="ja-JP" altLang="en-US" sz="1400">
              <a:solidFill>
                <a:sysClr val="windowText" lastClr="000000"/>
              </a:solidFill>
              <a:latin typeface="HG創英角ｺﾞｼｯｸUB" pitchFamily="49" charset="-128"/>
              <a:ea typeface="HG創英角ｺﾞｼｯｸUB" pitchFamily="49" charset="-128"/>
            </a:rPr>
            <a:t>〇</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保健所等へ直接持参し提出される方は、</a:t>
          </a:r>
          <a:r>
            <a:rPr kumimoji="1" lang="ja-JP" altLang="en-US" sz="1400">
              <a:solidFill>
                <a:sysClr val="windowText" lastClr="000000"/>
              </a:solidFill>
              <a:latin typeface="HG創英角ｺﾞｼｯｸUB" pitchFamily="49" charset="-128"/>
              <a:ea typeface="HG創英角ｺﾞｼｯｸUB" pitchFamily="49" charset="-128"/>
            </a:rPr>
            <a:t>「印刷してください（保健所控）」も併せて</a:t>
          </a:r>
          <a:endParaRPr kumimoji="1" lang="en-US" altLang="ja-JP" sz="1400">
            <a:solidFill>
              <a:sysClr val="windowText" lastClr="000000"/>
            </a:solidFill>
            <a:latin typeface="HG創英角ｺﾞｼｯｸUB" pitchFamily="49" charset="-128"/>
            <a:ea typeface="HG創英角ｺﾞｼｯｸUB" pitchFamily="49" charset="-128"/>
          </a:endParaRPr>
        </a:p>
        <a:p>
          <a:pPr algn="l"/>
          <a:r>
            <a:rPr kumimoji="1" lang="ja-JP" altLang="en-US" sz="1400">
              <a:solidFill>
                <a:sysClr val="windowText" lastClr="000000"/>
              </a:solidFill>
              <a:latin typeface="HG創英角ｺﾞｼｯｸUB" pitchFamily="49" charset="-128"/>
              <a:ea typeface="HG創英角ｺﾞｼｯｸUB" pitchFamily="49" charset="-128"/>
            </a:rPr>
            <a:t>　ご提出ください。</a:t>
          </a:r>
          <a:endParaRPr kumimoji="1" lang="en-US" altLang="ja-JP" sz="1400">
            <a:solidFill>
              <a:sysClr val="windowText" lastClr="000000"/>
            </a:solidFill>
            <a:latin typeface="HG創英角ｺﾞｼｯｸUB" pitchFamily="49" charset="-128"/>
            <a:ea typeface="HG創英角ｺﾞｼｯｸUB" pitchFamily="49" charset="-128"/>
          </a:endParaRPr>
        </a:p>
        <a:p>
          <a:pPr algn="l"/>
          <a:endParaRPr kumimoji="1" lang="en-US" altLang="ja-JP" sz="1400">
            <a:solidFill>
              <a:sysClr val="windowText" lastClr="000000"/>
            </a:solidFill>
            <a:latin typeface="HG創英角ｺﾞｼｯｸUB" pitchFamily="49" charset="-128"/>
            <a:ea typeface="HG創英角ｺﾞｼｯｸUB" pitchFamily="49" charset="-128"/>
          </a:endParaRPr>
        </a:p>
        <a:p>
          <a:pPr algn="l"/>
          <a:r>
            <a:rPr kumimoji="1" lang="ja-JP" altLang="en-US" sz="1400">
              <a:solidFill>
                <a:sysClr val="windowText" lastClr="000000"/>
              </a:solidFill>
              <a:latin typeface="HG創英角ｺﾞｼｯｸUB" pitchFamily="49" charset="-128"/>
              <a:ea typeface="HG創英角ｺﾞｼｯｸUB" pitchFamily="49" charset="-128"/>
            </a:rPr>
            <a:t>〇「印刷してください（本人控）」は、提出したものの控えとしてお手元に保管してください。</a:t>
          </a:r>
        </a:p>
      </xdr:txBody>
    </xdr:sp>
    <xdr:clientData/>
  </xdr:twoCellAnchor>
  <xdr:twoCellAnchor editAs="absolute">
    <xdr:from>
      <xdr:col>6</xdr:col>
      <xdr:colOff>203200</xdr:colOff>
      <xdr:row>8</xdr:row>
      <xdr:rowOff>38100</xdr:rowOff>
    </xdr:from>
    <xdr:to>
      <xdr:col>7</xdr:col>
      <xdr:colOff>165101</xdr:colOff>
      <xdr:row>8</xdr:row>
      <xdr:rowOff>273050</xdr:rowOff>
    </xdr:to>
    <xdr:sp macro="" textlink="">
      <xdr:nvSpPr>
        <xdr:cNvPr id="9" name="下矢印 8"/>
        <xdr:cNvSpPr/>
      </xdr:nvSpPr>
      <xdr:spPr>
        <a:xfrm>
          <a:off x="1981200" y="1739900"/>
          <a:ext cx="247651" cy="234950"/>
        </a:xfrm>
        <a:prstGeom prst="downArrow">
          <a:avLst/>
        </a:prstGeom>
        <a:solidFill>
          <a:srgbClr val="66FF66"/>
        </a:solidFill>
        <a:ln>
          <a:solidFill>
            <a:srgbClr val="00C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endParaRPr kumimoji="1" lang="ja-JP" altLang="en-US" sz="1000"/>
        </a:p>
      </xdr:txBody>
    </xdr:sp>
    <xdr:clientData/>
  </xdr:twoCellAnchor>
  <xdr:twoCellAnchor editAs="absolute">
    <xdr:from>
      <xdr:col>10</xdr:col>
      <xdr:colOff>171827</xdr:colOff>
      <xdr:row>10</xdr:row>
      <xdr:rowOff>104775</xdr:rowOff>
    </xdr:from>
    <xdr:to>
      <xdr:col>11</xdr:col>
      <xdr:colOff>195360</xdr:colOff>
      <xdr:row>11</xdr:row>
      <xdr:rowOff>219075</xdr:rowOff>
    </xdr:to>
    <xdr:sp macro="" textlink="">
      <xdr:nvSpPr>
        <xdr:cNvPr id="10" name="下矢印 9"/>
        <xdr:cNvSpPr/>
      </xdr:nvSpPr>
      <xdr:spPr>
        <a:xfrm>
          <a:off x="3096002" y="2428875"/>
          <a:ext cx="309283" cy="428625"/>
        </a:xfrm>
        <a:prstGeom prst="downArrow">
          <a:avLst/>
        </a:prstGeom>
        <a:solidFill>
          <a:srgbClr val="66FF66"/>
        </a:solidFill>
        <a:ln>
          <a:solidFill>
            <a:srgbClr val="00C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endParaRPr kumimoji="1" lang="ja-JP" altLang="en-US" sz="1000"/>
        </a:p>
      </xdr:txBody>
    </xdr:sp>
    <xdr:clientData/>
  </xdr:twoCellAnchor>
  <xdr:twoCellAnchor editAs="absolute">
    <xdr:from>
      <xdr:col>7</xdr:col>
      <xdr:colOff>133350</xdr:colOff>
      <xdr:row>8</xdr:row>
      <xdr:rowOff>38100</xdr:rowOff>
    </xdr:from>
    <xdr:to>
      <xdr:col>18</xdr:col>
      <xdr:colOff>9525</xdr:colOff>
      <xdr:row>8</xdr:row>
      <xdr:rowOff>273050</xdr:rowOff>
    </xdr:to>
    <xdr:sp macro="" textlink="">
      <xdr:nvSpPr>
        <xdr:cNvPr id="11" name="テキスト ボックス 10"/>
        <xdr:cNvSpPr txBox="1"/>
      </xdr:nvSpPr>
      <xdr:spPr>
        <a:xfrm>
          <a:off x="2200275" y="1733550"/>
          <a:ext cx="3314700"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b="1">
              <a:solidFill>
                <a:srgbClr val="C00000"/>
              </a:solidFill>
            </a:rPr>
            <a:t>はい（県外や政令市で受給者であり、神奈川県へ転入してきた）</a:t>
          </a:r>
        </a:p>
      </xdr:txBody>
    </xdr:sp>
    <xdr:clientData/>
  </xdr:twoCellAnchor>
  <xdr:twoCellAnchor>
    <xdr:from>
      <xdr:col>17</xdr:col>
      <xdr:colOff>95250</xdr:colOff>
      <xdr:row>7</xdr:row>
      <xdr:rowOff>76200</xdr:rowOff>
    </xdr:from>
    <xdr:to>
      <xdr:col>19</xdr:col>
      <xdr:colOff>57150</xdr:colOff>
      <xdr:row>8</xdr:row>
      <xdr:rowOff>285750</xdr:rowOff>
    </xdr:to>
    <xdr:sp macro="" textlink="">
      <xdr:nvSpPr>
        <xdr:cNvPr id="12" name="曲折矢印 11"/>
        <xdr:cNvSpPr/>
      </xdr:nvSpPr>
      <xdr:spPr>
        <a:xfrm rot="5400000">
          <a:off x="5387975" y="1501775"/>
          <a:ext cx="438150" cy="533400"/>
        </a:xfrm>
        <a:prstGeom prst="bentArrow">
          <a:avLst>
            <a:gd name="adj1" fmla="val 25000"/>
            <a:gd name="adj2" fmla="val 34421"/>
            <a:gd name="adj3" fmla="val 31360"/>
            <a:gd name="adj4" fmla="val 40046"/>
          </a:avLst>
        </a:prstGeom>
        <a:solidFill>
          <a:srgbClr val="66FF66"/>
        </a:solidFill>
        <a:ln>
          <a:solidFill>
            <a:srgbClr val="00C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20</xdr:col>
      <xdr:colOff>139700</xdr:colOff>
      <xdr:row>26</xdr:row>
      <xdr:rowOff>19050</xdr:rowOff>
    </xdr:from>
    <xdr:to>
      <xdr:col>21</xdr:col>
      <xdr:colOff>127000</xdr:colOff>
      <xdr:row>29</xdr:row>
      <xdr:rowOff>304800</xdr:rowOff>
    </xdr:to>
    <xdr:sp macro="" textlink="">
      <xdr:nvSpPr>
        <xdr:cNvPr id="4" name="右中かっこ 3"/>
        <xdr:cNvSpPr/>
      </xdr:nvSpPr>
      <xdr:spPr>
        <a:xfrm>
          <a:off x="6210300" y="6699250"/>
          <a:ext cx="234950" cy="9080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289737</xdr:colOff>
      <xdr:row>51</xdr:row>
      <xdr:rowOff>1253614</xdr:rowOff>
    </xdr:from>
    <xdr:to>
      <xdr:col>22</xdr:col>
      <xdr:colOff>603140</xdr:colOff>
      <xdr:row>53</xdr:row>
      <xdr:rowOff>1</xdr:rowOff>
    </xdr:to>
    <xdr:sp macro="" textlink="">
      <xdr:nvSpPr>
        <xdr:cNvPr id="19" name="下矢印 18"/>
        <xdr:cNvSpPr/>
      </xdr:nvSpPr>
      <xdr:spPr>
        <a:xfrm>
          <a:off x="7538705" y="18758570"/>
          <a:ext cx="313403" cy="2415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22412</xdr:colOff>
      <xdr:row>21</xdr:row>
      <xdr:rowOff>9233</xdr:rowOff>
    </xdr:from>
    <xdr:to>
      <xdr:col>75</xdr:col>
      <xdr:colOff>201706</xdr:colOff>
      <xdr:row>24</xdr:row>
      <xdr:rowOff>299356</xdr:rowOff>
    </xdr:to>
    <xdr:sp macro="" textlink="">
      <xdr:nvSpPr>
        <xdr:cNvPr id="21" name="Text Box 45"/>
        <xdr:cNvSpPr txBox="1">
          <a:spLocks noChangeArrowheads="1"/>
        </xdr:cNvSpPr>
      </xdr:nvSpPr>
      <xdr:spPr bwMode="auto">
        <a:xfrm>
          <a:off x="7873733" y="6962483"/>
          <a:ext cx="7663223" cy="766373"/>
        </a:xfrm>
        <a:prstGeom prst="rect">
          <a:avLst/>
        </a:prstGeom>
        <a:solidFill>
          <a:schemeClr val="bg1">
            <a:lumMod val="85000"/>
          </a:schemeClr>
        </a:solidFill>
        <a:ln w="9525">
          <a:noFill/>
          <a:miter lim="800000"/>
          <a:headEnd/>
          <a:tailEnd/>
        </a:ln>
      </xdr:spPr>
      <xdr:txBody>
        <a:bodyPr vertOverflow="clip" wrap="square" lIns="27432" tIns="0"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私は、特定医療費の支給を申請します。なお、申請にあたっては、次の内容に同意したものとします。</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・特定医療費の給付を受けるにあたり、加入する健康保険の保険者に対して、所得区分に関する情報を求めること。</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・神奈川県及び県内市町村が難病対策に関する目的に利用すること。</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・県保健福祉事務所及び市保健所が行う訪問相談や医療相談、講演会等の案内に利用すること。</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p>
      </xdr:txBody>
    </xdr:sp>
    <xdr:clientData/>
  </xdr:twoCellAnchor>
  <xdr:twoCellAnchor>
    <xdr:from>
      <xdr:col>0</xdr:col>
      <xdr:colOff>27214</xdr:colOff>
      <xdr:row>0</xdr:row>
      <xdr:rowOff>46131</xdr:rowOff>
    </xdr:from>
    <xdr:to>
      <xdr:col>37</xdr:col>
      <xdr:colOff>190500</xdr:colOff>
      <xdr:row>1</xdr:row>
      <xdr:rowOff>285526</xdr:rowOff>
    </xdr:to>
    <xdr:sp macro="" textlink="">
      <xdr:nvSpPr>
        <xdr:cNvPr id="2" name="角丸四角形 1"/>
        <xdr:cNvSpPr/>
      </xdr:nvSpPr>
      <xdr:spPr>
        <a:xfrm>
          <a:off x="27214" y="46131"/>
          <a:ext cx="8119462" cy="530748"/>
        </a:xfrm>
        <a:prstGeom prst="roundRect">
          <a:avLst/>
        </a:prstGeom>
        <a:solidFill>
          <a:srgbClr val="FF66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ysClr val="windowText" lastClr="000000"/>
              </a:solidFill>
              <a:latin typeface="神奈川ゴシック" pitchFamily="49" charset="-128"/>
              <a:ea typeface="神奈川ゴシック" pitchFamily="49" charset="-128"/>
            </a:rPr>
            <a:t>特定医療費支給認定申請書（新規・転入用）</a:t>
          </a:r>
        </a:p>
      </xdr:txBody>
    </xdr:sp>
    <xdr:clientData/>
  </xdr:twoCellAnchor>
  <xdr:twoCellAnchor>
    <xdr:from>
      <xdr:col>0</xdr:col>
      <xdr:colOff>45357</xdr:colOff>
      <xdr:row>4</xdr:row>
      <xdr:rowOff>19049</xdr:rowOff>
    </xdr:from>
    <xdr:to>
      <xdr:col>2</xdr:col>
      <xdr:colOff>190500</xdr:colOff>
      <xdr:row>11</xdr:row>
      <xdr:rowOff>0</xdr:rowOff>
    </xdr:to>
    <xdr:sp macro="" textlink="">
      <xdr:nvSpPr>
        <xdr:cNvPr id="7" name="角丸四角形 6"/>
        <xdr:cNvSpPr/>
      </xdr:nvSpPr>
      <xdr:spPr>
        <a:xfrm>
          <a:off x="45357" y="599620"/>
          <a:ext cx="489857" cy="4162880"/>
        </a:xfrm>
        <a:prstGeom prst="roundRect">
          <a:avLst/>
        </a:prstGeom>
        <a:solidFill>
          <a:srgbClr val="FF66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rtlCol="0" anchor="ctr"/>
        <a:lstStyle/>
        <a:p>
          <a:pPr algn="ctr"/>
          <a:r>
            <a:rPr kumimoji="1" lang="ja-JP" altLang="en-US" sz="1200" b="1">
              <a:solidFill>
                <a:sysClr val="windowText" lastClr="000000"/>
              </a:solidFill>
              <a:latin typeface="HG丸ｺﾞｼｯｸM-PRO" pitchFamily="50" charset="-128"/>
              <a:ea typeface="HG丸ｺﾞｼｯｸM-PRO" pitchFamily="50" charset="-128"/>
            </a:rPr>
            <a:t>患　者　に　つ　い　て</a:t>
          </a:r>
        </a:p>
      </xdr:txBody>
    </xdr:sp>
    <xdr:clientData/>
  </xdr:twoCellAnchor>
  <xdr:twoCellAnchor>
    <xdr:from>
      <xdr:col>0</xdr:col>
      <xdr:colOff>0</xdr:colOff>
      <xdr:row>1</xdr:row>
      <xdr:rowOff>38420</xdr:rowOff>
    </xdr:from>
    <xdr:to>
      <xdr:col>3</xdr:col>
      <xdr:colOff>136873</xdr:colOff>
      <xdr:row>1</xdr:row>
      <xdr:rowOff>240126</xdr:rowOff>
    </xdr:to>
    <xdr:sp macro="" textlink="">
      <xdr:nvSpPr>
        <xdr:cNvPr id="11" name="正方形/長方形 10"/>
        <xdr:cNvSpPr/>
      </xdr:nvSpPr>
      <xdr:spPr>
        <a:xfrm>
          <a:off x="0" y="337777"/>
          <a:ext cx="749194" cy="2017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本課用</a:t>
          </a:r>
        </a:p>
      </xdr:txBody>
    </xdr:sp>
    <xdr:clientData/>
  </xdr:twoCellAnchor>
  <xdr:twoCellAnchor>
    <xdr:from>
      <xdr:col>77</xdr:col>
      <xdr:colOff>189681</xdr:colOff>
      <xdr:row>0</xdr:row>
      <xdr:rowOff>108859</xdr:rowOff>
    </xdr:from>
    <xdr:to>
      <xdr:col>118</xdr:col>
      <xdr:colOff>148553</xdr:colOff>
      <xdr:row>34</xdr:row>
      <xdr:rowOff>54431</xdr:rowOff>
    </xdr:to>
    <xdr:sp macro="" textlink="">
      <xdr:nvSpPr>
        <xdr:cNvPr id="13" name="テキスト ボックス 12"/>
        <xdr:cNvSpPr txBox="1"/>
      </xdr:nvSpPr>
      <xdr:spPr>
        <a:xfrm>
          <a:off x="15865110" y="108859"/>
          <a:ext cx="8327264" cy="918482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0"/>
            <a:t>このまま印刷してください。</a:t>
          </a:r>
          <a:endParaRPr kumimoji="1" lang="en-US" altLang="ja-JP" sz="8000"/>
        </a:p>
        <a:p>
          <a:r>
            <a:rPr kumimoji="1" lang="en-US" altLang="ja-JP" sz="8000"/>
            <a:t>A3</a:t>
          </a:r>
          <a:r>
            <a:rPr kumimoji="1" lang="ja-JP" altLang="en-US" sz="8000"/>
            <a:t>用紙１枚または</a:t>
          </a:r>
          <a:r>
            <a:rPr kumimoji="1" lang="en-US" altLang="ja-JP" sz="8000"/>
            <a:t>A4</a:t>
          </a:r>
          <a:r>
            <a:rPr kumimoji="1" lang="ja-JP" altLang="en-US" sz="8000"/>
            <a:t>の用紙が２枚出力されます。</a:t>
          </a:r>
        </a:p>
        <a:p>
          <a:r>
            <a:rPr kumimoji="1" lang="ja-JP" altLang="en-US" sz="6000"/>
            <a:t>次のシートも印刷してください。</a:t>
          </a:r>
        </a:p>
      </xdr:txBody>
    </xdr:sp>
    <xdr:clientData/>
  </xdr:twoCellAnchor>
  <xdr:twoCellAnchor>
    <xdr:from>
      <xdr:col>0</xdr:col>
      <xdr:colOff>47493</xdr:colOff>
      <xdr:row>30</xdr:row>
      <xdr:rowOff>1</xdr:rowOff>
    </xdr:from>
    <xdr:to>
      <xdr:col>6</xdr:col>
      <xdr:colOff>188259</xdr:colOff>
      <xdr:row>35</xdr:row>
      <xdr:rowOff>116542</xdr:rowOff>
    </xdr:to>
    <xdr:sp macro="" textlink="">
      <xdr:nvSpPr>
        <xdr:cNvPr id="15" name="角丸四角形 14"/>
        <xdr:cNvSpPr/>
      </xdr:nvSpPr>
      <xdr:spPr>
        <a:xfrm>
          <a:off x="47493" y="8507507"/>
          <a:ext cx="1386860" cy="744070"/>
        </a:xfrm>
        <a:prstGeom prst="roundRect">
          <a:avLst>
            <a:gd name="adj" fmla="val 6522"/>
          </a:avLst>
        </a:prstGeom>
        <a:solidFill>
          <a:srgbClr val="FF66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1"/>
        <a:lstStyle/>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特定医療を</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受ける</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指定医療機関</a:t>
          </a:r>
        </a:p>
      </xdr:txBody>
    </xdr:sp>
    <xdr:clientData/>
  </xdr:twoCellAnchor>
  <xdr:twoCellAnchor>
    <xdr:from>
      <xdr:col>0</xdr:col>
      <xdr:colOff>36287</xdr:colOff>
      <xdr:row>12</xdr:row>
      <xdr:rowOff>15687</xdr:rowOff>
    </xdr:from>
    <xdr:to>
      <xdr:col>4</xdr:col>
      <xdr:colOff>201706</xdr:colOff>
      <xdr:row>14</xdr:row>
      <xdr:rowOff>0</xdr:rowOff>
    </xdr:to>
    <xdr:sp macro="" textlink="">
      <xdr:nvSpPr>
        <xdr:cNvPr id="33" name="角丸四角形 32"/>
        <xdr:cNvSpPr/>
      </xdr:nvSpPr>
      <xdr:spPr>
        <a:xfrm>
          <a:off x="36287" y="3993775"/>
          <a:ext cx="1017066" cy="723901"/>
        </a:xfrm>
        <a:prstGeom prst="roundRect">
          <a:avLst>
            <a:gd name="adj" fmla="val 11620"/>
          </a:avLst>
        </a:prstGeom>
        <a:solidFill>
          <a:srgbClr val="FF66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kumimoji="1" lang="ja-JP" altLang="en-US" sz="1050" b="1">
              <a:solidFill>
                <a:sysClr val="windowText" lastClr="000000"/>
              </a:solidFill>
              <a:latin typeface="HG丸ｺﾞｼｯｸM-PRO" pitchFamily="50" charset="-128"/>
              <a:ea typeface="HG丸ｺﾞｼｯｸM-PRO" pitchFamily="50" charset="-128"/>
            </a:rPr>
            <a:t>送付先</a:t>
          </a:r>
          <a:endParaRPr kumimoji="1" lang="en-US" altLang="ja-JP" sz="1050" b="1">
            <a:solidFill>
              <a:sysClr val="windowText" lastClr="000000"/>
            </a:solidFill>
            <a:latin typeface="HG丸ｺﾞｼｯｸM-PRO" pitchFamily="50" charset="-128"/>
            <a:ea typeface="HG丸ｺﾞｼｯｸM-PRO" pitchFamily="50" charset="-128"/>
          </a:endParaRPr>
        </a:p>
        <a:p>
          <a:pPr algn="ctr"/>
          <a:r>
            <a:rPr kumimoji="1" lang="ja-JP" altLang="en-US" sz="1050" b="1">
              <a:solidFill>
                <a:sysClr val="windowText" lastClr="000000"/>
              </a:solidFill>
              <a:latin typeface="HG丸ｺﾞｼｯｸM-PRO" pitchFamily="50" charset="-128"/>
              <a:ea typeface="HG丸ｺﾞｼｯｸM-PRO" pitchFamily="50" charset="-128"/>
            </a:rPr>
            <a:t>・</a:t>
          </a:r>
        </a:p>
        <a:p>
          <a:pPr algn="ctr"/>
          <a:r>
            <a:rPr kumimoji="1" lang="ja-JP" altLang="en-US" sz="1050" b="1">
              <a:solidFill>
                <a:sysClr val="windowText" lastClr="000000"/>
              </a:solidFill>
              <a:latin typeface="HG丸ｺﾞｼｯｸM-PRO" pitchFamily="50" charset="-128"/>
              <a:ea typeface="HG丸ｺﾞｼｯｸM-PRO" pitchFamily="50" charset="-128"/>
            </a:rPr>
            <a:t>保護者</a:t>
          </a:r>
          <a:endParaRPr kumimoji="1" lang="ja-JP" altLang="en-US" sz="1000" b="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0</xdr:col>
      <xdr:colOff>37353</xdr:colOff>
      <xdr:row>2</xdr:row>
      <xdr:rowOff>0</xdr:rowOff>
    </xdr:from>
    <xdr:to>
      <xdr:col>2</xdr:col>
      <xdr:colOff>193380</xdr:colOff>
      <xdr:row>4</xdr:row>
      <xdr:rowOff>11206</xdr:rowOff>
    </xdr:to>
    <xdr:sp macro="" textlink="">
      <xdr:nvSpPr>
        <xdr:cNvPr id="22" name="角丸四角形 21"/>
        <xdr:cNvSpPr/>
      </xdr:nvSpPr>
      <xdr:spPr>
        <a:xfrm>
          <a:off x="37353" y="582706"/>
          <a:ext cx="581851" cy="504265"/>
        </a:xfrm>
        <a:prstGeom prst="roundRect">
          <a:avLst>
            <a:gd name="adj" fmla="val 11620"/>
          </a:avLst>
        </a:prstGeom>
        <a:solidFill>
          <a:srgbClr val="FF66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36000" rIns="36000" bIns="36000" rtlCol="0" anchor="ctr"/>
        <a:lstStyle/>
        <a:p>
          <a:pPr algn="ctr"/>
          <a:r>
            <a:rPr kumimoji="1" lang="ja-JP" altLang="en-US" sz="1000" b="1">
              <a:solidFill>
                <a:sysClr val="windowText" lastClr="000000"/>
              </a:solidFill>
              <a:latin typeface="HG丸ｺﾞｼｯｸM-PRO" pitchFamily="50" charset="-128"/>
              <a:ea typeface="HG丸ｺﾞｼｯｸM-PRO" pitchFamily="50" charset="-128"/>
            </a:rPr>
            <a:t>申 請</a:t>
          </a:r>
          <a:endParaRPr kumimoji="1" lang="en-US" altLang="ja-JP" sz="1000" b="1">
            <a:solidFill>
              <a:sysClr val="windowText" lastClr="000000"/>
            </a:solidFill>
            <a:latin typeface="HG丸ｺﾞｼｯｸM-PRO" pitchFamily="50" charset="-128"/>
            <a:ea typeface="HG丸ｺﾞｼｯｸM-PRO" pitchFamily="50" charset="-128"/>
          </a:endParaRPr>
        </a:p>
        <a:p>
          <a:pPr algn="ctr"/>
          <a:r>
            <a:rPr kumimoji="1" lang="ja-JP" altLang="en-US" sz="1000" b="1">
              <a:solidFill>
                <a:sysClr val="windowText" lastClr="000000"/>
              </a:solidFill>
              <a:latin typeface="HG丸ｺﾞｼｯｸM-PRO" pitchFamily="50" charset="-128"/>
              <a:ea typeface="HG丸ｺﾞｼｯｸM-PRO" pitchFamily="50" charset="-128"/>
            </a:rPr>
            <a:t>種 別</a:t>
          </a:r>
        </a:p>
      </xdr:txBody>
    </xdr:sp>
    <xdr:clientData/>
  </xdr:twoCellAnchor>
  <xdr:twoCellAnchor>
    <xdr:from>
      <xdr:col>0</xdr:col>
      <xdr:colOff>154212</xdr:colOff>
      <xdr:row>11</xdr:row>
      <xdr:rowOff>168088</xdr:rowOff>
    </xdr:from>
    <xdr:to>
      <xdr:col>1</xdr:col>
      <xdr:colOff>156881</xdr:colOff>
      <xdr:row>12</xdr:row>
      <xdr:rowOff>4319</xdr:rowOff>
    </xdr:to>
    <xdr:sp macro="" textlink="">
      <xdr:nvSpPr>
        <xdr:cNvPr id="4" name="AutoShape 1"/>
        <xdr:cNvSpPr>
          <a:spLocks noChangeArrowheads="1"/>
        </xdr:cNvSpPr>
      </xdr:nvSpPr>
      <xdr:spPr bwMode="auto">
        <a:xfrm rot="10800000">
          <a:off x="154212" y="4863353"/>
          <a:ext cx="215581" cy="250848"/>
        </a:xfrm>
        <a:custGeom>
          <a:avLst/>
          <a:gdLst>
            <a:gd name="G0" fmla="+- 11869 0 0"/>
            <a:gd name="G1" fmla="+- 17661 0 0"/>
            <a:gd name="G2" fmla="+- 7200 0 0"/>
            <a:gd name="G3" fmla="*/ 11869 1 2"/>
            <a:gd name="G4" fmla="+- G3 10800 0"/>
            <a:gd name="G5" fmla="+- 21600 11869 17661"/>
            <a:gd name="G6" fmla="+- 17661 7200 0"/>
            <a:gd name="G7" fmla="*/ G6 1 2"/>
            <a:gd name="G8" fmla="*/ 17661 2 1"/>
            <a:gd name="G9" fmla="+- G8 0 21600"/>
            <a:gd name="G10" fmla="*/ 21600 G0 G1"/>
            <a:gd name="G11" fmla="*/ 21600 G4 G1"/>
            <a:gd name="G12" fmla="*/ 21600 G5 G1"/>
            <a:gd name="G13" fmla="*/ 21600 G7 G1"/>
            <a:gd name="G14" fmla="*/ 17661 1 2"/>
            <a:gd name="G15" fmla="+- G5 0 G4"/>
            <a:gd name="G16" fmla="+- G0 0 G4"/>
            <a:gd name="G17" fmla="*/ G2 G15 G16"/>
            <a:gd name="T0" fmla="*/ 16735 w 21600"/>
            <a:gd name="T1" fmla="*/ 0 h 21600"/>
            <a:gd name="T2" fmla="*/ 11869 w 21600"/>
            <a:gd name="T3" fmla="*/ 7200 h 21600"/>
            <a:gd name="T4" fmla="*/ 0 w 21600"/>
            <a:gd name="T5" fmla="*/ 20467 h 21600"/>
            <a:gd name="T6" fmla="*/ 8831 w 21600"/>
            <a:gd name="T7" fmla="*/ 21600 h 21600"/>
            <a:gd name="T8" fmla="*/ 17661 w 21600"/>
            <a:gd name="T9" fmla="*/ 15204 h 21600"/>
            <a:gd name="T10" fmla="*/ 21600 w 21600"/>
            <a:gd name="T11" fmla="*/ 7200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6735" y="0"/>
              </a:moveTo>
              <a:lnTo>
                <a:pt x="11869" y="7200"/>
              </a:lnTo>
              <a:lnTo>
                <a:pt x="15808" y="7200"/>
              </a:lnTo>
              <a:lnTo>
                <a:pt x="15808" y="19334"/>
              </a:lnTo>
              <a:lnTo>
                <a:pt x="0" y="19334"/>
              </a:lnTo>
              <a:lnTo>
                <a:pt x="0" y="21600"/>
              </a:lnTo>
              <a:lnTo>
                <a:pt x="17661" y="21600"/>
              </a:lnTo>
              <a:lnTo>
                <a:pt x="17661" y="7200"/>
              </a:lnTo>
              <a:lnTo>
                <a:pt x="21600" y="7200"/>
              </a:lnTo>
              <a:close/>
            </a:path>
          </a:pathLst>
        </a:custGeom>
        <a:solidFill>
          <a:srgbClr val="000000"/>
        </a:solidFill>
        <a:ln w="9525" algn="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1</xdr:col>
      <xdr:colOff>182989</xdr:colOff>
      <xdr:row>11</xdr:row>
      <xdr:rowOff>52025</xdr:rowOff>
    </xdr:from>
    <xdr:to>
      <xdr:col>2</xdr:col>
      <xdr:colOff>44825</xdr:colOff>
      <xdr:row>11</xdr:row>
      <xdr:rowOff>369793</xdr:rowOff>
    </xdr:to>
    <xdr:sp macro="" textlink="">
      <xdr:nvSpPr>
        <xdr:cNvPr id="2050" name="AutoShape 2"/>
        <xdr:cNvSpPr>
          <a:spLocks/>
        </xdr:cNvSpPr>
      </xdr:nvSpPr>
      <xdr:spPr bwMode="auto">
        <a:xfrm>
          <a:off x="395901" y="4747290"/>
          <a:ext cx="74748" cy="317768"/>
        </a:xfrm>
        <a:prstGeom prst="leftBracket">
          <a:avLst>
            <a:gd name="adj" fmla="val 55952"/>
          </a:avLst>
        </a:prstGeom>
        <a:noFill/>
        <a:ln w="9525" algn="ctr">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38</xdr:col>
      <xdr:colOff>82177</xdr:colOff>
      <xdr:row>0</xdr:row>
      <xdr:rowOff>40821</xdr:rowOff>
    </xdr:from>
    <xdr:to>
      <xdr:col>75</xdr:col>
      <xdr:colOff>190501</xdr:colOff>
      <xdr:row>5</xdr:row>
      <xdr:rowOff>336176</xdr:rowOff>
    </xdr:to>
    <xdr:sp macro="" textlink="">
      <xdr:nvSpPr>
        <xdr:cNvPr id="5" name="AutoShape 4"/>
        <xdr:cNvSpPr>
          <a:spLocks noChangeArrowheads="1"/>
        </xdr:cNvSpPr>
      </xdr:nvSpPr>
      <xdr:spPr bwMode="auto">
        <a:xfrm>
          <a:off x="8045077" y="40821"/>
          <a:ext cx="7842624" cy="1724105"/>
        </a:xfrm>
        <a:prstGeom prst="roundRect">
          <a:avLst>
            <a:gd name="adj" fmla="val 16667"/>
          </a:avLst>
        </a:prstGeom>
        <a:solidFill>
          <a:srgbClr val="FF6699"/>
        </a:solidFill>
        <a:ln w="31750" algn="in">
          <a:solidFill>
            <a:srgbClr val="000000"/>
          </a:solidFill>
          <a:round/>
          <a:headEnd/>
          <a:tailEnd/>
        </a:ln>
        <a:effectLst/>
      </xdr:spPr>
      <xdr:txBody>
        <a:bodyPr vertOverflow="clip" wrap="square" lIns="36576" tIns="36576" rIns="36576" bIns="36576" anchor="t" upright="1"/>
        <a:lstStyle/>
        <a:p>
          <a:pPr algn="ctr" rtl="0">
            <a:defRPr sz="1000"/>
          </a:pPr>
          <a:r>
            <a:rPr lang="ja-JP" altLang="en-US" sz="1200" b="0" i="0" u="none" strike="noStrike" baseline="0">
              <a:solidFill>
                <a:srgbClr val="000000"/>
              </a:solidFill>
              <a:latin typeface="HGPｺﾞｼｯｸE"/>
              <a:ea typeface="HGPｺﾞｼｯｸE"/>
            </a:rPr>
            <a:t>支給認定基準世帯員とマイナンバー（個人番号）について</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患者、支給認定基準世帯員の氏名、生年月日等を記載してください。</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患者や支給認定基準世帯員に</a:t>
          </a:r>
          <a:r>
            <a:rPr lang="ja-JP" altLang="en-US" sz="1200" b="0" i="0" u="sng"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指定難病や小児慢性特定疾病の受給者がいる場合は</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、該当するものに○をつけ、</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
          </a:r>
          <a:b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b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受給者番号を記入してください。</a:t>
          </a:r>
        </a:p>
        <a:p>
          <a:pPr algn="l" rtl="0">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市区町村欄には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rPr>
            <a:t>次に該当する</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市区町村（市町村民税の課税地）を記入してください。</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　・１月～ ６月に申請する方は、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rPr>
            <a:t>申請する日の前年１月１日</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に居住していた市区町村</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　・７月～12月に申請する方は、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申請する年の１月１日</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に居住していた市区町村</a:t>
          </a:r>
        </a:p>
        <a:p>
          <a:pPr algn="l" rtl="0">
            <a:defRPr sz="1000"/>
          </a:pPr>
          <a:endParaRPr lang="ja-JP" altLang="en-US" sz="1200" b="0" i="0" u="none" strike="noStrike" baseline="0">
            <a:solidFill>
              <a:srgbClr val="000000"/>
            </a:solidFill>
            <a:latin typeface="HG丸ｺﾞｼ"/>
          </a:endParaRPr>
        </a:p>
      </xdr:txBody>
    </xdr:sp>
    <xdr:clientData/>
  </xdr:twoCellAnchor>
  <xdr:twoCellAnchor>
    <xdr:from>
      <xdr:col>2</xdr:col>
      <xdr:colOff>22411</xdr:colOff>
      <xdr:row>11</xdr:row>
      <xdr:rowOff>22409</xdr:rowOff>
    </xdr:from>
    <xdr:to>
      <xdr:col>37</xdr:col>
      <xdr:colOff>179295</xdr:colOff>
      <xdr:row>12</xdr:row>
      <xdr:rowOff>78442</xdr:rowOff>
    </xdr:to>
    <xdr:sp macro="" textlink="">
      <xdr:nvSpPr>
        <xdr:cNvPr id="16" name="Text Box 45"/>
        <xdr:cNvSpPr txBox="1">
          <a:spLocks noChangeArrowheads="1"/>
        </xdr:cNvSpPr>
      </xdr:nvSpPr>
      <xdr:spPr bwMode="auto">
        <a:xfrm>
          <a:off x="448235" y="4717674"/>
          <a:ext cx="7687236" cy="470650"/>
        </a:xfrm>
        <a:prstGeom prst="rect">
          <a:avLst/>
        </a:prstGeom>
        <a:noFill/>
        <a:ln w="9525">
          <a:noFill/>
          <a:miter lim="800000"/>
          <a:headEnd/>
          <a:tailEnd/>
        </a:ln>
      </xdr:spPr>
      <xdr:txBody>
        <a:bodyPr vertOverflow="clip" wrap="square" lIns="27432" tIns="0" rIns="0" bIns="0" anchor="t" upright="1"/>
        <a:lstStyle/>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今後の難病に関する書類の送付を、患者の</a:t>
          </a:r>
          <a:r>
            <a:rPr lang="ja-JP" altLang="en-US" sz="1100" b="0" i="0" u="sng" strike="noStrike" baseline="0">
              <a:solidFill>
                <a:srgbClr val="000000"/>
              </a:solidFill>
              <a:latin typeface="HG丸ｺﾞｼｯｸM-PRO" panose="020F0600000000000000" pitchFamily="50" charset="-128"/>
              <a:ea typeface="HG丸ｺﾞｼｯｸM-PRO" panose="020F0600000000000000" pitchFamily="50" charset="-128"/>
            </a:rPr>
            <a:t>居住地以外の所へ</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希望される方は、「送付先」欄にご記入ください。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患者本人が</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18</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歳未満の場合には、保護者についてご記入ください。</a:t>
          </a:r>
        </a:p>
      </xdr:txBody>
    </xdr:sp>
    <xdr:clientData/>
  </xdr:twoCellAnchor>
  <xdr:twoCellAnchor>
    <xdr:from>
      <xdr:col>5</xdr:col>
      <xdr:colOff>211792</xdr:colOff>
      <xdr:row>1</xdr:row>
      <xdr:rowOff>264458</xdr:rowOff>
    </xdr:from>
    <xdr:to>
      <xdr:col>8</xdr:col>
      <xdr:colOff>22414</xdr:colOff>
      <xdr:row>4</xdr:row>
      <xdr:rowOff>11205</xdr:rowOff>
    </xdr:to>
    <xdr:sp macro="" textlink="">
      <xdr:nvSpPr>
        <xdr:cNvPr id="17" name="正方形/長方形 16"/>
        <xdr:cNvSpPr/>
      </xdr:nvSpPr>
      <xdr:spPr>
        <a:xfrm>
          <a:off x="1276351" y="555811"/>
          <a:ext cx="449357" cy="53115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ysClr val="windowText" lastClr="000000"/>
              </a:solidFill>
            </a:rPr>
            <a:t>転入の</a:t>
          </a:r>
          <a:endParaRPr kumimoji="1" lang="en-US" altLang="ja-JP" sz="800">
            <a:solidFill>
              <a:sysClr val="windowText" lastClr="000000"/>
            </a:solidFill>
          </a:endParaRPr>
        </a:p>
        <a:p>
          <a:pPr algn="ctr"/>
          <a:r>
            <a:rPr kumimoji="1" lang="ja-JP" altLang="en-US" sz="800">
              <a:solidFill>
                <a:sysClr val="windowText" lastClr="000000"/>
              </a:solidFill>
            </a:rPr>
            <a:t>場合⇒</a:t>
          </a:r>
        </a:p>
      </xdr:txBody>
    </xdr:sp>
    <xdr:clientData/>
  </xdr:twoCellAnchor>
  <xdr:twoCellAnchor>
    <xdr:from>
      <xdr:col>67</xdr:col>
      <xdr:colOff>186120</xdr:colOff>
      <xdr:row>4</xdr:row>
      <xdr:rowOff>54741</xdr:rowOff>
    </xdr:from>
    <xdr:to>
      <xdr:col>72</xdr:col>
      <xdr:colOff>138147</xdr:colOff>
      <xdr:row>6</xdr:row>
      <xdr:rowOff>301746</xdr:rowOff>
    </xdr:to>
    <xdr:sp macro="" textlink="">
      <xdr:nvSpPr>
        <xdr:cNvPr id="3" name="Arc 1"/>
        <xdr:cNvSpPr>
          <a:spLocks/>
        </xdr:cNvSpPr>
      </xdr:nvSpPr>
      <xdr:spPr bwMode="auto">
        <a:xfrm>
          <a:off x="14123275" y="1149569"/>
          <a:ext cx="992113" cy="980539"/>
        </a:xfrm>
        <a:custGeom>
          <a:avLst/>
          <a:gdLst>
            <a:gd name="G0" fmla="+- 0 0 0"/>
            <a:gd name="G1" fmla="+- 21600 0 0"/>
            <a:gd name="G2" fmla="+- 21600 0 0"/>
            <a:gd name="T0" fmla="*/ 0 w 19962"/>
            <a:gd name="T1" fmla="*/ 0 h 21600"/>
            <a:gd name="T2" fmla="*/ 19962 w 19962"/>
            <a:gd name="T3" fmla="*/ 13349 h 21600"/>
            <a:gd name="T4" fmla="*/ 0 w 19962"/>
            <a:gd name="T5" fmla="*/ 21600 h 21600"/>
          </a:gdLst>
          <a:ahLst/>
          <a:cxnLst>
            <a:cxn ang="0">
              <a:pos x="T0" y="T1"/>
            </a:cxn>
            <a:cxn ang="0">
              <a:pos x="T2" y="T3"/>
            </a:cxn>
            <a:cxn ang="0">
              <a:pos x="T4" y="T5"/>
            </a:cxn>
          </a:cxnLst>
          <a:rect l="0" t="0" r="r" b="b"/>
          <a:pathLst>
            <a:path w="19962" h="21600" fill="none" extrusionOk="0">
              <a:moveTo>
                <a:pt x="0" y="0"/>
              </a:moveTo>
              <a:cubicBezTo>
                <a:pt x="8742" y="0"/>
                <a:pt x="16622" y="5269"/>
                <a:pt x="19961" y="13349"/>
              </a:cubicBezTo>
            </a:path>
            <a:path w="19962" h="21600" stroke="0" extrusionOk="0">
              <a:moveTo>
                <a:pt x="0" y="0"/>
              </a:moveTo>
              <a:cubicBezTo>
                <a:pt x="8742" y="0"/>
                <a:pt x="16622" y="5269"/>
                <a:pt x="19961" y="13349"/>
              </a:cubicBezTo>
              <a:lnTo>
                <a:pt x="0" y="21600"/>
              </a:lnTo>
              <a:close/>
            </a:path>
          </a:pathLst>
        </a:custGeom>
        <a:noFill/>
        <a:ln w="50800" algn="ctr">
          <a:solidFill>
            <a:srgbClr val="000000"/>
          </a:solidFill>
          <a:round/>
          <a:headEnd/>
          <a:tailEnd type="stealth" w="lg"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22412</xdr:colOff>
      <xdr:row>21</xdr:row>
      <xdr:rowOff>9233</xdr:rowOff>
    </xdr:from>
    <xdr:to>
      <xdr:col>75</xdr:col>
      <xdr:colOff>201706</xdr:colOff>
      <xdr:row>24</xdr:row>
      <xdr:rowOff>299356</xdr:rowOff>
    </xdr:to>
    <xdr:sp macro="" textlink="">
      <xdr:nvSpPr>
        <xdr:cNvPr id="2" name="Text Box 45"/>
        <xdr:cNvSpPr txBox="1">
          <a:spLocks noChangeArrowheads="1"/>
        </xdr:cNvSpPr>
      </xdr:nvSpPr>
      <xdr:spPr bwMode="auto">
        <a:xfrm>
          <a:off x="8080562" y="6943433"/>
          <a:ext cx="7818344" cy="775898"/>
        </a:xfrm>
        <a:prstGeom prst="rect">
          <a:avLst/>
        </a:prstGeom>
        <a:solidFill>
          <a:schemeClr val="bg1">
            <a:lumMod val="85000"/>
          </a:schemeClr>
        </a:solidFill>
        <a:ln w="9525">
          <a:noFill/>
          <a:miter lim="800000"/>
          <a:headEnd/>
          <a:tailEnd/>
        </a:ln>
      </xdr:spPr>
      <xdr:txBody>
        <a:bodyPr vertOverflow="clip" wrap="square" lIns="27432" tIns="0"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私は、特定医療費の支給を申請します。なお、申請にあたっては、次の内容に同意したものとします。</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・特定医療費の給付を受けるにあたり、加入する健康保険の保険者に対して、所得区分に関する情報を求めること。</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・神奈川県及び県内市町村が難病対策に関する目的に利用すること。</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・県保健福祉事務所及び市保健所が行う訪問相談や医療相談、講演会等の案内に利用すること。</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p>
      </xdr:txBody>
    </xdr:sp>
    <xdr:clientData/>
  </xdr:twoCellAnchor>
  <xdr:twoCellAnchor>
    <xdr:from>
      <xdr:col>0</xdr:col>
      <xdr:colOff>27214</xdr:colOff>
      <xdr:row>0</xdr:row>
      <xdr:rowOff>46131</xdr:rowOff>
    </xdr:from>
    <xdr:to>
      <xdr:col>37</xdr:col>
      <xdr:colOff>190500</xdr:colOff>
      <xdr:row>1</xdr:row>
      <xdr:rowOff>285526</xdr:rowOff>
    </xdr:to>
    <xdr:sp macro="" textlink="">
      <xdr:nvSpPr>
        <xdr:cNvPr id="3" name="角丸四角形 2"/>
        <xdr:cNvSpPr/>
      </xdr:nvSpPr>
      <xdr:spPr>
        <a:xfrm>
          <a:off x="27214" y="46131"/>
          <a:ext cx="7916636" cy="534670"/>
        </a:xfrm>
        <a:prstGeom prst="roundRect">
          <a:avLst/>
        </a:prstGeom>
        <a:solidFill>
          <a:srgbClr val="FFCC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ysClr val="windowText" lastClr="000000"/>
              </a:solidFill>
              <a:latin typeface="神奈川ゴシック" pitchFamily="49" charset="-128"/>
              <a:ea typeface="神奈川ゴシック" pitchFamily="49" charset="-128"/>
            </a:rPr>
            <a:t>特定医療費支給認定申請書（新規・転入用）</a:t>
          </a:r>
        </a:p>
      </xdr:txBody>
    </xdr:sp>
    <xdr:clientData/>
  </xdr:twoCellAnchor>
  <xdr:twoCellAnchor>
    <xdr:from>
      <xdr:col>0</xdr:col>
      <xdr:colOff>45357</xdr:colOff>
      <xdr:row>4</xdr:row>
      <xdr:rowOff>19049</xdr:rowOff>
    </xdr:from>
    <xdr:to>
      <xdr:col>2</xdr:col>
      <xdr:colOff>190500</xdr:colOff>
      <xdr:row>11</xdr:row>
      <xdr:rowOff>0</xdr:rowOff>
    </xdr:to>
    <xdr:sp macro="" textlink="">
      <xdr:nvSpPr>
        <xdr:cNvPr id="4" name="角丸四角形 3"/>
        <xdr:cNvSpPr/>
      </xdr:nvSpPr>
      <xdr:spPr>
        <a:xfrm>
          <a:off x="45357" y="1104899"/>
          <a:ext cx="564243" cy="2524126"/>
        </a:xfrm>
        <a:prstGeom prst="roundRect">
          <a:avLst/>
        </a:prstGeom>
        <a:solidFill>
          <a:srgbClr val="FFCC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rtlCol="0" anchor="ctr"/>
        <a:lstStyle/>
        <a:p>
          <a:pPr algn="ctr"/>
          <a:r>
            <a:rPr kumimoji="1" lang="ja-JP" altLang="en-US" sz="1200" b="1">
              <a:solidFill>
                <a:sysClr val="windowText" lastClr="000000"/>
              </a:solidFill>
              <a:latin typeface="HG丸ｺﾞｼｯｸM-PRO" pitchFamily="50" charset="-128"/>
              <a:ea typeface="HG丸ｺﾞｼｯｸM-PRO" pitchFamily="50" charset="-128"/>
            </a:rPr>
            <a:t>患　者　に　つ　い　て</a:t>
          </a:r>
        </a:p>
      </xdr:txBody>
    </xdr:sp>
    <xdr:clientData/>
  </xdr:twoCellAnchor>
  <xdr:twoCellAnchor>
    <xdr:from>
      <xdr:col>0</xdr:col>
      <xdr:colOff>0</xdr:colOff>
      <xdr:row>1</xdr:row>
      <xdr:rowOff>24813</xdr:rowOff>
    </xdr:from>
    <xdr:to>
      <xdr:col>3</xdr:col>
      <xdr:colOff>136873</xdr:colOff>
      <xdr:row>1</xdr:row>
      <xdr:rowOff>226519</xdr:rowOff>
    </xdr:to>
    <xdr:sp macro="" textlink="">
      <xdr:nvSpPr>
        <xdr:cNvPr id="5" name="正方形/長方形 4"/>
        <xdr:cNvSpPr/>
      </xdr:nvSpPr>
      <xdr:spPr>
        <a:xfrm>
          <a:off x="0" y="324170"/>
          <a:ext cx="749194" cy="2017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保健所控</a:t>
          </a:r>
        </a:p>
      </xdr:txBody>
    </xdr:sp>
    <xdr:clientData/>
  </xdr:twoCellAnchor>
  <xdr:twoCellAnchor>
    <xdr:from>
      <xdr:col>0</xdr:col>
      <xdr:colOff>47493</xdr:colOff>
      <xdr:row>30</xdr:row>
      <xdr:rowOff>1</xdr:rowOff>
    </xdr:from>
    <xdr:to>
      <xdr:col>6</xdr:col>
      <xdr:colOff>188259</xdr:colOff>
      <xdr:row>35</xdr:row>
      <xdr:rowOff>116542</xdr:rowOff>
    </xdr:to>
    <xdr:sp macro="" textlink="">
      <xdr:nvSpPr>
        <xdr:cNvPr id="7" name="角丸四角形 6"/>
        <xdr:cNvSpPr/>
      </xdr:nvSpPr>
      <xdr:spPr>
        <a:xfrm>
          <a:off x="47493" y="8515351"/>
          <a:ext cx="1398066" cy="973791"/>
        </a:xfrm>
        <a:prstGeom prst="roundRect">
          <a:avLst>
            <a:gd name="adj" fmla="val 6522"/>
          </a:avLst>
        </a:prstGeom>
        <a:solidFill>
          <a:srgbClr val="FFCC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1"/>
        <a:lstStyle/>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特定医療を</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受ける</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指定医療機関</a:t>
          </a:r>
        </a:p>
      </xdr:txBody>
    </xdr:sp>
    <xdr:clientData/>
  </xdr:twoCellAnchor>
  <xdr:twoCellAnchor>
    <xdr:from>
      <xdr:col>0</xdr:col>
      <xdr:colOff>36287</xdr:colOff>
      <xdr:row>12</xdr:row>
      <xdr:rowOff>15687</xdr:rowOff>
    </xdr:from>
    <xdr:to>
      <xdr:col>4</xdr:col>
      <xdr:colOff>201706</xdr:colOff>
      <xdr:row>14</xdr:row>
      <xdr:rowOff>0</xdr:rowOff>
    </xdr:to>
    <xdr:sp macro="" textlink="">
      <xdr:nvSpPr>
        <xdr:cNvPr id="8" name="角丸四角形 7"/>
        <xdr:cNvSpPr/>
      </xdr:nvSpPr>
      <xdr:spPr>
        <a:xfrm>
          <a:off x="36287" y="4025712"/>
          <a:ext cx="1003619" cy="727263"/>
        </a:xfrm>
        <a:prstGeom prst="roundRect">
          <a:avLst>
            <a:gd name="adj" fmla="val 11620"/>
          </a:avLst>
        </a:prstGeom>
        <a:solidFill>
          <a:srgbClr val="FFCC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kumimoji="1" lang="ja-JP" altLang="en-US" sz="1050" b="1">
              <a:solidFill>
                <a:sysClr val="windowText" lastClr="000000"/>
              </a:solidFill>
              <a:latin typeface="HG丸ｺﾞｼｯｸM-PRO" pitchFamily="50" charset="-128"/>
              <a:ea typeface="HG丸ｺﾞｼｯｸM-PRO" pitchFamily="50" charset="-128"/>
            </a:rPr>
            <a:t>送付先</a:t>
          </a:r>
          <a:endParaRPr kumimoji="1" lang="en-US" altLang="ja-JP" sz="1050" b="1">
            <a:solidFill>
              <a:sysClr val="windowText" lastClr="000000"/>
            </a:solidFill>
            <a:latin typeface="HG丸ｺﾞｼｯｸM-PRO" pitchFamily="50" charset="-128"/>
            <a:ea typeface="HG丸ｺﾞｼｯｸM-PRO" pitchFamily="50" charset="-128"/>
          </a:endParaRPr>
        </a:p>
        <a:p>
          <a:pPr algn="ctr"/>
          <a:r>
            <a:rPr kumimoji="1" lang="ja-JP" altLang="en-US" sz="1050" b="1">
              <a:solidFill>
                <a:sysClr val="windowText" lastClr="000000"/>
              </a:solidFill>
              <a:latin typeface="HG丸ｺﾞｼｯｸM-PRO" pitchFamily="50" charset="-128"/>
              <a:ea typeface="HG丸ｺﾞｼｯｸM-PRO" pitchFamily="50" charset="-128"/>
            </a:rPr>
            <a:t>・</a:t>
          </a:r>
        </a:p>
        <a:p>
          <a:pPr algn="ctr"/>
          <a:r>
            <a:rPr kumimoji="1" lang="ja-JP" altLang="en-US" sz="1050" b="1">
              <a:solidFill>
                <a:sysClr val="windowText" lastClr="000000"/>
              </a:solidFill>
              <a:latin typeface="HG丸ｺﾞｼｯｸM-PRO" pitchFamily="50" charset="-128"/>
              <a:ea typeface="HG丸ｺﾞｼｯｸM-PRO" pitchFamily="50" charset="-128"/>
            </a:rPr>
            <a:t>保護者</a:t>
          </a:r>
          <a:endParaRPr kumimoji="1" lang="ja-JP" altLang="en-US" sz="1000" b="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0</xdr:col>
      <xdr:colOff>37353</xdr:colOff>
      <xdr:row>2</xdr:row>
      <xdr:rowOff>0</xdr:rowOff>
    </xdr:from>
    <xdr:to>
      <xdr:col>2</xdr:col>
      <xdr:colOff>193380</xdr:colOff>
      <xdr:row>4</xdr:row>
      <xdr:rowOff>11206</xdr:rowOff>
    </xdr:to>
    <xdr:sp macro="" textlink="">
      <xdr:nvSpPr>
        <xdr:cNvPr id="9" name="角丸四角形 8"/>
        <xdr:cNvSpPr/>
      </xdr:nvSpPr>
      <xdr:spPr>
        <a:xfrm>
          <a:off x="37353" y="590550"/>
          <a:ext cx="575127" cy="506506"/>
        </a:xfrm>
        <a:prstGeom prst="roundRect">
          <a:avLst>
            <a:gd name="adj" fmla="val 11620"/>
          </a:avLst>
        </a:prstGeom>
        <a:solidFill>
          <a:srgbClr val="FFCC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36000" rIns="36000" bIns="36000" rtlCol="0" anchor="ctr"/>
        <a:lstStyle/>
        <a:p>
          <a:pPr algn="ctr"/>
          <a:r>
            <a:rPr kumimoji="1" lang="ja-JP" altLang="en-US" sz="1000" b="1">
              <a:solidFill>
                <a:sysClr val="windowText" lastClr="000000"/>
              </a:solidFill>
              <a:latin typeface="HG丸ｺﾞｼｯｸM-PRO" pitchFamily="50" charset="-128"/>
              <a:ea typeface="HG丸ｺﾞｼｯｸM-PRO" pitchFamily="50" charset="-128"/>
            </a:rPr>
            <a:t>申 請</a:t>
          </a:r>
          <a:endParaRPr kumimoji="1" lang="en-US" altLang="ja-JP" sz="1000" b="1">
            <a:solidFill>
              <a:sysClr val="windowText" lastClr="000000"/>
            </a:solidFill>
            <a:latin typeface="HG丸ｺﾞｼｯｸM-PRO" pitchFamily="50" charset="-128"/>
            <a:ea typeface="HG丸ｺﾞｼｯｸM-PRO" pitchFamily="50" charset="-128"/>
          </a:endParaRPr>
        </a:p>
        <a:p>
          <a:pPr algn="ctr"/>
          <a:r>
            <a:rPr kumimoji="1" lang="ja-JP" altLang="en-US" sz="1000" b="1">
              <a:solidFill>
                <a:sysClr val="windowText" lastClr="000000"/>
              </a:solidFill>
              <a:latin typeface="HG丸ｺﾞｼｯｸM-PRO" pitchFamily="50" charset="-128"/>
              <a:ea typeface="HG丸ｺﾞｼｯｸM-PRO" pitchFamily="50" charset="-128"/>
            </a:rPr>
            <a:t>種 別</a:t>
          </a:r>
        </a:p>
      </xdr:txBody>
    </xdr:sp>
    <xdr:clientData/>
  </xdr:twoCellAnchor>
  <xdr:twoCellAnchor>
    <xdr:from>
      <xdr:col>0</xdr:col>
      <xdr:colOff>154212</xdr:colOff>
      <xdr:row>11</xdr:row>
      <xdr:rowOff>168088</xdr:rowOff>
    </xdr:from>
    <xdr:to>
      <xdr:col>1</xdr:col>
      <xdr:colOff>156881</xdr:colOff>
      <xdr:row>12</xdr:row>
      <xdr:rowOff>4319</xdr:rowOff>
    </xdr:to>
    <xdr:sp macro="" textlink="">
      <xdr:nvSpPr>
        <xdr:cNvPr id="10" name="AutoShape 1"/>
        <xdr:cNvSpPr>
          <a:spLocks noChangeArrowheads="1"/>
        </xdr:cNvSpPr>
      </xdr:nvSpPr>
      <xdr:spPr bwMode="auto">
        <a:xfrm rot="10800000">
          <a:off x="154212" y="3797113"/>
          <a:ext cx="212219" cy="217231"/>
        </a:xfrm>
        <a:custGeom>
          <a:avLst/>
          <a:gdLst>
            <a:gd name="G0" fmla="+- 11869 0 0"/>
            <a:gd name="G1" fmla="+- 17661 0 0"/>
            <a:gd name="G2" fmla="+- 7200 0 0"/>
            <a:gd name="G3" fmla="*/ 11869 1 2"/>
            <a:gd name="G4" fmla="+- G3 10800 0"/>
            <a:gd name="G5" fmla="+- 21600 11869 17661"/>
            <a:gd name="G6" fmla="+- 17661 7200 0"/>
            <a:gd name="G7" fmla="*/ G6 1 2"/>
            <a:gd name="G8" fmla="*/ 17661 2 1"/>
            <a:gd name="G9" fmla="+- G8 0 21600"/>
            <a:gd name="G10" fmla="*/ 21600 G0 G1"/>
            <a:gd name="G11" fmla="*/ 21600 G4 G1"/>
            <a:gd name="G12" fmla="*/ 21600 G5 G1"/>
            <a:gd name="G13" fmla="*/ 21600 G7 G1"/>
            <a:gd name="G14" fmla="*/ 17661 1 2"/>
            <a:gd name="G15" fmla="+- G5 0 G4"/>
            <a:gd name="G16" fmla="+- G0 0 G4"/>
            <a:gd name="G17" fmla="*/ G2 G15 G16"/>
            <a:gd name="T0" fmla="*/ 16735 w 21600"/>
            <a:gd name="T1" fmla="*/ 0 h 21600"/>
            <a:gd name="T2" fmla="*/ 11869 w 21600"/>
            <a:gd name="T3" fmla="*/ 7200 h 21600"/>
            <a:gd name="T4" fmla="*/ 0 w 21600"/>
            <a:gd name="T5" fmla="*/ 20467 h 21600"/>
            <a:gd name="T6" fmla="*/ 8831 w 21600"/>
            <a:gd name="T7" fmla="*/ 21600 h 21600"/>
            <a:gd name="T8" fmla="*/ 17661 w 21600"/>
            <a:gd name="T9" fmla="*/ 15204 h 21600"/>
            <a:gd name="T10" fmla="*/ 21600 w 21600"/>
            <a:gd name="T11" fmla="*/ 7200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6735" y="0"/>
              </a:moveTo>
              <a:lnTo>
                <a:pt x="11869" y="7200"/>
              </a:lnTo>
              <a:lnTo>
                <a:pt x="15808" y="7200"/>
              </a:lnTo>
              <a:lnTo>
                <a:pt x="15808" y="19334"/>
              </a:lnTo>
              <a:lnTo>
                <a:pt x="0" y="19334"/>
              </a:lnTo>
              <a:lnTo>
                <a:pt x="0" y="21600"/>
              </a:lnTo>
              <a:lnTo>
                <a:pt x="17661" y="21600"/>
              </a:lnTo>
              <a:lnTo>
                <a:pt x="17661" y="7200"/>
              </a:lnTo>
              <a:lnTo>
                <a:pt x="21600" y="7200"/>
              </a:lnTo>
              <a:close/>
            </a:path>
          </a:pathLst>
        </a:custGeom>
        <a:solidFill>
          <a:srgbClr val="000000"/>
        </a:solidFill>
        <a:ln w="9525" algn="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1</xdr:col>
      <xdr:colOff>182989</xdr:colOff>
      <xdr:row>11</xdr:row>
      <xdr:rowOff>52025</xdr:rowOff>
    </xdr:from>
    <xdr:to>
      <xdr:col>2</xdr:col>
      <xdr:colOff>44825</xdr:colOff>
      <xdr:row>11</xdr:row>
      <xdr:rowOff>369793</xdr:rowOff>
    </xdr:to>
    <xdr:sp macro="" textlink="">
      <xdr:nvSpPr>
        <xdr:cNvPr id="11" name="AutoShape 2"/>
        <xdr:cNvSpPr>
          <a:spLocks/>
        </xdr:cNvSpPr>
      </xdr:nvSpPr>
      <xdr:spPr bwMode="auto">
        <a:xfrm>
          <a:off x="392539" y="3681050"/>
          <a:ext cx="71386" cy="317768"/>
        </a:xfrm>
        <a:prstGeom prst="leftBracket">
          <a:avLst>
            <a:gd name="adj" fmla="val 55952"/>
          </a:avLst>
        </a:prstGeom>
        <a:noFill/>
        <a:ln w="9525" algn="ctr">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38</xdr:col>
      <xdr:colOff>82177</xdr:colOff>
      <xdr:row>0</xdr:row>
      <xdr:rowOff>40821</xdr:rowOff>
    </xdr:from>
    <xdr:to>
      <xdr:col>75</xdr:col>
      <xdr:colOff>190501</xdr:colOff>
      <xdr:row>5</xdr:row>
      <xdr:rowOff>336176</xdr:rowOff>
    </xdr:to>
    <xdr:sp macro="" textlink="">
      <xdr:nvSpPr>
        <xdr:cNvPr id="12" name="AutoShape 4"/>
        <xdr:cNvSpPr>
          <a:spLocks noChangeArrowheads="1"/>
        </xdr:cNvSpPr>
      </xdr:nvSpPr>
      <xdr:spPr bwMode="auto">
        <a:xfrm>
          <a:off x="8045077" y="40821"/>
          <a:ext cx="7842624" cy="1752680"/>
        </a:xfrm>
        <a:prstGeom prst="roundRect">
          <a:avLst>
            <a:gd name="adj" fmla="val 16667"/>
          </a:avLst>
        </a:prstGeom>
        <a:solidFill>
          <a:srgbClr val="FFCCCC"/>
        </a:solidFill>
        <a:ln w="31750" algn="in">
          <a:solidFill>
            <a:srgbClr val="000000"/>
          </a:solidFill>
          <a:round/>
          <a:headEnd/>
          <a:tailEnd/>
        </a:ln>
        <a:effectLst/>
      </xdr:spPr>
      <xdr:txBody>
        <a:bodyPr vertOverflow="clip" wrap="square" lIns="36576" tIns="36576" rIns="36576" bIns="36576" anchor="t" upright="1"/>
        <a:lstStyle/>
        <a:p>
          <a:pPr algn="ctr" rtl="0">
            <a:defRPr sz="1000"/>
          </a:pPr>
          <a:r>
            <a:rPr lang="ja-JP" altLang="en-US" sz="1200" b="0" i="0" u="none" strike="noStrike" baseline="0">
              <a:solidFill>
                <a:srgbClr val="000000"/>
              </a:solidFill>
              <a:latin typeface="HGPｺﾞｼｯｸE"/>
              <a:ea typeface="HGPｺﾞｼｯｸE"/>
            </a:rPr>
            <a:t>支給認定基準世帯員とマイナンバー（個人番号）について</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患者、支給認定基準世帯員の氏名、生年月日等を記載してください。</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患者や支給認定基準世帯員に</a:t>
          </a:r>
          <a:r>
            <a:rPr lang="ja-JP" altLang="en-US" sz="1200" b="0" i="0" u="sng"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指定難病や小児慢性特定疾病の受給者がいる場合は</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、該当するものに○をつけ、</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
          </a:r>
          <a:b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b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受給者番号を記入してください。</a:t>
          </a:r>
        </a:p>
        <a:p>
          <a:pPr algn="l" rtl="0">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市区町村欄には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rPr>
            <a:t>次に該当する</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市区町村（市町村民税の課税地）を記入してください。</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　・１月～ ６月に申請する方は、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rPr>
            <a:t>申請する日の前年１月１日</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に居住していた市区町村</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　・７月～12月に申請する方は、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申請する年の１月１日</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に居住していた市区町村</a:t>
          </a:r>
        </a:p>
        <a:p>
          <a:pPr algn="l" rtl="0">
            <a:defRPr sz="1000"/>
          </a:pPr>
          <a:endParaRPr lang="ja-JP" altLang="en-US" sz="1200" b="0" i="0" u="none" strike="noStrike" baseline="0">
            <a:solidFill>
              <a:srgbClr val="000000"/>
            </a:solidFill>
            <a:latin typeface="HG丸ｺﾞｼ"/>
          </a:endParaRPr>
        </a:p>
      </xdr:txBody>
    </xdr:sp>
    <xdr:clientData/>
  </xdr:twoCellAnchor>
  <xdr:twoCellAnchor>
    <xdr:from>
      <xdr:col>2</xdr:col>
      <xdr:colOff>22411</xdr:colOff>
      <xdr:row>11</xdr:row>
      <xdr:rowOff>22409</xdr:rowOff>
    </xdr:from>
    <xdr:to>
      <xdr:col>37</xdr:col>
      <xdr:colOff>179295</xdr:colOff>
      <xdr:row>12</xdr:row>
      <xdr:rowOff>78442</xdr:rowOff>
    </xdr:to>
    <xdr:sp macro="" textlink="">
      <xdr:nvSpPr>
        <xdr:cNvPr id="13" name="Text Box 45"/>
        <xdr:cNvSpPr txBox="1">
          <a:spLocks noChangeArrowheads="1"/>
        </xdr:cNvSpPr>
      </xdr:nvSpPr>
      <xdr:spPr bwMode="auto">
        <a:xfrm>
          <a:off x="441511" y="3651434"/>
          <a:ext cx="7491134" cy="437033"/>
        </a:xfrm>
        <a:prstGeom prst="rect">
          <a:avLst/>
        </a:prstGeom>
        <a:noFill/>
        <a:ln w="9525">
          <a:noFill/>
          <a:miter lim="800000"/>
          <a:headEnd/>
          <a:tailEnd/>
        </a:ln>
      </xdr:spPr>
      <xdr:txBody>
        <a:bodyPr vertOverflow="clip" wrap="square" lIns="27432" tIns="0" rIns="0" bIns="0" anchor="t" upright="1"/>
        <a:lstStyle/>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今後の難病に関する書類の送付を、患者の</a:t>
          </a:r>
          <a:r>
            <a:rPr lang="ja-JP" altLang="en-US" sz="1100" b="0" i="0" u="sng" strike="noStrike" baseline="0">
              <a:solidFill>
                <a:srgbClr val="000000"/>
              </a:solidFill>
              <a:latin typeface="HG丸ｺﾞｼｯｸM-PRO" panose="020F0600000000000000" pitchFamily="50" charset="-128"/>
              <a:ea typeface="HG丸ｺﾞｼｯｸM-PRO" panose="020F0600000000000000" pitchFamily="50" charset="-128"/>
            </a:rPr>
            <a:t>居住地以外の所へ</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希望される方は、「送付先」欄にご記入ください。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患者本人が</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18</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歳未満の場合には、保護者についてご記入ください。</a:t>
          </a:r>
        </a:p>
      </xdr:txBody>
    </xdr:sp>
    <xdr:clientData/>
  </xdr:twoCellAnchor>
  <xdr:twoCellAnchor>
    <xdr:from>
      <xdr:col>5</xdr:col>
      <xdr:colOff>211792</xdr:colOff>
      <xdr:row>1</xdr:row>
      <xdr:rowOff>264458</xdr:rowOff>
    </xdr:from>
    <xdr:to>
      <xdr:col>8</xdr:col>
      <xdr:colOff>22414</xdr:colOff>
      <xdr:row>4</xdr:row>
      <xdr:rowOff>11205</xdr:rowOff>
    </xdr:to>
    <xdr:sp macro="" textlink="">
      <xdr:nvSpPr>
        <xdr:cNvPr id="14" name="正方形/長方形 13"/>
        <xdr:cNvSpPr/>
      </xdr:nvSpPr>
      <xdr:spPr>
        <a:xfrm>
          <a:off x="1259542" y="559733"/>
          <a:ext cx="439272" cy="5373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ysClr val="windowText" lastClr="000000"/>
              </a:solidFill>
            </a:rPr>
            <a:t>転入の</a:t>
          </a:r>
          <a:endParaRPr kumimoji="1" lang="en-US" altLang="ja-JP" sz="800">
            <a:solidFill>
              <a:sysClr val="windowText" lastClr="000000"/>
            </a:solidFill>
          </a:endParaRPr>
        </a:p>
        <a:p>
          <a:pPr algn="ctr"/>
          <a:r>
            <a:rPr kumimoji="1" lang="ja-JP" altLang="en-US" sz="800">
              <a:solidFill>
                <a:sysClr val="windowText" lastClr="000000"/>
              </a:solidFill>
            </a:rPr>
            <a:t>場合⇒</a:t>
          </a:r>
        </a:p>
      </xdr:txBody>
    </xdr:sp>
    <xdr:clientData/>
  </xdr:twoCellAnchor>
  <xdr:twoCellAnchor>
    <xdr:from>
      <xdr:col>67</xdr:col>
      <xdr:colOff>186120</xdr:colOff>
      <xdr:row>4</xdr:row>
      <xdr:rowOff>54741</xdr:rowOff>
    </xdr:from>
    <xdr:to>
      <xdr:col>72</xdr:col>
      <xdr:colOff>138147</xdr:colOff>
      <xdr:row>6</xdr:row>
      <xdr:rowOff>301746</xdr:rowOff>
    </xdr:to>
    <xdr:sp macro="" textlink="">
      <xdr:nvSpPr>
        <xdr:cNvPr id="15" name="Arc 1"/>
        <xdr:cNvSpPr>
          <a:spLocks/>
        </xdr:cNvSpPr>
      </xdr:nvSpPr>
      <xdr:spPr bwMode="auto">
        <a:xfrm>
          <a:off x="14206920" y="1140591"/>
          <a:ext cx="999777" cy="980430"/>
        </a:xfrm>
        <a:custGeom>
          <a:avLst/>
          <a:gdLst>
            <a:gd name="G0" fmla="+- 0 0 0"/>
            <a:gd name="G1" fmla="+- 21600 0 0"/>
            <a:gd name="G2" fmla="+- 21600 0 0"/>
            <a:gd name="T0" fmla="*/ 0 w 19962"/>
            <a:gd name="T1" fmla="*/ 0 h 21600"/>
            <a:gd name="T2" fmla="*/ 19962 w 19962"/>
            <a:gd name="T3" fmla="*/ 13349 h 21600"/>
            <a:gd name="T4" fmla="*/ 0 w 19962"/>
            <a:gd name="T5" fmla="*/ 21600 h 21600"/>
          </a:gdLst>
          <a:ahLst/>
          <a:cxnLst>
            <a:cxn ang="0">
              <a:pos x="T0" y="T1"/>
            </a:cxn>
            <a:cxn ang="0">
              <a:pos x="T2" y="T3"/>
            </a:cxn>
            <a:cxn ang="0">
              <a:pos x="T4" y="T5"/>
            </a:cxn>
          </a:cxnLst>
          <a:rect l="0" t="0" r="r" b="b"/>
          <a:pathLst>
            <a:path w="19962" h="21600" fill="none" extrusionOk="0">
              <a:moveTo>
                <a:pt x="0" y="0"/>
              </a:moveTo>
              <a:cubicBezTo>
                <a:pt x="8742" y="0"/>
                <a:pt x="16622" y="5269"/>
                <a:pt x="19961" y="13349"/>
              </a:cubicBezTo>
            </a:path>
            <a:path w="19962" h="21600" stroke="0" extrusionOk="0">
              <a:moveTo>
                <a:pt x="0" y="0"/>
              </a:moveTo>
              <a:cubicBezTo>
                <a:pt x="8742" y="0"/>
                <a:pt x="16622" y="5269"/>
                <a:pt x="19961" y="13349"/>
              </a:cubicBezTo>
              <a:lnTo>
                <a:pt x="0" y="21600"/>
              </a:lnTo>
              <a:close/>
            </a:path>
          </a:pathLst>
        </a:custGeom>
        <a:noFill/>
        <a:ln w="50800" algn="ctr">
          <a:solidFill>
            <a:srgbClr val="000000"/>
          </a:solidFill>
          <a:round/>
          <a:headEnd/>
          <a:tailEnd type="stealth" w="lg"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78</xdr:col>
      <xdr:colOff>13607</xdr:colOff>
      <xdr:row>0</xdr:row>
      <xdr:rowOff>54429</xdr:rowOff>
    </xdr:from>
    <xdr:to>
      <xdr:col>118</xdr:col>
      <xdr:colOff>176586</xdr:colOff>
      <xdr:row>45</xdr:row>
      <xdr:rowOff>13609</xdr:rowOff>
    </xdr:to>
    <xdr:sp macro="" textlink="">
      <xdr:nvSpPr>
        <xdr:cNvPr id="16" name="テキスト ボックス 15"/>
        <xdr:cNvSpPr txBox="1"/>
      </xdr:nvSpPr>
      <xdr:spPr>
        <a:xfrm>
          <a:off x="15893143" y="54429"/>
          <a:ext cx="8327264" cy="114844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0"/>
            <a:t>このまま印刷してください。</a:t>
          </a:r>
          <a:endParaRPr kumimoji="1" lang="en-US" altLang="ja-JP" sz="8000"/>
        </a:p>
        <a:p>
          <a:r>
            <a:rPr kumimoji="1" lang="en-US" altLang="ja-JP" sz="8000"/>
            <a:t>A3</a:t>
          </a:r>
          <a:r>
            <a:rPr kumimoji="1" lang="ja-JP" altLang="en-US" sz="8000"/>
            <a:t>用紙１枚または</a:t>
          </a:r>
          <a:r>
            <a:rPr kumimoji="1" lang="en-US" altLang="ja-JP" sz="8000"/>
            <a:t>A4</a:t>
          </a:r>
          <a:r>
            <a:rPr kumimoji="1" lang="ja-JP" altLang="en-US" sz="8000"/>
            <a:t>の用紙が２枚出力されます。</a:t>
          </a:r>
          <a:endParaRPr kumimoji="1" lang="en-US" altLang="ja-JP" sz="8000"/>
        </a:p>
        <a:p>
          <a:r>
            <a:rPr kumimoji="1" lang="ja-JP" altLang="en-US" sz="6000"/>
            <a:t>次のシートも印刷してください。</a:t>
          </a:r>
          <a:endParaRPr kumimoji="1" lang="en-US" altLang="ja-JP" sz="6000"/>
        </a:p>
        <a:p>
          <a:r>
            <a:rPr kumimoji="1" lang="en-US" altLang="ja-JP" sz="4000">
              <a:solidFill>
                <a:srgbClr val="FF0000"/>
              </a:solidFill>
            </a:rPr>
            <a:t>※</a:t>
          </a:r>
          <a:r>
            <a:rPr kumimoji="1" lang="ja-JP" altLang="en-US" sz="4000">
              <a:solidFill>
                <a:srgbClr val="FF0000"/>
              </a:solidFill>
            </a:rPr>
            <a:t>県庁へ直接郵送される場合はこのシート（保健所控）は印刷不要です。前のシート（本課用）を郵送し、次のシート（本人控）を保管してください。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22412</xdr:colOff>
      <xdr:row>21</xdr:row>
      <xdr:rowOff>9233</xdr:rowOff>
    </xdr:from>
    <xdr:to>
      <xdr:col>75</xdr:col>
      <xdr:colOff>201706</xdr:colOff>
      <xdr:row>24</xdr:row>
      <xdr:rowOff>299356</xdr:rowOff>
    </xdr:to>
    <xdr:sp macro="" textlink="">
      <xdr:nvSpPr>
        <xdr:cNvPr id="2" name="Text Box 45"/>
        <xdr:cNvSpPr txBox="1">
          <a:spLocks noChangeArrowheads="1"/>
        </xdr:cNvSpPr>
      </xdr:nvSpPr>
      <xdr:spPr bwMode="auto">
        <a:xfrm>
          <a:off x="8080562" y="6943433"/>
          <a:ext cx="7818344" cy="775898"/>
        </a:xfrm>
        <a:prstGeom prst="rect">
          <a:avLst/>
        </a:prstGeom>
        <a:solidFill>
          <a:schemeClr val="bg1">
            <a:lumMod val="85000"/>
          </a:schemeClr>
        </a:solidFill>
        <a:ln w="9525">
          <a:noFill/>
          <a:miter lim="800000"/>
          <a:headEnd/>
          <a:tailEnd/>
        </a:ln>
      </xdr:spPr>
      <xdr:txBody>
        <a:bodyPr vertOverflow="clip" wrap="square" lIns="27432" tIns="0"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私は、特定医療費の支給を申請します。なお、申請にあたっては、次の内容に同意したものとします。</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・特定医療費の給付を受けるにあたり、加入する健康保険の保険者に対して、所得区分に関する情報を求めること。</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・神奈川県及び県内市町村が難病対策に関する目的に利用すること。</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・県保健福祉事務所及び市保健所が行う訪問相談や医療相談、講演会等の案内に利用すること。</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p>
      </xdr:txBody>
    </xdr:sp>
    <xdr:clientData/>
  </xdr:twoCellAnchor>
  <xdr:twoCellAnchor>
    <xdr:from>
      <xdr:col>0</xdr:col>
      <xdr:colOff>27214</xdr:colOff>
      <xdr:row>0</xdr:row>
      <xdr:rowOff>46131</xdr:rowOff>
    </xdr:from>
    <xdr:to>
      <xdr:col>37</xdr:col>
      <xdr:colOff>190500</xdr:colOff>
      <xdr:row>1</xdr:row>
      <xdr:rowOff>285526</xdr:rowOff>
    </xdr:to>
    <xdr:sp macro="" textlink="">
      <xdr:nvSpPr>
        <xdr:cNvPr id="3" name="角丸四角形 2"/>
        <xdr:cNvSpPr/>
      </xdr:nvSpPr>
      <xdr:spPr>
        <a:xfrm>
          <a:off x="27214" y="46131"/>
          <a:ext cx="7916636" cy="534670"/>
        </a:xfrm>
        <a:prstGeom prst="roundRect">
          <a:avLst/>
        </a:prstGeom>
        <a:solidFill>
          <a:srgbClr val="FFB9D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ysClr val="windowText" lastClr="000000"/>
              </a:solidFill>
              <a:latin typeface="神奈川ゴシック" pitchFamily="49" charset="-128"/>
              <a:ea typeface="神奈川ゴシック" pitchFamily="49" charset="-128"/>
            </a:rPr>
            <a:t>特定医療費支給認定申請書（新規・転入用）</a:t>
          </a:r>
        </a:p>
      </xdr:txBody>
    </xdr:sp>
    <xdr:clientData/>
  </xdr:twoCellAnchor>
  <xdr:twoCellAnchor>
    <xdr:from>
      <xdr:col>0</xdr:col>
      <xdr:colOff>45357</xdr:colOff>
      <xdr:row>4</xdr:row>
      <xdr:rowOff>19049</xdr:rowOff>
    </xdr:from>
    <xdr:to>
      <xdr:col>2</xdr:col>
      <xdr:colOff>190500</xdr:colOff>
      <xdr:row>11</xdr:row>
      <xdr:rowOff>0</xdr:rowOff>
    </xdr:to>
    <xdr:sp macro="" textlink="">
      <xdr:nvSpPr>
        <xdr:cNvPr id="4" name="角丸四角形 3"/>
        <xdr:cNvSpPr/>
      </xdr:nvSpPr>
      <xdr:spPr>
        <a:xfrm>
          <a:off x="45357" y="1104899"/>
          <a:ext cx="564243" cy="2524126"/>
        </a:xfrm>
        <a:prstGeom prst="roundRect">
          <a:avLst/>
        </a:prstGeom>
        <a:solidFill>
          <a:srgbClr val="FFB9D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rtlCol="0" anchor="ctr"/>
        <a:lstStyle/>
        <a:p>
          <a:pPr algn="ctr"/>
          <a:r>
            <a:rPr kumimoji="1" lang="ja-JP" altLang="en-US" sz="1200" b="1">
              <a:solidFill>
                <a:sysClr val="windowText" lastClr="000000"/>
              </a:solidFill>
              <a:latin typeface="HG丸ｺﾞｼｯｸM-PRO" pitchFamily="50" charset="-128"/>
              <a:ea typeface="HG丸ｺﾞｼｯｸM-PRO" pitchFamily="50" charset="-128"/>
            </a:rPr>
            <a:t>患　者　に　つ　い　て</a:t>
          </a:r>
        </a:p>
      </xdr:txBody>
    </xdr:sp>
    <xdr:clientData/>
  </xdr:twoCellAnchor>
  <xdr:twoCellAnchor>
    <xdr:from>
      <xdr:col>0</xdr:col>
      <xdr:colOff>0</xdr:colOff>
      <xdr:row>1</xdr:row>
      <xdr:rowOff>38420</xdr:rowOff>
    </xdr:from>
    <xdr:to>
      <xdr:col>3</xdr:col>
      <xdr:colOff>136873</xdr:colOff>
      <xdr:row>1</xdr:row>
      <xdr:rowOff>240126</xdr:rowOff>
    </xdr:to>
    <xdr:sp macro="" textlink="">
      <xdr:nvSpPr>
        <xdr:cNvPr id="5" name="正方形/長方形 4"/>
        <xdr:cNvSpPr/>
      </xdr:nvSpPr>
      <xdr:spPr>
        <a:xfrm>
          <a:off x="0" y="333695"/>
          <a:ext cx="765523" cy="2017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本人控</a:t>
          </a:r>
        </a:p>
      </xdr:txBody>
    </xdr:sp>
    <xdr:clientData/>
  </xdr:twoCellAnchor>
  <xdr:twoCellAnchor>
    <xdr:from>
      <xdr:col>0</xdr:col>
      <xdr:colOff>47493</xdr:colOff>
      <xdr:row>30</xdr:row>
      <xdr:rowOff>1</xdr:rowOff>
    </xdr:from>
    <xdr:to>
      <xdr:col>6</xdr:col>
      <xdr:colOff>188259</xdr:colOff>
      <xdr:row>35</xdr:row>
      <xdr:rowOff>116542</xdr:rowOff>
    </xdr:to>
    <xdr:sp macro="" textlink="">
      <xdr:nvSpPr>
        <xdr:cNvPr id="7" name="角丸四角形 6"/>
        <xdr:cNvSpPr/>
      </xdr:nvSpPr>
      <xdr:spPr>
        <a:xfrm>
          <a:off x="47493" y="8515351"/>
          <a:ext cx="1398066" cy="973791"/>
        </a:xfrm>
        <a:prstGeom prst="roundRect">
          <a:avLst>
            <a:gd name="adj" fmla="val 6522"/>
          </a:avLst>
        </a:prstGeom>
        <a:solidFill>
          <a:srgbClr val="FFB9D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1"/>
        <a:lstStyle/>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特定医療を</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受ける</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指定医療機関</a:t>
          </a:r>
        </a:p>
      </xdr:txBody>
    </xdr:sp>
    <xdr:clientData/>
  </xdr:twoCellAnchor>
  <xdr:twoCellAnchor>
    <xdr:from>
      <xdr:col>0</xdr:col>
      <xdr:colOff>36287</xdr:colOff>
      <xdr:row>12</xdr:row>
      <xdr:rowOff>15687</xdr:rowOff>
    </xdr:from>
    <xdr:to>
      <xdr:col>4</xdr:col>
      <xdr:colOff>201706</xdr:colOff>
      <xdr:row>14</xdr:row>
      <xdr:rowOff>0</xdr:rowOff>
    </xdr:to>
    <xdr:sp macro="" textlink="">
      <xdr:nvSpPr>
        <xdr:cNvPr id="8" name="角丸四角形 7"/>
        <xdr:cNvSpPr/>
      </xdr:nvSpPr>
      <xdr:spPr>
        <a:xfrm>
          <a:off x="36287" y="4025712"/>
          <a:ext cx="1003619" cy="727263"/>
        </a:xfrm>
        <a:prstGeom prst="roundRect">
          <a:avLst>
            <a:gd name="adj" fmla="val 11620"/>
          </a:avLst>
        </a:prstGeom>
        <a:solidFill>
          <a:srgbClr val="FFB9D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kumimoji="1" lang="ja-JP" altLang="en-US" sz="1050" b="1">
              <a:solidFill>
                <a:sysClr val="windowText" lastClr="000000"/>
              </a:solidFill>
              <a:latin typeface="HG丸ｺﾞｼｯｸM-PRO" pitchFamily="50" charset="-128"/>
              <a:ea typeface="HG丸ｺﾞｼｯｸM-PRO" pitchFamily="50" charset="-128"/>
            </a:rPr>
            <a:t>送付先</a:t>
          </a:r>
          <a:endParaRPr kumimoji="1" lang="en-US" altLang="ja-JP" sz="1050" b="1">
            <a:solidFill>
              <a:sysClr val="windowText" lastClr="000000"/>
            </a:solidFill>
            <a:latin typeface="HG丸ｺﾞｼｯｸM-PRO" pitchFamily="50" charset="-128"/>
            <a:ea typeface="HG丸ｺﾞｼｯｸM-PRO" pitchFamily="50" charset="-128"/>
          </a:endParaRPr>
        </a:p>
        <a:p>
          <a:pPr algn="ctr"/>
          <a:r>
            <a:rPr kumimoji="1" lang="ja-JP" altLang="en-US" sz="1050" b="1">
              <a:solidFill>
                <a:sysClr val="windowText" lastClr="000000"/>
              </a:solidFill>
              <a:latin typeface="HG丸ｺﾞｼｯｸM-PRO" pitchFamily="50" charset="-128"/>
              <a:ea typeface="HG丸ｺﾞｼｯｸM-PRO" pitchFamily="50" charset="-128"/>
            </a:rPr>
            <a:t>・</a:t>
          </a:r>
        </a:p>
        <a:p>
          <a:pPr algn="ctr"/>
          <a:r>
            <a:rPr kumimoji="1" lang="ja-JP" altLang="en-US" sz="1050" b="1">
              <a:solidFill>
                <a:sysClr val="windowText" lastClr="000000"/>
              </a:solidFill>
              <a:latin typeface="HG丸ｺﾞｼｯｸM-PRO" pitchFamily="50" charset="-128"/>
              <a:ea typeface="HG丸ｺﾞｼｯｸM-PRO" pitchFamily="50" charset="-128"/>
            </a:rPr>
            <a:t>保護者</a:t>
          </a:r>
          <a:endParaRPr kumimoji="1" lang="ja-JP" altLang="en-US" sz="1000" b="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0</xdr:col>
      <xdr:colOff>37353</xdr:colOff>
      <xdr:row>2</xdr:row>
      <xdr:rowOff>0</xdr:rowOff>
    </xdr:from>
    <xdr:to>
      <xdr:col>2</xdr:col>
      <xdr:colOff>193380</xdr:colOff>
      <xdr:row>4</xdr:row>
      <xdr:rowOff>11206</xdr:rowOff>
    </xdr:to>
    <xdr:sp macro="" textlink="">
      <xdr:nvSpPr>
        <xdr:cNvPr id="9" name="角丸四角形 8"/>
        <xdr:cNvSpPr/>
      </xdr:nvSpPr>
      <xdr:spPr>
        <a:xfrm>
          <a:off x="37353" y="590550"/>
          <a:ext cx="575127" cy="506506"/>
        </a:xfrm>
        <a:prstGeom prst="roundRect">
          <a:avLst>
            <a:gd name="adj" fmla="val 11620"/>
          </a:avLst>
        </a:prstGeom>
        <a:solidFill>
          <a:srgbClr val="FFB9D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36000" rIns="36000" bIns="36000" rtlCol="0" anchor="ctr"/>
        <a:lstStyle/>
        <a:p>
          <a:pPr algn="ctr"/>
          <a:r>
            <a:rPr kumimoji="1" lang="ja-JP" altLang="en-US" sz="1000" b="1">
              <a:solidFill>
                <a:sysClr val="windowText" lastClr="000000"/>
              </a:solidFill>
              <a:latin typeface="HG丸ｺﾞｼｯｸM-PRO" pitchFamily="50" charset="-128"/>
              <a:ea typeface="HG丸ｺﾞｼｯｸM-PRO" pitchFamily="50" charset="-128"/>
            </a:rPr>
            <a:t>申 請</a:t>
          </a:r>
          <a:endParaRPr kumimoji="1" lang="en-US" altLang="ja-JP" sz="1000" b="1">
            <a:solidFill>
              <a:sysClr val="windowText" lastClr="000000"/>
            </a:solidFill>
            <a:latin typeface="HG丸ｺﾞｼｯｸM-PRO" pitchFamily="50" charset="-128"/>
            <a:ea typeface="HG丸ｺﾞｼｯｸM-PRO" pitchFamily="50" charset="-128"/>
          </a:endParaRPr>
        </a:p>
        <a:p>
          <a:pPr algn="ctr"/>
          <a:r>
            <a:rPr kumimoji="1" lang="ja-JP" altLang="en-US" sz="1000" b="1">
              <a:solidFill>
                <a:sysClr val="windowText" lastClr="000000"/>
              </a:solidFill>
              <a:latin typeface="HG丸ｺﾞｼｯｸM-PRO" pitchFamily="50" charset="-128"/>
              <a:ea typeface="HG丸ｺﾞｼｯｸM-PRO" pitchFamily="50" charset="-128"/>
            </a:rPr>
            <a:t>種 別</a:t>
          </a:r>
        </a:p>
      </xdr:txBody>
    </xdr:sp>
    <xdr:clientData/>
  </xdr:twoCellAnchor>
  <xdr:twoCellAnchor>
    <xdr:from>
      <xdr:col>0</xdr:col>
      <xdr:colOff>154212</xdr:colOff>
      <xdr:row>11</xdr:row>
      <xdr:rowOff>168088</xdr:rowOff>
    </xdr:from>
    <xdr:to>
      <xdr:col>1</xdr:col>
      <xdr:colOff>156881</xdr:colOff>
      <xdr:row>12</xdr:row>
      <xdr:rowOff>4319</xdr:rowOff>
    </xdr:to>
    <xdr:sp macro="" textlink="">
      <xdr:nvSpPr>
        <xdr:cNvPr id="10" name="AutoShape 1"/>
        <xdr:cNvSpPr>
          <a:spLocks noChangeArrowheads="1"/>
        </xdr:cNvSpPr>
      </xdr:nvSpPr>
      <xdr:spPr bwMode="auto">
        <a:xfrm rot="10800000">
          <a:off x="154212" y="3797113"/>
          <a:ext cx="212219" cy="217231"/>
        </a:xfrm>
        <a:custGeom>
          <a:avLst/>
          <a:gdLst>
            <a:gd name="G0" fmla="+- 11869 0 0"/>
            <a:gd name="G1" fmla="+- 17661 0 0"/>
            <a:gd name="G2" fmla="+- 7200 0 0"/>
            <a:gd name="G3" fmla="*/ 11869 1 2"/>
            <a:gd name="G4" fmla="+- G3 10800 0"/>
            <a:gd name="G5" fmla="+- 21600 11869 17661"/>
            <a:gd name="G6" fmla="+- 17661 7200 0"/>
            <a:gd name="G7" fmla="*/ G6 1 2"/>
            <a:gd name="G8" fmla="*/ 17661 2 1"/>
            <a:gd name="G9" fmla="+- G8 0 21600"/>
            <a:gd name="G10" fmla="*/ 21600 G0 G1"/>
            <a:gd name="G11" fmla="*/ 21600 G4 G1"/>
            <a:gd name="G12" fmla="*/ 21600 G5 G1"/>
            <a:gd name="G13" fmla="*/ 21600 G7 G1"/>
            <a:gd name="G14" fmla="*/ 17661 1 2"/>
            <a:gd name="G15" fmla="+- G5 0 G4"/>
            <a:gd name="G16" fmla="+- G0 0 G4"/>
            <a:gd name="G17" fmla="*/ G2 G15 G16"/>
            <a:gd name="T0" fmla="*/ 16735 w 21600"/>
            <a:gd name="T1" fmla="*/ 0 h 21600"/>
            <a:gd name="T2" fmla="*/ 11869 w 21600"/>
            <a:gd name="T3" fmla="*/ 7200 h 21600"/>
            <a:gd name="T4" fmla="*/ 0 w 21600"/>
            <a:gd name="T5" fmla="*/ 20467 h 21600"/>
            <a:gd name="T6" fmla="*/ 8831 w 21600"/>
            <a:gd name="T7" fmla="*/ 21600 h 21600"/>
            <a:gd name="T8" fmla="*/ 17661 w 21600"/>
            <a:gd name="T9" fmla="*/ 15204 h 21600"/>
            <a:gd name="T10" fmla="*/ 21600 w 21600"/>
            <a:gd name="T11" fmla="*/ 7200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6735" y="0"/>
              </a:moveTo>
              <a:lnTo>
                <a:pt x="11869" y="7200"/>
              </a:lnTo>
              <a:lnTo>
                <a:pt x="15808" y="7200"/>
              </a:lnTo>
              <a:lnTo>
                <a:pt x="15808" y="19334"/>
              </a:lnTo>
              <a:lnTo>
                <a:pt x="0" y="19334"/>
              </a:lnTo>
              <a:lnTo>
                <a:pt x="0" y="21600"/>
              </a:lnTo>
              <a:lnTo>
                <a:pt x="17661" y="21600"/>
              </a:lnTo>
              <a:lnTo>
                <a:pt x="17661" y="7200"/>
              </a:lnTo>
              <a:lnTo>
                <a:pt x="21600" y="7200"/>
              </a:lnTo>
              <a:close/>
            </a:path>
          </a:pathLst>
        </a:custGeom>
        <a:solidFill>
          <a:srgbClr val="000000"/>
        </a:solidFill>
        <a:ln w="9525" algn="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1</xdr:col>
      <xdr:colOff>182989</xdr:colOff>
      <xdr:row>11</xdr:row>
      <xdr:rowOff>52025</xdr:rowOff>
    </xdr:from>
    <xdr:to>
      <xdr:col>2</xdr:col>
      <xdr:colOff>44825</xdr:colOff>
      <xdr:row>11</xdr:row>
      <xdr:rowOff>369793</xdr:rowOff>
    </xdr:to>
    <xdr:sp macro="" textlink="">
      <xdr:nvSpPr>
        <xdr:cNvPr id="11" name="AutoShape 2"/>
        <xdr:cNvSpPr>
          <a:spLocks/>
        </xdr:cNvSpPr>
      </xdr:nvSpPr>
      <xdr:spPr bwMode="auto">
        <a:xfrm>
          <a:off x="392539" y="3681050"/>
          <a:ext cx="71386" cy="317768"/>
        </a:xfrm>
        <a:prstGeom prst="leftBracket">
          <a:avLst>
            <a:gd name="adj" fmla="val 55952"/>
          </a:avLst>
        </a:prstGeom>
        <a:noFill/>
        <a:ln w="9525" algn="ctr">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38</xdr:col>
      <xdr:colOff>82177</xdr:colOff>
      <xdr:row>0</xdr:row>
      <xdr:rowOff>40821</xdr:rowOff>
    </xdr:from>
    <xdr:to>
      <xdr:col>75</xdr:col>
      <xdr:colOff>190501</xdr:colOff>
      <xdr:row>5</xdr:row>
      <xdr:rowOff>336176</xdr:rowOff>
    </xdr:to>
    <xdr:sp macro="" textlink="">
      <xdr:nvSpPr>
        <xdr:cNvPr id="12" name="AutoShape 4"/>
        <xdr:cNvSpPr>
          <a:spLocks noChangeArrowheads="1"/>
        </xdr:cNvSpPr>
      </xdr:nvSpPr>
      <xdr:spPr bwMode="auto">
        <a:xfrm>
          <a:off x="8045077" y="40821"/>
          <a:ext cx="7842624" cy="1752680"/>
        </a:xfrm>
        <a:prstGeom prst="roundRect">
          <a:avLst>
            <a:gd name="adj" fmla="val 16667"/>
          </a:avLst>
        </a:prstGeom>
        <a:solidFill>
          <a:srgbClr val="FFB9DC"/>
        </a:solidFill>
        <a:ln w="31750" algn="in">
          <a:solidFill>
            <a:srgbClr val="000000"/>
          </a:solidFill>
          <a:round/>
          <a:headEnd/>
          <a:tailEnd/>
        </a:ln>
        <a:effectLst/>
      </xdr:spPr>
      <xdr:txBody>
        <a:bodyPr vertOverflow="clip" wrap="square" lIns="36576" tIns="36576" rIns="36576" bIns="36576" anchor="t" upright="1"/>
        <a:lstStyle/>
        <a:p>
          <a:pPr algn="ctr" rtl="0">
            <a:defRPr sz="1000"/>
          </a:pPr>
          <a:r>
            <a:rPr lang="ja-JP" altLang="en-US" sz="1200" b="0" i="0" u="none" strike="noStrike" baseline="0">
              <a:solidFill>
                <a:srgbClr val="000000"/>
              </a:solidFill>
              <a:latin typeface="HGPｺﾞｼｯｸE"/>
              <a:ea typeface="HGPｺﾞｼｯｸE"/>
            </a:rPr>
            <a:t>支給認定基準世帯員とマイナンバー（個人番号）について</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患者、支給認定基準世帯員の氏名、生年月日等を記載してください。</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患者や支給認定基準世帯員に</a:t>
          </a:r>
          <a:r>
            <a:rPr lang="ja-JP" altLang="en-US" sz="1200" b="0" i="0" u="sng"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指定難病や小児慢性特定疾病の受給者がいる場合は</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、該当するものに○をつけ、</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
          </a:r>
          <a:b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b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受給者番号を記入してください。</a:t>
          </a:r>
        </a:p>
        <a:p>
          <a:pPr algn="l" rtl="0">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市区町村欄には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rPr>
            <a:t>次に該当する</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市区町村（市町村民税の課税地）を記入してください。</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　・１月～ ６月に申請する方は、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rPr>
            <a:t>申請する日の前年１月１日</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に居住していた市区町村</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　・７月～12月に申請する方は、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申請する年の１月１日</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に居住していた市区町村</a:t>
          </a:r>
        </a:p>
        <a:p>
          <a:pPr algn="l" rtl="0">
            <a:defRPr sz="1000"/>
          </a:pPr>
          <a:endParaRPr lang="ja-JP" altLang="en-US" sz="1200" b="0" i="0" u="none" strike="noStrike" baseline="0">
            <a:solidFill>
              <a:srgbClr val="000000"/>
            </a:solidFill>
            <a:latin typeface="HG丸ｺﾞｼ"/>
          </a:endParaRPr>
        </a:p>
      </xdr:txBody>
    </xdr:sp>
    <xdr:clientData/>
  </xdr:twoCellAnchor>
  <xdr:twoCellAnchor>
    <xdr:from>
      <xdr:col>2</xdr:col>
      <xdr:colOff>22411</xdr:colOff>
      <xdr:row>11</xdr:row>
      <xdr:rowOff>22409</xdr:rowOff>
    </xdr:from>
    <xdr:to>
      <xdr:col>37</xdr:col>
      <xdr:colOff>179295</xdr:colOff>
      <xdr:row>12</xdr:row>
      <xdr:rowOff>78442</xdr:rowOff>
    </xdr:to>
    <xdr:sp macro="" textlink="">
      <xdr:nvSpPr>
        <xdr:cNvPr id="13" name="Text Box 45"/>
        <xdr:cNvSpPr txBox="1">
          <a:spLocks noChangeArrowheads="1"/>
        </xdr:cNvSpPr>
      </xdr:nvSpPr>
      <xdr:spPr bwMode="auto">
        <a:xfrm>
          <a:off x="441511" y="3651434"/>
          <a:ext cx="7491134" cy="437033"/>
        </a:xfrm>
        <a:prstGeom prst="rect">
          <a:avLst/>
        </a:prstGeom>
        <a:noFill/>
        <a:ln w="9525">
          <a:noFill/>
          <a:miter lim="800000"/>
          <a:headEnd/>
          <a:tailEnd/>
        </a:ln>
      </xdr:spPr>
      <xdr:txBody>
        <a:bodyPr vertOverflow="clip" wrap="square" lIns="27432" tIns="0" rIns="0" bIns="0" anchor="t" upright="1"/>
        <a:lstStyle/>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今後の難病に関する書類の送付を、患者の</a:t>
          </a:r>
          <a:r>
            <a:rPr lang="ja-JP" altLang="en-US" sz="1100" b="0" i="0" u="sng" strike="noStrike" baseline="0">
              <a:solidFill>
                <a:srgbClr val="000000"/>
              </a:solidFill>
              <a:latin typeface="HG丸ｺﾞｼｯｸM-PRO" panose="020F0600000000000000" pitchFamily="50" charset="-128"/>
              <a:ea typeface="HG丸ｺﾞｼｯｸM-PRO" panose="020F0600000000000000" pitchFamily="50" charset="-128"/>
            </a:rPr>
            <a:t>居住地以外の所へ</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希望される方は、「送付先」欄にご記入ください。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患者本人が</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18</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歳未満の場合には、保護者についてご記入ください。</a:t>
          </a:r>
        </a:p>
      </xdr:txBody>
    </xdr:sp>
    <xdr:clientData/>
  </xdr:twoCellAnchor>
  <xdr:twoCellAnchor>
    <xdr:from>
      <xdr:col>5</xdr:col>
      <xdr:colOff>211792</xdr:colOff>
      <xdr:row>1</xdr:row>
      <xdr:rowOff>264458</xdr:rowOff>
    </xdr:from>
    <xdr:to>
      <xdr:col>8</xdr:col>
      <xdr:colOff>22414</xdr:colOff>
      <xdr:row>4</xdr:row>
      <xdr:rowOff>11205</xdr:rowOff>
    </xdr:to>
    <xdr:sp macro="" textlink="">
      <xdr:nvSpPr>
        <xdr:cNvPr id="14" name="正方形/長方形 13"/>
        <xdr:cNvSpPr/>
      </xdr:nvSpPr>
      <xdr:spPr>
        <a:xfrm>
          <a:off x="1259542" y="559733"/>
          <a:ext cx="439272" cy="5373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ysClr val="windowText" lastClr="000000"/>
              </a:solidFill>
            </a:rPr>
            <a:t>転入の</a:t>
          </a:r>
          <a:endParaRPr kumimoji="1" lang="en-US" altLang="ja-JP" sz="800">
            <a:solidFill>
              <a:sysClr val="windowText" lastClr="000000"/>
            </a:solidFill>
          </a:endParaRPr>
        </a:p>
        <a:p>
          <a:pPr algn="ctr"/>
          <a:r>
            <a:rPr kumimoji="1" lang="ja-JP" altLang="en-US" sz="800">
              <a:solidFill>
                <a:sysClr val="windowText" lastClr="000000"/>
              </a:solidFill>
            </a:rPr>
            <a:t>場合⇒</a:t>
          </a:r>
        </a:p>
      </xdr:txBody>
    </xdr:sp>
    <xdr:clientData/>
  </xdr:twoCellAnchor>
  <xdr:twoCellAnchor>
    <xdr:from>
      <xdr:col>67</xdr:col>
      <xdr:colOff>186120</xdr:colOff>
      <xdr:row>4</xdr:row>
      <xdr:rowOff>54741</xdr:rowOff>
    </xdr:from>
    <xdr:to>
      <xdr:col>72</xdr:col>
      <xdr:colOff>138147</xdr:colOff>
      <xdr:row>6</xdr:row>
      <xdr:rowOff>301746</xdr:rowOff>
    </xdr:to>
    <xdr:sp macro="" textlink="">
      <xdr:nvSpPr>
        <xdr:cNvPr id="15" name="Arc 1"/>
        <xdr:cNvSpPr>
          <a:spLocks/>
        </xdr:cNvSpPr>
      </xdr:nvSpPr>
      <xdr:spPr bwMode="auto">
        <a:xfrm>
          <a:off x="14206920" y="1140591"/>
          <a:ext cx="999777" cy="980430"/>
        </a:xfrm>
        <a:custGeom>
          <a:avLst/>
          <a:gdLst>
            <a:gd name="G0" fmla="+- 0 0 0"/>
            <a:gd name="G1" fmla="+- 21600 0 0"/>
            <a:gd name="G2" fmla="+- 21600 0 0"/>
            <a:gd name="T0" fmla="*/ 0 w 19962"/>
            <a:gd name="T1" fmla="*/ 0 h 21600"/>
            <a:gd name="T2" fmla="*/ 19962 w 19962"/>
            <a:gd name="T3" fmla="*/ 13349 h 21600"/>
            <a:gd name="T4" fmla="*/ 0 w 19962"/>
            <a:gd name="T5" fmla="*/ 21600 h 21600"/>
          </a:gdLst>
          <a:ahLst/>
          <a:cxnLst>
            <a:cxn ang="0">
              <a:pos x="T0" y="T1"/>
            </a:cxn>
            <a:cxn ang="0">
              <a:pos x="T2" y="T3"/>
            </a:cxn>
            <a:cxn ang="0">
              <a:pos x="T4" y="T5"/>
            </a:cxn>
          </a:cxnLst>
          <a:rect l="0" t="0" r="r" b="b"/>
          <a:pathLst>
            <a:path w="19962" h="21600" fill="none" extrusionOk="0">
              <a:moveTo>
                <a:pt x="0" y="0"/>
              </a:moveTo>
              <a:cubicBezTo>
                <a:pt x="8742" y="0"/>
                <a:pt x="16622" y="5269"/>
                <a:pt x="19961" y="13349"/>
              </a:cubicBezTo>
            </a:path>
            <a:path w="19962" h="21600" stroke="0" extrusionOk="0">
              <a:moveTo>
                <a:pt x="0" y="0"/>
              </a:moveTo>
              <a:cubicBezTo>
                <a:pt x="8742" y="0"/>
                <a:pt x="16622" y="5269"/>
                <a:pt x="19961" y="13349"/>
              </a:cubicBezTo>
              <a:lnTo>
                <a:pt x="0" y="21600"/>
              </a:lnTo>
              <a:close/>
            </a:path>
          </a:pathLst>
        </a:custGeom>
        <a:noFill/>
        <a:ln w="50800" algn="ctr">
          <a:solidFill>
            <a:srgbClr val="000000"/>
          </a:solidFill>
          <a:round/>
          <a:headEnd/>
          <a:tailEnd type="stealth" w="lg"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77</xdr:col>
      <xdr:colOff>176892</xdr:colOff>
      <xdr:row>0</xdr:row>
      <xdr:rowOff>122465</xdr:rowOff>
    </xdr:from>
    <xdr:to>
      <xdr:col>118</xdr:col>
      <xdr:colOff>135764</xdr:colOff>
      <xdr:row>28</xdr:row>
      <xdr:rowOff>23092</xdr:rowOff>
    </xdr:to>
    <xdr:sp macro="" textlink="">
      <xdr:nvSpPr>
        <xdr:cNvPr id="17" name="テキスト ボックス 16"/>
        <xdr:cNvSpPr txBox="1"/>
      </xdr:nvSpPr>
      <xdr:spPr>
        <a:xfrm>
          <a:off x="15852321" y="122465"/>
          <a:ext cx="8327264" cy="817377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0"/>
            <a:t>このまま印刷してください。</a:t>
          </a:r>
          <a:endParaRPr kumimoji="1" lang="en-US" altLang="ja-JP" sz="8000"/>
        </a:p>
        <a:p>
          <a:r>
            <a:rPr kumimoji="1" lang="en-US" altLang="ja-JP" sz="8000"/>
            <a:t>A3</a:t>
          </a:r>
          <a:r>
            <a:rPr kumimoji="1" lang="ja-JP" altLang="en-US" sz="8000"/>
            <a:t>用紙１枚または</a:t>
          </a:r>
          <a:r>
            <a:rPr kumimoji="1" lang="en-US" altLang="ja-JP" sz="8000"/>
            <a:t>A4</a:t>
          </a:r>
          <a:r>
            <a:rPr kumimoji="1" lang="ja-JP" altLang="en-US" sz="8000"/>
            <a:t>の用紙が２枚出力されます。</a:t>
          </a:r>
          <a:endParaRPr kumimoji="1" lang="en-US" altLang="ja-JP" sz="8000"/>
        </a:p>
        <a:p>
          <a:r>
            <a:rPr kumimoji="1" lang="en-US" altLang="ja-JP" sz="4000">
              <a:solidFill>
                <a:srgbClr val="FF0000"/>
              </a:solidFill>
            </a:rPr>
            <a:t>※</a:t>
          </a:r>
          <a:r>
            <a:rPr kumimoji="1" lang="ja-JP" altLang="en-US" sz="4000">
              <a:solidFill>
                <a:srgbClr val="FF0000"/>
              </a:solidFill>
            </a:rPr>
            <a:t>本人控は提出せず、手続完了まで</a:t>
          </a:r>
          <a:endParaRPr kumimoji="1" lang="en-US" altLang="ja-JP" sz="3200">
            <a:solidFill>
              <a:srgbClr val="FF0000"/>
            </a:solidFill>
          </a:endParaRPr>
        </a:p>
        <a:p>
          <a:r>
            <a:rPr kumimoji="1" lang="ja-JP" altLang="en-US" sz="4000">
              <a:solidFill>
                <a:srgbClr val="FF0000"/>
              </a:solidFill>
            </a:rPr>
            <a:t>大切に保管してください。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wrap="square" rtlCol="0" anchor="t"/>
      <a:lstStyle>
        <a:defPPr>
          <a:defRPr kumimoji="1" sz="10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Y333"/>
  <sheetViews>
    <sheetView showGridLines="0" showZeros="0" tabSelected="1" topLeftCell="A52" zoomScaleNormal="100" zoomScaleSheetLayoutView="100" workbookViewId="0">
      <selection activeCell="Q56" sqref="Q56:U56"/>
    </sheetView>
  </sheetViews>
  <sheetFormatPr defaultColWidth="9" defaultRowHeight="14.25"/>
  <cols>
    <col min="1" max="1" width="3.75" style="68" customWidth="1"/>
    <col min="2" max="2" width="4" style="68" customWidth="1"/>
    <col min="3" max="3" width="3.75" style="68" customWidth="1"/>
    <col min="4" max="4" width="4.375" style="68" customWidth="1"/>
    <col min="5" max="15" width="3.75" style="68" customWidth="1"/>
    <col min="16" max="16" width="7.625" style="68" customWidth="1"/>
    <col min="17" max="20" width="3.75" style="68" customWidth="1"/>
    <col min="21" max="21" width="3.25" style="69" customWidth="1"/>
    <col min="22" max="23" width="11.625" style="69" customWidth="1"/>
    <col min="24" max="24" width="4.625" style="69" customWidth="1"/>
    <col min="25" max="28" width="4.625" style="70" customWidth="1"/>
    <col min="29" max="29" width="3.875" style="70" customWidth="1"/>
    <col min="30" max="30" width="4.5" style="70" customWidth="1"/>
    <col min="31" max="31" width="5.125" style="70" customWidth="1"/>
    <col min="32" max="32" width="5.75" style="70" customWidth="1"/>
    <col min="33" max="36" width="4.5" style="70" customWidth="1"/>
    <col min="37" max="38" width="9" style="71"/>
    <col min="39" max="41" width="3.75" style="72" customWidth="1"/>
    <col min="42" max="42" width="3.75" style="73" customWidth="1"/>
    <col min="43" max="51" width="3.75" style="68" customWidth="1"/>
    <col min="52" max="16384" width="9" style="68"/>
  </cols>
  <sheetData>
    <row r="1" spans="1:48" ht="18" customHeight="1"/>
    <row r="2" spans="1:48" ht="18" customHeight="1"/>
    <row r="3" spans="1:48" ht="18" customHeight="1"/>
    <row r="4" spans="1:48" ht="18" customHeight="1"/>
    <row r="5" spans="1:48" ht="18" customHeight="1"/>
    <row r="6" spans="1:48" ht="18" customHeight="1" thickBot="1">
      <c r="A6" s="193" t="s">
        <v>205</v>
      </c>
      <c r="B6" s="193"/>
      <c r="C6" s="193"/>
      <c r="D6" s="193"/>
      <c r="E6" s="193"/>
      <c r="F6" s="193"/>
      <c r="G6" s="193"/>
      <c r="H6" s="193"/>
      <c r="I6" s="193"/>
      <c r="J6" s="193"/>
      <c r="K6" s="193"/>
      <c r="L6" s="193"/>
      <c r="M6" s="193"/>
      <c r="N6" s="193"/>
      <c r="O6" s="193"/>
      <c r="P6" s="193"/>
      <c r="Q6" s="193"/>
      <c r="R6" s="193"/>
      <c r="S6" s="193"/>
      <c r="T6" s="193"/>
      <c r="U6" s="193"/>
      <c r="V6" s="193"/>
    </row>
    <row r="7" spans="1:48" ht="8.1" customHeight="1">
      <c r="A7" s="74"/>
      <c r="B7" s="74"/>
      <c r="C7" s="74"/>
      <c r="D7" s="74"/>
      <c r="E7" s="74"/>
      <c r="F7" s="74"/>
      <c r="G7" s="74"/>
      <c r="H7" s="74"/>
      <c r="I7" s="74"/>
      <c r="J7" s="74"/>
      <c r="K7" s="74"/>
      <c r="L7" s="74"/>
    </row>
    <row r="8" spans="1:48" ht="18" customHeight="1">
      <c r="A8" s="75"/>
      <c r="B8" s="273"/>
      <c r="C8" s="273"/>
      <c r="D8" s="273"/>
      <c r="E8" s="273"/>
      <c r="F8" s="273"/>
      <c r="G8" s="273"/>
      <c r="H8" s="273"/>
      <c r="I8" s="273"/>
      <c r="J8" s="273"/>
      <c r="K8" s="273"/>
      <c r="L8" s="273"/>
      <c r="M8" s="273"/>
      <c r="N8" s="273"/>
      <c r="O8" s="273"/>
      <c r="P8" s="273"/>
      <c r="Q8" s="273"/>
      <c r="R8" s="76"/>
      <c r="S8" s="76"/>
      <c r="T8" s="76"/>
      <c r="V8" s="69" t="s">
        <v>119</v>
      </c>
      <c r="W8" s="69" t="s">
        <v>164</v>
      </c>
      <c r="X8" s="69" t="s">
        <v>475</v>
      </c>
    </row>
    <row r="9" spans="1:48" ht="24.95" customHeight="1">
      <c r="U9" s="68"/>
      <c r="V9" s="68"/>
      <c r="W9" s="68"/>
      <c r="X9" s="68"/>
      <c r="Y9" s="68"/>
      <c r="Z9" s="68"/>
      <c r="AA9" s="68"/>
      <c r="AB9" s="68"/>
      <c r="AC9" s="68"/>
      <c r="AD9" s="68"/>
      <c r="AE9" s="68"/>
      <c r="AF9" s="72"/>
      <c r="AG9" s="72"/>
      <c r="AH9" s="72"/>
      <c r="AI9" s="72"/>
      <c r="AJ9" s="72"/>
      <c r="AM9" s="69"/>
      <c r="AN9" s="69"/>
      <c r="AO9" s="70"/>
      <c r="AP9" s="77"/>
      <c r="AQ9" s="70"/>
      <c r="AR9" s="70"/>
      <c r="AS9" s="70"/>
      <c r="AT9" s="70"/>
      <c r="AU9" s="78">
        <v>2</v>
      </c>
      <c r="AV9" s="78" t="s">
        <v>5</v>
      </c>
    </row>
    <row r="10" spans="1:48" ht="24.95" customHeight="1">
      <c r="D10" s="306" t="s">
        <v>197</v>
      </c>
      <c r="E10" s="319"/>
      <c r="F10" s="319"/>
      <c r="G10" s="319"/>
      <c r="H10" s="320"/>
      <c r="I10" s="321"/>
      <c r="J10" s="17" t="s">
        <v>162</v>
      </c>
      <c r="K10" s="322"/>
      <c r="L10" s="323"/>
      <c r="M10" s="79" t="s">
        <v>163</v>
      </c>
      <c r="N10" s="80"/>
      <c r="P10" s="306" t="s">
        <v>198</v>
      </c>
      <c r="Q10" s="306"/>
      <c r="R10" s="307"/>
      <c r="S10" s="288"/>
      <c r="T10" s="289"/>
      <c r="U10" s="289"/>
      <c r="V10" s="290"/>
      <c r="W10" s="188" t="s">
        <v>476</v>
      </c>
      <c r="X10" s="189"/>
      <c r="Y10" s="189"/>
      <c r="Z10" s="189"/>
      <c r="AA10" s="189"/>
      <c r="AB10" s="189"/>
      <c r="AC10" s="189"/>
      <c r="AD10" s="189"/>
      <c r="AE10" s="189"/>
      <c r="AF10" s="189"/>
      <c r="AG10" s="69"/>
      <c r="AH10" s="69"/>
      <c r="AI10" s="69"/>
      <c r="AJ10" s="69"/>
      <c r="AM10" s="69"/>
      <c r="AN10" s="70"/>
      <c r="AO10" s="70"/>
      <c r="AP10" s="77"/>
      <c r="AQ10" s="70"/>
      <c r="AR10" s="70"/>
      <c r="AS10" s="70"/>
      <c r="AT10" s="78">
        <v>3</v>
      </c>
      <c r="AU10" s="78" t="s">
        <v>6</v>
      </c>
    </row>
    <row r="11" spans="1:48" ht="24.95" customHeight="1">
      <c r="U11" s="68"/>
      <c r="V11" s="68"/>
      <c r="W11" s="68"/>
      <c r="X11" s="68"/>
      <c r="Y11" s="68"/>
      <c r="Z11" s="68"/>
      <c r="AA11" s="68"/>
      <c r="AB11" s="68"/>
      <c r="AC11" s="68"/>
      <c r="AD11" s="68"/>
      <c r="AE11" s="68"/>
      <c r="AF11" s="72"/>
      <c r="AG11" s="72"/>
      <c r="AH11" s="72"/>
      <c r="AI11" s="72"/>
      <c r="AJ11" s="72"/>
      <c r="AM11" s="69"/>
      <c r="AN11" s="69"/>
      <c r="AO11" s="70"/>
      <c r="AP11" s="77"/>
      <c r="AQ11" s="70"/>
      <c r="AR11" s="70"/>
      <c r="AS11" s="70"/>
      <c r="AT11" s="70"/>
      <c r="AU11" s="78">
        <v>4</v>
      </c>
      <c r="AV11" s="78" t="s">
        <v>7</v>
      </c>
    </row>
    <row r="12" spans="1:48" ht="18" customHeight="1" thickBot="1">
      <c r="A12" s="81" t="s">
        <v>209</v>
      </c>
      <c r="B12" s="81"/>
      <c r="C12" s="81"/>
      <c r="D12" s="81"/>
      <c r="E12" s="81"/>
      <c r="F12" s="81"/>
      <c r="G12" s="81"/>
      <c r="H12" s="81"/>
      <c r="I12" s="81"/>
      <c r="J12" s="81"/>
      <c r="K12" s="82"/>
      <c r="L12" s="82"/>
      <c r="M12" s="82"/>
    </row>
    <row r="13" spans="1:48" ht="8.1" customHeight="1" thickTop="1" thickBot="1">
      <c r="A13" s="83"/>
      <c r="B13" s="83"/>
      <c r="C13" s="83"/>
      <c r="D13" s="83"/>
      <c r="E13" s="83"/>
      <c r="F13" s="83"/>
      <c r="G13" s="83"/>
      <c r="H13" s="83"/>
      <c r="I13" s="83"/>
      <c r="J13" s="82"/>
      <c r="K13" s="82"/>
      <c r="L13" s="82"/>
      <c r="M13" s="82"/>
    </row>
    <row r="14" spans="1:48" ht="26.25" customHeight="1">
      <c r="B14" s="287" t="s">
        <v>128</v>
      </c>
      <c r="C14" s="242"/>
      <c r="D14" s="242"/>
      <c r="E14" s="242"/>
      <c r="F14" s="242"/>
      <c r="G14" s="268"/>
      <c r="H14" s="269"/>
      <c r="I14" s="269"/>
      <c r="J14" s="269"/>
      <c r="K14" s="269"/>
      <c r="L14" s="269"/>
      <c r="M14" s="269"/>
      <c r="N14" s="269"/>
      <c r="O14" s="269"/>
      <c r="P14" s="269"/>
      <c r="Q14" s="269"/>
      <c r="R14" s="269"/>
      <c r="S14" s="269"/>
      <c r="T14" s="302"/>
      <c r="U14" s="84"/>
      <c r="V14" s="84"/>
      <c r="W14" s="84"/>
      <c r="X14" s="85"/>
      <c r="Y14" s="86"/>
      <c r="Z14" s="86"/>
      <c r="AA14" s="86"/>
      <c r="AB14" s="87"/>
      <c r="AC14" s="87"/>
      <c r="AD14" s="87"/>
      <c r="AE14" s="87"/>
      <c r="AF14" s="87"/>
      <c r="AG14" s="87"/>
      <c r="AH14" s="87"/>
      <c r="AI14" s="87"/>
      <c r="AJ14" s="87"/>
    </row>
    <row r="15" spans="1:48" ht="26.25" customHeight="1">
      <c r="B15" s="351" t="s">
        <v>519</v>
      </c>
      <c r="C15" s="313"/>
      <c r="D15" s="313"/>
      <c r="E15" s="313"/>
      <c r="F15" s="313"/>
      <c r="G15" s="272"/>
      <c r="H15" s="272"/>
      <c r="I15" s="272"/>
      <c r="J15" s="272"/>
      <c r="K15" s="272"/>
      <c r="L15" s="272"/>
      <c r="M15" s="272"/>
      <c r="N15" s="272"/>
      <c r="O15" s="272"/>
      <c r="P15" s="272"/>
      <c r="Q15" s="272"/>
      <c r="R15" s="272"/>
      <c r="S15" s="272"/>
      <c r="T15" s="352"/>
      <c r="U15" s="92" t="s">
        <v>520</v>
      </c>
      <c r="V15" s="88"/>
      <c r="W15" s="88"/>
      <c r="X15" s="89"/>
      <c r="Y15" s="90"/>
      <c r="Z15" s="90"/>
      <c r="AA15" s="90"/>
      <c r="AB15" s="91"/>
      <c r="AC15" s="91"/>
      <c r="AD15" s="91"/>
      <c r="AE15" s="91"/>
      <c r="AF15" s="91"/>
      <c r="AG15" s="91"/>
      <c r="AH15" s="91"/>
      <c r="AI15" s="91"/>
      <c r="AJ15" s="91"/>
    </row>
    <row r="16" spans="1:48" ht="26.25" customHeight="1">
      <c r="B16" s="275" t="s">
        <v>159</v>
      </c>
      <c r="C16" s="207"/>
      <c r="D16" s="207"/>
      <c r="E16" s="207"/>
      <c r="F16" s="207"/>
      <c r="G16" s="262" t="s">
        <v>180</v>
      </c>
      <c r="H16" s="263"/>
      <c r="I16" s="298"/>
      <c r="J16" s="299"/>
      <c r="K16" s="300"/>
      <c r="L16" s="198" t="s">
        <v>0</v>
      </c>
      <c r="M16" s="200"/>
      <c r="N16" s="274"/>
      <c r="O16" s="274"/>
      <c r="P16" s="74" t="s">
        <v>1</v>
      </c>
      <c r="Q16" s="274"/>
      <c r="R16" s="274"/>
      <c r="S16" s="198" t="s">
        <v>2</v>
      </c>
      <c r="T16" s="353"/>
      <c r="U16" s="92" t="s">
        <v>200</v>
      </c>
    </row>
    <row r="17" spans="1:36" ht="26.25" customHeight="1">
      <c r="B17" s="275" t="s">
        <v>50</v>
      </c>
      <c r="C17" s="207"/>
      <c r="D17" s="207"/>
      <c r="E17" s="207"/>
      <c r="F17" s="207"/>
      <c r="G17" s="279"/>
      <c r="H17" s="280"/>
      <c r="I17" s="280"/>
      <c r="J17" s="280"/>
      <c r="K17" s="280"/>
      <c r="L17" s="280"/>
      <c r="M17" s="280"/>
      <c r="N17" s="280"/>
      <c r="O17" s="280"/>
      <c r="P17" s="280"/>
      <c r="Q17" s="280"/>
      <c r="R17" s="280"/>
      <c r="S17" s="280"/>
      <c r="T17" s="281"/>
      <c r="U17" s="92" t="s">
        <v>521</v>
      </c>
    </row>
    <row r="18" spans="1:36" ht="26.25" customHeight="1">
      <c r="B18" s="275" t="s">
        <v>52</v>
      </c>
      <c r="C18" s="207"/>
      <c r="D18" s="207"/>
      <c r="E18" s="207"/>
      <c r="F18" s="207"/>
      <c r="G18" s="354"/>
      <c r="H18" s="355"/>
      <c r="I18" s="355"/>
      <c r="J18" s="355"/>
      <c r="K18" s="355"/>
      <c r="L18" s="355"/>
      <c r="M18" s="355"/>
      <c r="N18" s="355"/>
      <c r="O18" s="355"/>
      <c r="P18" s="355"/>
      <c r="Q18" s="355"/>
      <c r="R18" s="355"/>
      <c r="S18" s="355"/>
      <c r="T18" s="356"/>
    </row>
    <row r="19" spans="1:36" ht="26.25" customHeight="1">
      <c r="B19" s="275"/>
      <c r="C19" s="207"/>
      <c r="D19" s="207"/>
      <c r="E19" s="207"/>
      <c r="F19" s="207"/>
      <c r="G19" s="357"/>
      <c r="H19" s="358"/>
      <c r="I19" s="358"/>
      <c r="J19" s="358"/>
      <c r="K19" s="358"/>
      <c r="L19" s="358"/>
      <c r="M19" s="358"/>
      <c r="N19" s="358"/>
      <c r="O19" s="358"/>
      <c r="P19" s="358"/>
      <c r="Q19" s="358"/>
      <c r="R19" s="358"/>
      <c r="S19" s="358"/>
      <c r="T19" s="359"/>
    </row>
    <row r="20" spans="1:36" ht="26.25" customHeight="1" thickBot="1">
      <c r="B20" s="276" t="s">
        <v>53</v>
      </c>
      <c r="C20" s="243"/>
      <c r="D20" s="243"/>
      <c r="E20" s="243"/>
      <c r="F20" s="243"/>
      <c r="G20" s="277"/>
      <c r="H20" s="277"/>
      <c r="I20" s="277"/>
      <c r="J20" s="277"/>
      <c r="K20" s="277"/>
      <c r="L20" s="277"/>
      <c r="M20" s="277"/>
      <c r="N20" s="277"/>
      <c r="O20" s="277"/>
      <c r="P20" s="277"/>
      <c r="Q20" s="277"/>
      <c r="R20" s="277"/>
      <c r="S20" s="277"/>
      <c r="T20" s="278"/>
      <c r="U20" s="92" t="s">
        <v>521</v>
      </c>
    </row>
    <row r="21" spans="1:36" ht="26.25" customHeight="1">
      <c r="B21" s="338" t="s">
        <v>3</v>
      </c>
      <c r="C21" s="341" t="s">
        <v>453</v>
      </c>
      <c r="D21" s="342"/>
      <c r="E21" s="342"/>
      <c r="F21" s="342"/>
      <c r="G21" s="342"/>
      <c r="H21" s="342"/>
      <c r="I21" s="342"/>
      <c r="J21" s="342"/>
      <c r="K21" s="342"/>
      <c r="L21" s="342"/>
      <c r="M21" s="342"/>
      <c r="N21" s="342"/>
      <c r="O21" s="343"/>
      <c r="P21" s="344"/>
      <c r="Q21" s="345"/>
      <c r="R21" s="345"/>
      <c r="S21" s="345"/>
      <c r="T21" s="346"/>
      <c r="U21" s="92" t="s">
        <v>454</v>
      </c>
    </row>
    <row r="22" spans="1:36" ht="26.25" customHeight="1">
      <c r="B22" s="339"/>
      <c r="C22" s="207" t="s">
        <v>203</v>
      </c>
      <c r="D22" s="207"/>
      <c r="E22" s="207"/>
      <c r="F22" s="207"/>
      <c r="G22" s="296"/>
      <c r="H22" s="296"/>
      <c r="I22" s="296"/>
      <c r="J22" s="296"/>
      <c r="K22" s="296"/>
      <c r="L22" s="296"/>
      <c r="M22" s="296"/>
      <c r="N22" s="296"/>
      <c r="O22" s="296"/>
      <c r="P22" s="296"/>
      <c r="Q22" s="296"/>
      <c r="R22" s="296"/>
      <c r="S22" s="296"/>
      <c r="T22" s="297"/>
      <c r="U22" s="186" t="s">
        <v>545</v>
      </c>
      <c r="V22" s="187"/>
      <c r="W22" s="187"/>
      <c r="X22" s="187"/>
      <c r="Y22" s="187"/>
      <c r="Z22" s="187"/>
      <c r="AA22" s="187"/>
      <c r="AB22" s="187"/>
      <c r="AC22" s="187"/>
      <c r="AD22" s="187"/>
      <c r="AE22" s="187"/>
      <c r="AF22" s="187"/>
    </row>
    <row r="23" spans="1:36" ht="26.25" customHeight="1">
      <c r="B23" s="339"/>
      <c r="C23" s="207" t="s">
        <v>202</v>
      </c>
      <c r="D23" s="207"/>
      <c r="E23" s="207"/>
      <c r="F23" s="207"/>
      <c r="G23" s="274"/>
      <c r="H23" s="274"/>
      <c r="I23" s="274"/>
      <c r="J23" s="274"/>
      <c r="K23" s="274"/>
      <c r="L23" s="274"/>
      <c r="M23" s="274"/>
      <c r="N23" s="334" t="s">
        <v>231</v>
      </c>
      <c r="O23" s="335"/>
      <c r="P23" s="335"/>
      <c r="Q23" s="336"/>
      <c r="R23" s="274"/>
      <c r="S23" s="274"/>
      <c r="T23" s="337"/>
      <c r="U23" s="186"/>
      <c r="V23" s="187"/>
      <c r="W23" s="187"/>
      <c r="X23" s="187"/>
      <c r="Y23" s="187"/>
      <c r="Z23" s="187"/>
      <c r="AA23" s="187"/>
      <c r="AB23" s="187"/>
      <c r="AC23" s="187"/>
      <c r="AD23" s="187"/>
      <c r="AE23" s="187"/>
      <c r="AF23" s="187"/>
    </row>
    <row r="24" spans="1:36" ht="26.25" customHeight="1" thickBot="1">
      <c r="B24" s="340"/>
      <c r="C24" s="207" t="s">
        <v>544</v>
      </c>
      <c r="D24" s="313"/>
      <c r="E24" s="313"/>
      <c r="F24" s="313"/>
      <c r="G24" s="314"/>
      <c r="H24" s="314"/>
      <c r="I24" s="314"/>
      <c r="J24" s="314"/>
      <c r="K24" s="314"/>
      <c r="L24" s="314"/>
      <c r="M24" s="314"/>
      <c r="N24" s="314"/>
      <c r="O24" s="314"/>
      <c r="P24" s="314"/>
      <c r="Q24" s="314"/>
      <c r="R24" s="314"/>
      <c r="S24" s="314"/>
      <c r="T24" s="315"/>
      <c r="U24" s="186"/>
      <c r="V24" s="187"/>
      <c r="W24" s="187"/>
      <c r="X24" s="187"/>
      <c r="Y24" s="187"/>
      <c r="Z24" s="187"/>
      <c r="AA24" s="187"/>
      <c r="AB24" s="187"/>
      <c r="AC24" s="187"/>
      <c r="AD24" s="187"/>
      <c r="AE24" s="187"/>
      <c r="AF24" s="187"/>
    </row>
    <row r="25" spans="1:36" ht="26.25" customHeight="1">
      <c r="B25" s="361" t="s">
        <v>204</v>
      </c>
      <c r="C25" s="362"/>
      <c r="D25" s="362"/>
      <c r="E25" s="362"/>
      <c r="F25" s="362"/>
      <c r="G25" s="317"/>
      <c r="H25" s="317"/>
      <c r="I25" s="347" t="str">
        <f>IFERROR(VLOOKUP(G25,指定難病一覧!A:B,2,FALSE),"左欄に疾患番号を入力してください")</f>
        <v>左欄に疾患番号を入力してください</v>
      </c>
      <c r="J25" s="348"/>
      <c r="K25" s="348"/>
      <c r="L25" s="348"/>
      <c r="M25" s="348"/>
      <c r="N25" s="348"/>
      <c r="O25" s="348"/>
      <c r="P25" s="348"/>
      <c r="Q25" s="348"/>
      <c r="R25" s="348"/>
      <c r="S25" s="348"/>
      <c r="T25" s="349"/>
      <c r="U25" s="291" t="s">
        <v>455</v>
      </c>
      <c r="V25" s="292"/>
      <c r="W25" s="292"/>
      <c r="X25" s="292"/>
      <c r="Y25" s="292"/>
      <c r="Z25" s="292"/>
      <c r="AA25" s="292"/>
      <c r="AB25" s="292"/>
      <c r="AC25" s="292"/>
      <c r="AD25" s="292"/>
      <c r="AE25" s="292"/>
      <c r="AF25" s="292"/>
      <c r="AG25" s="93"/>
      <c r="AH25" s="93"/>
      <c r="AI25" s="93"/>
      <c r="AJ25" s="93"/>
    </row>
    <row r="26" spans="1:36" ht="26.25" customHeight="1" thickBot="1">
      <c r="B26" s="363"/>
      <c r="C26" s="364"/>
      <c r="D26" s="364"/>
      <c r="E26" s="364"/>
      <c r="F26" s="364"/>
      <c r="G26" s="301"/>
      <c r="H26" s="301"/>
      <c r="I26" s="293" t="str">
        <f>IFERROR(VLOOKUP(G26,指定難病一覧!A:B,2,FALSE),"２つの疾病を申請する際は、こちらにも入力してください")</f>
        <v>２つの疾病を申請する際は、こちらにも入力してください</v>
      </c>
      <c r="J26" s="294"/>
      <c r="K26" s="294"/>
      <c r="L26" s="294"/>
      <c r="M26" s="294"/>
      <c r="N26" s="294"/>
      <c r="O26" s="294"/>
      <c r="P26" s="294"/>
      <c r="Q26" s="294"/>
      <c r="R26" s="294"/>
      <c r="S26" s="294"/>
      <c r="T26" s="295"/>
      <c r="U26" s="291"/>
      <c r="V26" s="292"/>
      <c r="W26" s="292"/>
      <c r="X26" s="292"/>
      <c r="Y26" s="292"/>
      <c r="Z26" s="292"/>
      <c r="AA26" s="292"/>
      <c r="AB26" s="292"/>
      <c r="AC26" s="292"/>
      <c r="AD26" s="292"/>
      <c r="AE26" s="292"/>
      <c r="AF26" s="292"/>
      <c r="AG26" s="93"/>
      <c r="AH26" s="93"/>
      <c r="AI26" s="93"/>
      <c r="AJ26" s="93"/>
    </row>
    <row r="27" spans="1:36" ht="26.25" customHeight="1">
      <c r="B27" s="282" t="s">
        <v>477</v>
      </c>
      <c r="C27" s="286" t="s">
        <v>187</v>
      </c>
      <c r="D27" s="286"/>
      <c r="E27" s="286"/>
      <c r="F27" s="286"/>
      <c r="G27" s="317"/>
      <c r="H27" s="317"/>
      <c r="I27" s="317"/>
      <c r="J27" s="317"/>
      <c r="K27" s="317"/>
      <c r="L27" s="317"/>
      <c r="M27" s="317"/>
      <c r="N27" s="317"/>
      <c r="O27" s="317"/>
      <c r="P27" s="317"/>
      <c r="Q27" s="317"/>
      <c r="R27" s="317"/>
      <c r="S27" s="317"/>
      <c r="T27" s="318"/>
      <c r="V27" s="69" t="s">
        <v>120</v>
      </c>
      <c r="W27" s="69" t="s">
        <v>121</v>
      </c>
    </row>
    <row r="28" spans="1:36" ht="26.25" customHeight="1">
      <c r="B28" s="283"/>
      <c r="C28" s="328" t="s">
        <v>235</v>
      </c>
      <c r="D28" s="328"/>
      <c r="E28" s="328"/>
      <c r="F28" s="328"/>
      <c r="G28" s="271"/>
      <c r="H28" s="271"/>
      <c r="I28" s="271"/>
      <c r="J28" s="271"/>
      <c r="K28" s="271"/>
      <c r="L28" s="271"/>
      <c r="M28" s="271"/>
      <c r="N28" s="271"/>
      <c r="O28" s="271"/>
      <c r="P28" s="271"/>
      <c r="Q28" s="271"/>
      <c r="R28" s="271"/>
      <c r="S28" s="271"/>
      <c r="T28" s="303"/>
      <c r="V28" s="190" t="s">
        <v>518</v>
      </c>
      <c r="W28" s="190"/>
      <c r="X28" s="190"/>
      <c r="Y28" s="190"/>
      <c r="Z28" s="190"/>
      <c r="AA28" s="190"/>
      <c r="AB28" s="190"/>
      <c r="AC28" s="190"/>
      <c r="AD28" s="190"/>
      <c r="AE28" s="190"/>
      <c r="AF28" s="190"/>
    </row>
    <row r="29" spans="1:36" ht="26.25" customHeight="1" thickBot="1">
      <c r="B29" s="284"/>
      <c r="C29" s="304" t="s">
        <v>188</v>
      </c>
      <c r="D29" s="304"/>
      <c r="E29" s="304"/>
      <c r="F29" s="304"/>
      <c r="G29" s="301"/>
      <c r="H29" s="301"/>
      <c r="I29" s="301"/>
      <c r="J29" s="301"/>
      <c r="K29" s="301"/>
      <c r="L29" s="301"/>
      <c r="M29" s="301"/>
      <c r="N29" s="301"/>
      <c r="O29" s="301"/>
      <c r="P29" s="301"/>
      <c r="Q29" s="301"/>
      <c r="R29" s="301"/>
      <c r="S29" s="301"/>
      <c r="T29" s="305"/>
    </row>
    <row r="30" spans="1:36" ht="39" customHeight="1" thickBot="1">
      <c r="B30" s="285"/>
      <c r="C30" s="304" t="s">
        <v>496</v>
      </c>
      <c r="D30" s="304"/>
      <c r="E30" s="304"/>
      <c r="F30" s="304"/>
      <c r="G30" s="301"/>
      <c r="H30" s="301"/>
      <c r="I30" s="301"/>
      <c r="J30" s="301"/>
      <c r="K30" s="301"/>
      <c r="L30" s="301"/>
      <c r="M30" s="301"/>
      <c r="N30" s="301"/>
      <c r="O30" s="301"/>
      <c r="P30" s="301"/>
      <c r="Q30" s="301"/>
      <c r="R30" s="301"/>
      <c r="S30" s="301"/>
      <c r="T30" s="305"/>
    </row>
    <row r="31" spans="1:36" ht="18" customHeight="1"/>
    <row r="32" spans="1:36" ht="18" customHeight="1" thickBot="1">
      <c r="A32" s="247" t="s">
        <v>211</v>
      </c>
      <c r="B32" s="247"/>
      <c r="C32" s="247"/>
      <c r="D32" s="247"/>
      <c r="E32" s="247"/>
      <c r="F32" s="247"/>
      <c r="G32" s="247"/>
      <c r="H32" s="247"/>
      <c r="I32" s="247"/>
      <c r="J32" s="247"/>
      <c r="K32" s="247"/>
      <c r="L32" s="247"/>
      <c r="M32" s="247"/>
      <c r="N32" s="247"/>
    </row>
    <row r="33" spans="1:42" ht="18" customHeight="1" thickTop="1">
      <c r="A33" s="68" t="s">
        <v>474</v>
      </c>
    </row>
    <row r="34" spans="1:42" ht="26.45" customHeight="1">
      <c r="B34" s="207" t="s">
        <v>49</v>
      </c>
      <c r="C34" s="207"/>
      <c r="D34" s="207"/>
      <c r="E34" s="207"/>
      <c r="F34" s="207"/>
      <c r="G34" s="312"/>
      <c r="H34" s="312"/>
      <c r="I34" s="312"/>
      <c r="J34" s="312"/>
      <c r="K34" s="312"/>
      <c r="L34" s="312"/>
      <c r="M34" s="312"/>
      <c r="N34" s="312"/>
      <c r="O34" s="312"/>
      <c r="P34" s="312"/>
      <c r="Q34" s="312"/>
      <c r="R34" s="312"/>
      <c r="S34" s="312"/>
      <c r="T34" s="312"/>
      <c r="U34" s="84"/>
      <c r="V34" s="94"/>
      <c r="W34" s="94"/>
      <c r="X34" s="85"/>
      <c r="Y34" s="85"/>
      <c r="Z34" s="85"/>
      <c r="AA34" s="85"/>
    </row>
    <row r="35" spans="1:42" ht="26.45" customHeight="1">
      <c r="B35" s="207" t="s">
        <v>51</v>
      </c>
      <c r="C35" s="207"/>
      <c r="D35" s="207"/>
      <c r="E35" s="207"/>
      <c r="F35" s="207"/>
      <c r="G35" s="312"/>
      <c r="H35" s="312"/>
      <c r="I35" s="312"/>
      <c r="J35" s="312"/>
      <c r="K35" s="312"/>
      <c r="L35" s="312"/>
      <c r="M35" s="312"/>
      <c r="N35" s="333"/>
      <c r="O35" s="333"/>
      <c r="P35" s="333"/>
      <c r="Q35" s="333"/>
      <c r="R35" s="333"/>
      <c r="S35" s="333"/>
      <c r="T35" s="333"/>
      <c r="U35" s="95" t="s">
        <v>196</v>
      </c>
      <c r="V35" s="96"/>
      <c r="W35" s="94"/>
      <c r="X35" s="85"/>
      <c r="Y35" s="85"/>
      <c r="Z35" s="85"/>
      <c r="AA35" s="85"/>
    </row>
    <row r="36" spans="1:42" ht="26.45" customHeight="1">
      <c r="B36" s="207" t="s">
        <v>50</v>
      </c>
      <c r="C36" s="207"/>
      <c r="D36" s="207"/>
      <c r="E36" s="207"/>
      <c r="F36" s="207"/>
      <c r="G36" s="312"/>
      <c r="H36" s="312"/>
      <c r="I36" s="312"/>
      <c r="J36" s="312"/>
      <c r="K36" s="312"/>
      <c r="L36" s="312"/>
      <c r="M36" s="312"/>
      <c r="N36" s="312"/>
      <c r="O36" s="312"/>
      <c r="P36" s="312"/>
      <c r="Q36" s="312"/>
      <c r="R36" s="312"/>
      <c r="S36" s="312"/>
      <c r="T36" s="312"/>
      <c r="U36" s="97" t="s">
        <v>521</v>
      </c>
      <c r="V36" s="98"/>
      <c r="W36" s="98"/>
    </row>
    <row r="37" spans="1:42" ht="26.45" customHeight="1">
      <c r="B37" s="207" t="s">
        <v>52</v>
      </c>
      <c r="C37" s="207"/>
      <c r="D37" s="207"/>
      <c r="E37" s="207"/>
      <c r="F37" s="207"/>
      <c r="G37" s="312"/>
      <c r="H37" s="312"/>
      <c r="I37" s="312"/>
      <c r="J37" s="312"/>
      <c r="K37" s="312"/>
      <c r="L37" s="312"/>
      <c r="M37" s="312"/>
      <c r="N37" s="312"/>
      <c r="O37" s="312"/>
      <c r="P37" s="312"/>
      <c r="Q37" s="312"/>
      <c r="R37" s="312"/>
      <c r="S37" s="312"/>
      <c r="T37" s="312"/>
    </row>
    <row r="38" spans="1:42" ht="26.45" customHeight="1">
      <c r="B38" s="207" t="s">
        <v>53</v>
      </c>
      <c r="C38" s="207"/>
      <c r="D38" s="207"/>
      <c r="E38" s="207"/>
      <c r="F38" s="207"/>
      <c r="G38" s="316"/>
      <c r="H38" s="316"/>
      <c r="I38" s="316"/>
      <c r="J38" s="316"/>
      <c r="K38" s="316"/>
      <c r="L38" s="316"/>
      <c r="M38" s="316"/>
      <c r="N38" s="316"/>
      <c r="O38" s="316"/>
      <c r="P38" s="316"/>
      <c r="Q38" s="316"/>
      <c r="R38" s="316"/>
      <c r="S38" s="316"/>
      <c r="T38" s="316"/>
      <c r="U38" s="97" t="s">
        <v>521</v>
      </c>
    </row>
    <row r="39" spans="1:42" s="99" customFormat="1" ht="26.45" customHeight="1">
      <c r="B39" s="100"/>
      <c r="C39" s="100"/>
      <c r="D39" s="100"/>
      <c r="E39" s="100"/>
      <c r="F39" s="100"/>
      <c r="G39" s="101"/>
      <c r="H39" s="101"/>
      <c r="I39" s="101"/>
      <c r="J39" s="101"/>
      <c r="K39" s="101"/>
      <c r="L39" s="101"/>
      <c r="M39" s="101"/>
      <c r="N39" s="101"/>
      <c r="O39" s="101"/>
      <c r="P39" s="101"/>
      <c r="Q39" s="101"/>
      <c r="R39" s="101"/>
      <c r="S39" s="101"/>
      <c r="T39" s="101"/>
      <c r="U39" s="102"/>
      <c r="V39" s="69"/>
      <c r="W39" s="69"/>
      <c r="X39" s="69"/>
      <c r="Y39" s="69"/>
      <c r="Z39" s="69"/>
      <c r="AA39" s="69"/>
      <c r="AB39" s="69"/>
      <c r="AC39" s="69"/>
      <c r="AD39" s="69"/>
      <c r="AE39" s="69"/>
      <c r="AF39" s="69"/>
      <c r="AG39" s="69"/>
      <c r="AH39" s="69"/>
      <c r="AI39" s="69"/>
      <c r="AJ39" s="69"/>
      <c r="AK39" s="103"/>
      <c r="AL39" s="103"/>
      <c r="AM39" s="69"/>
      <c r="AN39" s="69"/>
      <c r="AO39" s="69"/>
      <c r="AP39" s="92"/>
    </row>
    <row r="40" spans="1:42" ht="20.25" customHeight="1" thickBot="1">
      <c r="A40" s="81" t="s">
        <v>471</v>
      </c>
      <c r="B40" s="81"/>
      <c r="C40" s="81"/>
      <c r="D40" s="81"/>
      <c r="E40" s="81"/>
      <c r="F40" s="81"/>
      <c r="G40" s="81"/>
      <c r="H40" s="81"/>
      <c r="I40" s="81"/>
      <c r="J40" s="81"/>
      <c r="K40" s="81"/>
      <c r="L40" s="81"/>
      <c r="M40" s="81"/>
      <c r="N40" s="81"/>
      <c r="O40" s="104"/>
      <c r="P40" s="104"/>
      <c r="Q40" s="104"/>
      <c r="R40" s="104"/>
    </row>
    <row r="41" spans="1:42" s="106" customFormat="1" ht="48" customHeight="1" thickTop="1">
      <c r="A41" s="68"/>
      <c r="B41" s="324" t="s">
        <v>469</v>
      </c>
      <c r="C41" s="325"/>
      <c r="D41" s="325"/>
      <c r="E41" s="325"/>
      <c r="F41" s="325"/>
      <c r="G41" s="325"/>
      <c r="H41" s="325"/>
      <c r="I41" s="325"/>
      <c r="J41" s="325"/>
      <c r="K41" s="325"/>
      <c r="L41" s="325"/>
      <c r="M41" s="325"/>
      <c r="N41" s="325"/>
      <c r="O41" s="326"/>
      <c r="P41" s="326"/>
      <c r="Q41" s="327"/>
      <c r="R41" s="360"/>
      <c r="S41" s="274"/>
      <c r="T41" s="274"/>
      <c r="U41" s="367" t="s">
        <v>470</v>
      </c>
      <c r="V41" s="368"/>
      <c r="W41" s="368"/>
      <c r="X41" s="368"/>
      <c r="Y41" s="368"/>
      <c r="Z41" s="368"/>
      <c r="AA41" s="368"/>
      <c r="AB41" s="368"/>
      <c r="AC41" s="368"/>
      <c r="AD41" s="368"/>
      <c r="AE41" s="368"/>
      <c r="AF41" s="368"/>
      <c r="AG41" s="105" t="s">
        <v>497</v>
      </c>
      <c r="AH41" s="105" t="s">
        <v>500</v>
      </c>
      <c r="AI41" s="70"/>
      <c r="AJ41" s="70"/>
      <c r="AM41" s="70"/>
      <c r="AN41" s="70"/>
      <c r="AO41" s="70"/>
      <c r="AP41" s="77"/>
    </row>
    <row r="42" spans="1:42" ht="48" customHeight="1">
      <c r="B42" s="324" t="s">
        <v>504</v>
      </c>
      <c r="C42" s="325"/>
      <c r="D42" s="325"/>
      <c r="E42" s="325"/>
      <c r="F42" s="325"/>
      <c r="G42" s="325"/>
      <c r="H42" s="325"/>
      <c r="I42" s="325"/>
      <c r="J42" s="325"/>
      <c r="K42" s="325"/>
      <c r="L42" s="325"/>
      <c r="M42" s="325"/>
      <c r="N42" s="325"/>
      <c r="O42" s="325"/>
      <c r="P42" s="325"/>
      <c r="Q42" s="332"/>
      <c r="R42" s="366"/>
      <c r="S42" s="366"/>
      <c r="T42" s="366"/>
      <c r="U42" s="366"/>
      <c r="V42" s="366"/>
      <c r="W42" s="366"/>
      <c r="X42" s="147"/>
      <c r="Y42" s="147"/>
      <c r="Z42" s="147"/>
      <c r="AA42" s="147"/>
      <c r="AB42" s="147"/>
      <c r="AC42" s="147"/>
      <c r="AD42" s="147"/>
      <c r="AE42" s="147"/>
      <c r="AF42" s="147"/>
      <c r="AG42" s="105" t="s">
        <v>498</v>
      </c>
      <c r="AH42" s="105" t="s">
        <v>501</v>
      </c>
      <c r="AI42" s="105"/>
      <c r="AJ42" s="105"/>
    </row>
    <row r="43" spans="1:42" ht="48" customHeight="1">
      <c r="B43" s="324" t="s">
        <v>468</v>
      </c>
      <c r="C43" s="325"/>
      <c r="D43" s="325"/>
      <c r="E43" s="325"/>
      <c r="F43" s="325"/>
      <c r="G43" s="325"/>
      <c r="H43" s="325"/>
      <c r="I43" s="325"/>
      <c r="J43" s="325"/>
      <c r="K43" s="325"/>
      <c r="L43" s="325"/>
      <c r="M43" s="325"/>
      <c r="N43" s="325"/>
      <c r="O43" s="325"/>
      <c r="P43" s="325"/>
      <c r="Q43" s="332"/>
      <c r="R43" s="369"/>
      <c r="S43" s="370"/>
      <c r="T43" s="371"/>
      <c r="U43" s="367" t="s">
        <v>193</v>
      </c>
      <c r="V43" s="368"/>
      <c r="W43" s="368"/>
      <c r="X43" s="368"/>
      <c r="Y43" s="368"/>
      <c r="Z43" s="368"/>
      <c r="AA43" s="368"/>
      <c r="AB43" s="368"/>
      <c r="AC43" s="368"/>
      <c r="AD43" s="368"/>
      <c r="AE43" s="368"/>
      <c r="AF43" s="368"/>
      <c r="AG43" s="105" t="s">
        <v>499</v>
      </c>
      <c r="AH43" s="105" t="s">
        <v>502</v>
      </c>
      <c r="AI43" s="105"/>
      <c r="AJ43" s="105"/>
    </row>
    <row r="44" spans="1:42" ht="48" customHeight="1">
      <c r="B44" s="324" t="s">
        <v>472</v>
      </c>
      <c r="C44" s="325"/>
      <c r="D44" s="325"/>
      <c r="E44" s="325"/>
      <c r="F44" s="325"/>
      <c r="G44" s="325"/>
      <c r="H44" s="325"/>
      <c r="I44" s="325"/>
      <c r="J44" s="325"/>
      <c r="K44" s="325"/>
      <c r="L44" s="325"/>
      <c r="M44" s="325"/>
      <c r="N44" s="325"/>
      <c r="O44" s="325"/>
      <c r="P44" s="325"/>
      <c r="Q44" s="332"/>
      <c r="R44" s="272"/>
      <c r="S44" s="272"/>
      <c r="T44" s="272"/>
      <c r="U44" s="367" t="s">
        <v>473</v>
      </c>
      <c r="V44" s="368"/>
      <c r="W44" s="368"/>
      <c r="X44" s="368"/>
      <c r="Y44" s="368"/>
      <c r="Z44" s="368"/>
      <c r="AA44" s="368"/>
      <c r="AB44" s="368"/>
      <c r="AC44" s="368"/>
      <c r="AD44" s="368"/>
      <c r="AE44" s="368"/>
      <c r="AF44" s="368"/>
      <c r="AG44" s="72" t="s">
        <v>503</v>
      </c>
      <c r="AH44" s="70" t="s">
        <v>503</v>
      </c>
      <c r="AI44" s="105"/>
      <c r="AJ44" s="105"/>
    </row>
    <row r="45" spans="1:42" ht="48" customHeight="1">
      <c r="B45" s="145"/>
      <c r="C45" s="145"/>
      <c r="D45" s="145"/>
      <c r="E45" s="145"/>
      <c r="F45" s="145"/>
      <c r="G45" s="145"/>
      <c r="H45" s="145"/>
      <c r="I45" s="145"/>
      <c r="J45" s="145"/>
      <c r="K45" s="145"/>
      <c r="L45" s="145"/>
      <c r="M45" s="145"/>
      <c r="N45" s="145"/>
      <c r="O45" s="145"/>
      <c r="P45" s="145"/>
      <c r="Q45" s="145"/>
      <c r="R45" s="142"/>
      <c r="S45" s="142"/>
      <c r="T45" s="142"/>
      <c r="U45" s="142"/>
      <c r="V45" s="142"/>
      <c r="W45" s="142"/>
      <c r="X45" s="142"/>
      <c r="Y45" s="142"/>
      <c r="Z45" s="142"/>
      <c r="AA45" s="142"/>
      <c r="AB45" s="142"/>
      <c r="AC45" s="142"/>
      <c r="AD45" s="72"/>
      <c r="AF45" s="105"/>
      <c r="AG45" s="105"/>
      <c r="AH45" s="71"/>
      <c r="AI45" s="71"/>
      <c r="AJ45" s="72"/>
      <c r="AK45" s="72"/>
      <c r="AL45" s="72"/>
      <c r="AM45" s="73"/>
      <c r="AN45" s="68"/>
      <c r="AO45" s="68"/>
      <c r="AP45" s="68"/>
    </row>
    <row r="46" spans="1:42" ht="20.25" customHeight="1" thickBot="1">
      <c r="A46" s="81" t="s">
        <v>507</v>
      </c>
      <c r="B46" s="81"/>
      <c r="C46" s="81"/>
      <c r="D46" s="81"/>
      <c r="E46" s="81"/>
      <c r="F46" s="81"/>
      <c r="G46" s="81"/>
      <c r="H46" s="81"/>
      <c r="I46" s="81"/>
      <c r="J46" s="81"/>
      <c r="K46" s="81"/>
      <c r="L46" s="81"/>
      <c r="M46" s="81"/>
      <c r="N46" s="81"/>
      <c r="O46" s="146"/>
      <c r="P46" s="146"/>
      <c r="Q46" s="146"/>
      <c r="R46" s="148"/>
    </row>
    <row r="47" spans="1:42" s="106" customFormat="1" ht="48" customHeight="1" thickTop="1">
      <c r="A47" s="68"/>
      <c r="B47" s="324" t="s">
        <v>508</v>
      </c>
      <c r="C47" s="325"/>
      <c r="D47" s="325"/>
      <c r="E47" s="325"/>
      <c r="F47" s="325"/>
      <c r="G47" s="325"/>
      <c r="H47" s="325"/>
      <c r="I47" s="325"/>
      <c r="J47" s="325"/>
      <c r="K47" s="325"/>
      <c r="L47" s="325"/>
      <c r="M47" s="325"/>
      <c r="N47" s="325"/>
      <c r="O47" s="326"/>
      <c r="P47" s="326"/>
      <c r="Q47" s="327"/>
      <c r="R47" s="274"/>
      <c r="S47" s="274"/>
      <c r="T47" s="274"/>
      <c r="U47" s="144" t="s">
        <v>0</v>
      </c>
      <c r="V47" s="143"/>
      <c r="W47" s="144" t="s">
        <v>1</v>
      </c>
      <c r="X47" s="274"/>
      <c r="Y47" s="274"/>
      <c r="Z47" s="196" t="s">
        <v>2</v>
      </c>
      <c r="AA47" s="196"/>
      <c r="AB47" s="147"/>
      <c r="AC47" s="105" t="s">
        <v>497</v>
      </c>
      <c r="AD47" s="105"/>
      <c r="AE47" s="70"/>
      <c r="AF47" s="70"/>
      <c r="AI47" s="70"/>
      <c r="AJ47" s="70" t="s">
        <v>510</v>
      </c>
      <c r="AK47" s="70"/>
      <c r="AL47" s="77"/>
    </row>
    <row r="48" spans="1:42" ht="48" customHeight="1">
      <c r="B48" s="324" t="s">
        <v>509</v>
      </c>
      <c r="C48" s="325"/>
      <c r="D48" s="325"/>
      <c r="E48" s="325"/>
      <c r="F48" s="325"/>
      <c r="G48" s="325"/>
      <c r="H48" s="325"/>
      <c r="I48" s="325"/>
      <c r="J48" s="325"/>
      <c r="K48" s="325"/>
      <c r="L48" s="325"/>
      <c r="M48" s="325"/>
      <c r="N48" s="325"/>
      <c r="O48" s="325"/>
      <c r="P48" s="325"/>
      <c r="Q48" s="332"/>
      <c r="R48" s="365"/>
      <c r="S48" s="365"/>
      <c r="T48" s="365"/>
      <c r="U48" s="365"/>
      <c r="V48" s="365"/>
      <c r="W48" s="365"/>
      <c r="X48" s="365"/>
      <c r="Y48" s="365"/>
      <c r="Z48" s="365"/>
      <c r="AA48" s="365"/>
      <c r="AB48" s="365"/>
      <c r="AC48" s="365"/>
      <c r="AD48" s="365"/>
      <c r="AE48" s="365"/>
      <c r="AF48" s="365"/>
      <c r="AG48" s="105" t="s">
        <v>498</v>
      </c>
      <c r="AH48" s="105"/>
      <c r="AI48" s="105"/>
      <c r="AJ48" s="112" t="s">
        <v>511</v>
      </c>
    </row>
    <row r="49" spans="1:51" ht="48" customHeight="1">
      <c r="B49" s="324" t="s">
        <v>514</v>
      </c>
      <c r="C49" s="325"/>
      <c r="D49" s="325"/>
      <c r="E49" s="325"/>
      <c r="F49" s="325"/>
      <c r="G49" s="325"/>
      <c r="H49" s="325"/>
      <c r="I49" s="325"/>
      <c r="J49" s="325"/>
      <c r="K49" s="325"/>
      <c r="L49" s="325"/>
      <c r="M49" s="325"/>
      <c r="N49" s="325"/>
      <c r="O49" s="325"/>
      <c r="P49" s="325"/>
      <c r="Q49" s="332"/>
      <c r="R49" s="365"/>
      <c r="S49" s="365"/>
      <c r="T49" s="365"/>
      <c r="U49" s="365"/>
      <c r="V49" s="365"/>
      <c r="W49" s="365"/>
      <c r="X49" s="365"/>
      <c r="Y49" s="365"/>
      <c r="Z49" s="365"/>
      <c r="AA49" s="365"/>
      <c r="AB49" s="365"/>
      <c r="AC49" s="365"/>
      <c r="AD49" s="365"/>
      <c r="AE49" s="365"/>
      <c r="AF49" s="365"/>
      <c r="AG49" s="105" t="s">
        <v>498</v>
      </c>
      <c r="AH49" s="105"/>
      <c r="AI49" s="105"/>
      <c r="AJ49" s="105" t="s">
        <v>512</v>
      </c>
    </row>
    <row r="50" spans="1:51" ht="36" customHeight="1">
      <c r="AH50" s="68"/>
      <c r="AI50" s="105"/>
      <c r="AJ50" s="105" t="s">
        <v>513</v>
      </c>
    </row>
    <row r="51" spans="1:51" ht="18" customHeight="1" thickBot="1">
      <c r="A51" s="81" t="s">
        <v>210</v>
      </c>
      <c r="B51" s="81"/>
      <c r="C51" s="81"/>
      <c r="D51" s="81"/>
      <c r="E51" s="81"/>
      <c r="F51" s="81"/>
      <c r="G51" s="81"/>
      <c r="H51" s="81"/>
      <c r="I51" s="81"/>
      <c r="J51" s="81"/>
      <c r="K51" s="81"/>
      <c r="L51" s="81"/>
      <c r="M51" s="81"/>
    </row>
    <row r="52" spans="1:51" ht="116.45" customHeight="1" thickTop="1">
      <c r="A52" s="107" t="s">
        <v>118</v>
      </c>
      <c r="B52" s="308" t="s">
        <v>543</v>
      </c>
      <c r="C52" s="309"/>
      <c r="D52" s="309"/>
      <c r="E52" s="309"/>
      <c r="F52" s="309"/>
      <c r="G52" s="309"/>
      <c r="H52" s="309"/>
      <c r="I52" s="309"/>
      <c r="J52" s="309"/>
      <c r="K52" s="309"/>
      <c r="L52" s="309"/>
      <c r="M52" s="309"/>
      <c r="N52" s="310"/>
      <c r="O52" s="310"/>
      <c r="P52" s="310"/>
      <c r="Q52" s="310"/>
      <c r="R52" s="310"/>
      <c r="S52" s="310"/>
      <c r="T52" s="310"/>
      <c r="U52" s="310"/>
      <c r="V52" s="310"/>
      <c r="W52" s="310"/>
      <c r="X52" s="310"/>
      <c r="Y52" s="310"/>
      <c r="Z52" s="310"/>
      <c r="AA52" s="310"/>
      <c r="AB52" s="310"/>
      <c r="AC52" s="310"/>
      <c r="AD52" s="310"/>
      <c r="AE52" s="311"/>
    </row>
    <row r="53" spans="1:51" ht="2.1" customHeight="1">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row>
    <row r="54" spans="1:51" ht="2.1" customHeight="1" thickBot="1">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row>
    <row r="55" spans="1:51" ht="39" customHeight="1">
      <c r="B55" s="233" t="s">
        <v>183</v>
      </c>
      <c r="C55" s="234"/>
      <c r="D55" s="266" t="s">
        <v>185</v>
      </c>
      <c r="E55" s="267"/>
      <c r="F55" s="251">
        <f>G14</f>
        <v>0</v>
      </c>
      <c r="G55" s="252"/>
      <c r="H55" s="252"/>
      <c r="I55" s="252"/>
      <c r="J55" s="252"/>
      <c r="K55" s="252"/>
      <c r="L55" s="252"/>
      <c r="M55" s="253"/>
      <c r="N55" s="350" t="s">
        <v>201</v>
      </c>
      <c r="O55" s="350"/>
      <c r="P55" s="350"/>
      <c r="Q55" s="259" t="s">
        <v>206</v>
      </c>
      <c r="R55" s="259"/>
      <c r="S55" s="259"/>
      <c r="T55" s="259"/>
      <c r="U55" s="259"/>
      <c r="V55" s="240" t="s">
        <v>460</v>
      </c>
      <c r="W55" s="237"/>
      <c r="X55" s="239" t="s">
        <v>207</v>
      </c>
      <c r="Y55" s="239"/>
      <c r="Z55" s="239"/>
      <c r="AA55" s="239"/>
      <c r="AB55" s="239"/>
      <c r="AC55" s="221"/>
      <c r="AD55" s="222"/>
      <c r="AE55" s="223"/>
      <c r="AF55" s="110"/>
      <c r="AG55" s="111" t="s">
        <v>177</v>
      </c>
      <c r="AH55" s="112" t="s">
        <v>195</v>
      </c>
    </row>
    <row r="56" spans="1:51" ht="30.95" customHeight="1" thickBot="1">
      <c r="B56" s="235"/>
      <c r="C56" s="236"/>
      <c r="D56" s="257" t="s">
        <v>159</v>
      </c>
      <c r="E56" s="258"/>
      <c r="F56" s="245" t="str">
        <f>G16</f>
        <v>昭和</v>
      </c>
      <c r="G56" s="245"/>
      <c r="H56" s="43">
        <f>I16</f>
        <v>0</v>
      </c>
      <c r="I56" s="44" t="s">
        <v>158</v>
      </c>
      <c r="J56" s="45">
        <f>N16</f>
        <v>0</v>
      </c>
      <c r="K56" s="44" t="s">
        <v>160</v>
      </c>
      <c r="L56" s="45">
        <f>Q16</f>
        <v>0</v>
      </c>
      <c r="M56" s="44" t="s">
        <v>161</v>
      </c>
      <c r="N56" s="249" t="s">
        <v>456</v>
      </c>
      <c r="O56" s="249"/>
      <c r="P56" s="249"/>
      <c r="Q56" s="244"/>
      <c r="R56" s="244"/>
      <c r="S56" s="244"/>
      <c r="T56" s="244"/>
      <c r="U56" s="244"/>
      <c r="V56" s="241"/>
      <c r="W56" s="238"/>
      <c r="X56" s="224" t="s">
        <v>208</v>
      </c>
      <c r="Y56" s="225"/>
      <c r="Z56" s="225"/>
      <c r="AA56" s="225"/>
      <c r="AB56" s="226"/>
      <c r="AC56" s="227"/>
      <c r="AD56" s="228"/>
      <c r="AE56" s="229"/>
      <c r="AF56" s="113"/>
      <c r="AG56" s="114" t="s">
        <v>179</v>
      </c>
      <c r="AH56" s="25" t="s">
        <v>178</v>
      </c>
      <c r="AI56" s="114" t="s">
        <v>180</v>
      </c>
      <c r="AJ56" s="25" t="s">
        <v>181</v>
      </c>
      <c r="AK56" s="114" t="s">
        <v>182</v>
      </c>
    </row>
    <row r="57" spans="1:51" ht="39" customHeight="1">
      <c r="B57" s="329" t="s">
        <v>184</v>
      </c>
      <c r="C57" s="264">
        <v>1</v>
      </c>
      <c r="D57" s="254" t="s">
        <v>185</v>
      </c>
      <c r="E57" s="255"/>
      <c r="F57" s="219"/>
      <c r="G57" s="256"/>
      <c r="H57" s="256"/>
      <c r="I57" s="256"/>
      <c r="J57" s="256"/>
      <c r="K57" s="256"/>
      <c r="L57" s="256"/>
      <c r="M57" s="220"/>
      <c r="N57" s="248" t="s">
        <v>201</v>
      </c>
      <c r="O57" s="248"/>
      <c r="P57" s="248"/>
      <c r="Q57" s="250"/>
      <c r="R57" s="250"/>
      <c r="S57" s="250"/>
      <c r="T57" s="250"/>
      <c r="U57" s="250"/>
      <c r="V57" s="240" t="s">
        <v>460</v>
      </c>
      <c r="W57" s="237"/>
      <c r="X57" s="239" t="s">
        <v>194</v>
      </c>
      <c r="Y57" s="239"/>
      <c r="Z57" s="239"/>
      <c r="AA57" s="239"/>
      <c r="AB57" s="239"/>
      <c r="AC57" s="221"/>
      <c r="AD57" s="222"/>
      <c r="AE57" s="223"/>
      <c r="AF57" s="191" t="s">
        <v>478</v>
      </c>
      <c r="AG57" s="192"/>
      <c r="AH57" s="192"/>
      <c r="AI57" s="192"/>
      <c r="AJ57" s="192"/>
      <c r="AK57" s="192"/>
      <c r="AL57" s="192"/>
      <c r="AM57" s="192"/>
      <c r="AN57" s="192"/>
      <c r="AO57" s="192"/>
      <c r="AP57" s="192"/>
      <c r="AQ57" s="192"/>
      <c r="AR57" s="192"/>
      <c r="AS57" s="192"/>
      <c r="AT57" s="192"/>
      <c r="AU57" s="192"/>
      <c r="AV57" s="192"/>
      <c r="AW57" s="192"/>
      <c r="AX57" s="192"/>
      <c r="AY57" s="192"/>
    </row>
    <row r="58" spans="1:51" ht="30.95" customHeight="1" thickBot="1">
      <c r="B58" s="330"/>
      <c r="C58" s="207"/>
      <c r="D58" s="257" t="s">
        <v>159</v>
      </c>
      <c r="E58" s="258"/>
      <c r="F58" s="246"/>
      <c r="G58" s="246"/>
      <c r="H58" s="46"/>
      <c r="I58" s="44" t="s">
        <v>158</v>
      </c>
      <c r="J58" s="67"/>
      <c r="K58" s="44" t="s">
        <v>160</v>
      </c>
      <c r="L58" s="67"/>
      <c r="M58" s="44" t="s">
        <v>161</v>
      </c>
      <c r="N58" s="249" t="s">
        <v>456</v>
      </c>
      <c r="O58" s="249"/>
      <c r="P58" s="249"/>
      <c r="Q58" s="244"/>
      <c r="R58" s="244"/>
      <c r="S58" s="244"/>
      <c r="T58" s="244"/>
      <c r="U58" s="244"/>
      <c r="V58" s="241"/>
      <c r="W58" s="238"/>
      <c r="X58" s="224" t="s">
        <v>208</v>
      </c>
      <c r="Y58" s="225"/>
      <c r="Z58" s="225"/>
      <c r="AA58" s="225"/>
      <c r="AB58" s="226"/>
      <c r="AC58" s="227"/>
      <c r="AD58" s="228"/>
      <c r="AE58" s="229"/>
      <c r="AF58" s="191" t="s">
        <v>479</v>
      </c>
      <c r="AG58" s="192"/>
      <c r="AH58" s="192"/>
      <c r="AI58" s="192"/>
      <c r="AJ58" s="192"/>
      <c r="AK58" s="192"/>
      <c r="AL58" s="192"/>
      <c r="AM58" s="192"/>
      <c r="AN58" s="192"/>
      <c r="AO58" s="192"/>
      <c r="AP58" s="192"/>
      <c r="AQ58" s="192"/>
      <c r="AR58" s="192"/>
      <c r="AS58" s="192"/>
      <c r="AT58" s="192"/>
      <c r="AU58" s="192"/>
      <c r="AV58" s="192"/>
      <c r="AW58" s="192"/>
      <c r="AX58" s="192"/>
      <c r="AY58" s="192"/>
    </row>
    <row r="59" spans="1:51" ht="39" customHeight="1">
      <c r="B59" s="330"/>
      <c r="C59" s="198">
        <v>2</v>
      </c>
      <c r="D59" s="266" t="s">
        <v>185</v>
      </c>
      <c r="E59" s="267"/>
      <c r="F59" s="268"/>
      <c r="G59" s="269"/>
      <c r="H59" s="269"/>
      <c r="I59" s="269"/>
      <c r="J59" s="269"/>
      <c r="K59" s="269"/>
      <c r="L59" s="269"/>
      <c r="M59" s="270"/>
      <c r="N59" s="248" t="s">
        <v>201</v>
      </c>
      <c r="O59" s="248"/>
      <c r="P59" s="248"/>
      <c r="Q59" s="250"/>
      <c r="R59" s="250"/>
      <c r="S59" s="250"/>
      <c r="T59" s="250"/>
      <c r="U59" s="250"/>
      <c r="V59" s="240" t="s">
        <v>460</v>
      </c>
      <c r="W59" s="237"/>
      <c r="X59" s="239" t="s">
        <v>194</v>
      </c>
      <c r="Y59" s="239"/>
      <c r="Z59" s="239"/>
      <c r="AA59" s="239"/>
      <c r="AB59" s="239"/>
      <c r="AC59" s="221"/>
      <c r="AD59" s="222"/>
      <c r="AE59" s="223"/>
      <c r="AF59" s="191" t="s">
        <v>480</v>
      </c>
      <c r="AG59" s="192"/>
      <c r="AH59" s="192"/>
      <c r="AI59" s="192"/>
      <c r="AJ59" s="192"/>
      <c r="AK59" s="192"/>
      <c r="AL59" s="192"/>
      <c r="AM59" s="192"/>
      <c r="AN59" s="192"/>
      <c r="AO59" s="192"/>
      <c r="AP59" s="192"/>
      <c r="AQ59" s="192"/>
      <c r="AR59" s="192"/>
      <c r="AS59" s="192"/>
      <c r="AT59" s="192"/>
      <c r="AU59" s="192"/>
      <c r="AV59" s="192"/>
      <c r="AW59" s="192"/>
      <c r="AX59" s="192"/>
      <c r="AY59" s="192"/>
    </row>
    <row r="60" spans="1:51" ht="30.95" customHeight="1" thickBot="1">
      <c r="B60" s="330"/>
      <c r="C60" s="207"/>
      <c r="D60" s="257" t="s">
        <v>159</v>
      </c>
      <c r="E60" s="258"/>
      <c r="F60" s="246"/>
      <c r="G60" s="246"/>
      <c r="H60" s="46"/>
      <c r="I60" s="44" t="s">
        <v>158</v>
      </c>
      <c r="J60" s="67"/>
      <c r="K60" s="44" t="s">
        <v>160</v>
      </c>
      <c r="L60" s="67"/>
      <c r="M60" s="44" t="s">
        <v>161</v>
      </c>
      <c r="N60" s="249" t="s">
        <v>456</v>
      </c>
      <c r="O60" s="249"/>
      <c r="P60" s="249"/>
      <c r="Q60" s="244"/>
      <c r="R60" s="244"/>
      <c r="S60" s="244"/>
      <c r="T60" s="244"/>
      <c r="U60" s="244"/>
      <c r="V60" s="241"/>
      <c r="W60" s="238"/>
      <c r="X60" s="224" t="s">
        <v>208</v>
      </c>
      <c r="Y60" s="225"/>
      <c r="Z60" s="225"/>
      <c r="AA60" s="225"/>
      <c r="AB60" s="226"/>
      <c r="AC60" s="227"/>
      <c r="AD60" s="228"/>
      <c r="AE60" s="229"/>
      <c r="AF60" s="114"/>
      <c r="AH60" s="114"/>
      <c r="AI60" s="25"/>
      <c r="AJ60" s="25"/>
    </row>
    <row r="61" spans="1:51" ht="39" customHeight="1">
      <c r="B61" s="330"/>
      <c r="C61" s="198">
        <v>3</v>
      </c>
      <c r="D61" s="266" t="s">
        <v>185</v>
      </c>
      <c r="E61" s="267"/>
      <c r="F61" s="268"/>
      <c r="G61" s="269"/>
      <c r="H61" s="269"/>
      <c r="I61" s="269"/>
      <c r="J61" s="269"/>
      <c r="K61" s="269"/>
      <c r="L61" s="269"/>
      <c r="M61" s="270"/>
      <c r="N61" s="248" t="s">
        <v>201</v>
      </c>
      <c r="O61" s="248"/>
      <c r="P61" s="248"/>
      <c r="Q61" s="250"/>
      <c r="R61" s="250"/>
      <c r="S61" s="250"/>
      <c r="T61" s="250"/>
      <c r="U61" s="250"/>
      <c r="V61" s="240" t="s">
        <v>460</v>
      </c>
      <c r="W61" s="237"/>
      <c r="X61" s="239" t="s">
        <v>194</v>
      </c>
      <c r="Y61" s="239"/>
      <c r="Z61" s="239"/>
      <c r="AA61" s="239"/>
      <c r="AB61" s="239"/>
      <c r="AC61" s="221"/>
      <c r="AD61" s="222"/>
      <c r="AE61" s="223"/>
      <c r="AF61" s="25"/>
      <c r="AG61" s="25"/>
      <c r="AH61" s="25"/>
      <c r="AI61" s="114"/>
      <c r="AJ61" s="114"/>
    </row>
    <row r="62" spans="1:51" ht="30.95" customHeight="1" thickBot="1">
      <c r="B62" s="330"/>
      <c r="C62" s="243"/>
      <c r="D62" s="257" t="s">
        <v>159</v>
      </c>
      <c r="E62" s="258"/>
      <c r="F62" s="246"/>
      <c r="G62" s="246"/>
      <c r="H62" s="46"/>
      <c r="I62" s="44" t="s">
        <v>158</v>
      </c>
      <c r="J62" s="67"/>
      <c r="K62" s="44" t="s">
        <v>160</v>
      </c>
      <c r="L62" s="67"/>
      <c r="M62" s="44" t="s">
        <v>161</v>
      </c>
      <c r="N62" s="249" t="s">
        <v>456</v>
      </c>
      <c r="O62" s="249"/>
      <c r="P62" s="249"/>
      <c r="Q62" s="244"/>
      <c r="R62" s="244"/>
      <c r="S62" s="244"/>
      <c r="T62" s="244"/>
      <c r="U62" s="244"/>
      <c r="V62" s="241"/>
      <c r="W62" s="238"/>
      <c r="X62" s="224" t="s">
        <v>208</v>
      </c>
      <c r="Y62" s="225"/>
      <c r="Z62" s="225"/>
      <c r="AA62" s="225"/>
      <c r="AB62" s="226"/>
      <c r="AC62" s="227"/>
      <c r="AD62" s="228"/>
      <c r="AE62" s="229"/>
      <c r="AF62" s="114"/>
      <c r="AG62" s="114"/>
      <c r="AH62" s="114"/>
      <c r="AI62" s="25"/>
      <c r="AJ62" s="25"/>
    </row>
    <row r="63" spans="1:51" ht="39" customHeight="1">
      <c r="B63" s="330"/>
      <c r="C63" s="242">
        <v>4</v>
      </c>
      <c r="D63" s="266" t="s">
        <v>185</v>
      </c>
      <c r="E63" s="267"/>
      <c r="F63" s="268"/>
      <c r="G63" s="269"/>
      <c r="H63" s="269"/>
      <c r="I63" s="269"/>
      <c r="J63" s="269"/>
      <c r="K63" s="269"/>
      <c r="L63" s="269"/>
      <c r="M63" s="270"/>
      <c r="N63" s="248" t="s">
        <v>201</v>
      </c>
      <c r="O63" s="248"/>
      <c r="P63" s="248"/>
      <c r="Q63" s="250"/>
      <c r="R63" s="250"/>
      <c r="S63" s="250"/>
      <c r="T63" s="250"/>
      <c r="U63" s="250"/>
      <c r="V63" s="240" t="s">
        <v>460</v>
      </c>
      <c r="W63" s="237"/>
      <c r="X63" s="239" t="s">
        <v>194</v>
      </c>
      <c r="Y63" s="239"/>
      <c r="Z63" s="239"/>
      <c r="AA63" s="239"/>
      <c r="AB63" s="239"/>
      <c r="AC63" s="221"/>
      <c r="AD63" s="222"/>
      <c r="AE63" s="223"/>
      <c r="AF63" s="25"/>
      <c r="AG63" s="25"/>
      <c r="AH63" s="25"/>
      <c r="AI63" s="114"/>
      <c r="AJ63" s="114"/>
    </row>
    <row r="64" spans="1:51" ht="30.95" customHeight="1" thickBot="1">
      <c r="B64" s="331"/>
      <c r="C64" s="243"/>
      <c r="D64" s="257" t="s">
        <v>159</v>
      </c>
      <c r="E64" s="258"/>
      <c r="F64" s="246"/>
      <c r="G64" s="246"/>
      <c r="H64" s="46"/>
      <c r="I64" s="44" t="s">
        <v>158</v>
      </c>
      <c r="J64" s="67"/>
      <c r="K64" s="44" t="s">
        <v>160</v>
      </c>
      <c r="L64" s="67"/>
      <c r="M64" s="44" t="s">
        <v>161</v>
      </c>
      <c r="N64" s="249" t="s">
        <v>456</v>
      </c>
      <c r="O64" s="249"/>
      <c r="P64" s="249"/>
      <c r="Q64" s="244"/>
      <c r="R64" s="244"/>
      <c r="S64" s="244"/>
      <c r="T64" s="244"/>
      <c r="U64" s="244"/>
      <c r="V64" s="241"/>
      <c r="W64" s="238"/>
      <c r="X64" s="224" t="s">
        <v>208</v>
      </c>
      <c r="Y64" s="225"/>
      <c r="Z64" s="225"/>
      <c r="AA64" s="225"/>
      <c r="AB64" s="226"/>
      <c r="AC64" s="227"/>
      <c r="AD64" s="228"/>
      <c r="AE64" s="229"/>
      <c r="AF64" s="114"/>
      <c r="AG64" s="114"/>
      <c r="AH64" s="114"/>
      <c r="AI64" s="25"/>
      <c r="AJ64" s="25"/>
    </row>
    <row r="65" spans="1:42" ht="30.6" customHeight="1">
      <c r="A65" s="106"/>
      <c r="B65" s="115"/>
      <c r="C65" s="12"/>
      <c r="D65" s="12"/>
      <c r="E65" s="12"/>
      <c r="F65" s="13"/>
      <c r="G65" s="12"/>
      <c r="H65" s="13"/>
      <c r="I65" s="12"/>
      <c r="J65" s="12"/>
      <c r="K65" s="12"/>
      <c r="L65" s="12"/>
      <c r="M65" s="12"/>
      <c r="N65" s="13"/>
      <c r="O65" s="14"/>
      <c r="P65" s="14"/>
      <c r="Q65" s="14"/>
      <c r="R65" s="14"/>
      <c r="S65" s="14"/>
      <c r="T65" s="14"/>
      <c r="U65" s="86"/>
      <c r="V65" s="70"/>
      <c r="W65" s="70"/>
      <c r="X65" s="70"/>
      <c r="Z65" s="116"/>
      <c r="AA65" s="116"/>
      <c r="AI65" s="114"/>
      <c r="AJ65" s="114"/>
    </row>
    <row r="66" spans="1:42" ht="18" customHeight="1" thickBot="1">
      <c r="A66" s="247" t="s">
        <v>459</v>
      </c>
      <c r="B66" s="247"/>
      <c r="C66" s="247"/>
      <c r="D66" s="247"/>
      <c r="E66" s="247"/>
      <c r="F66" s="247"/>
      <c r="G66" s="247"/>
      <c r="H66" s="247"/>
      <c r="I66" s="247"/>
      <c r="J66" s="247"/>
      <c r="K66" s="247"/>
      <c r="L66" s="247"/>
      <c r="M66" s="247"/>
      <c r="N66" s="247"/>
      <c r="S66" s="117"/>
      <c r="T66" s="117"/>
      <c r="U66" s="117"/>
      <c r="V66" s="117"/>
      <c r="W66" s="117"/>
      <c r="X66" s="117"/>
      <c r="Y66" s="117"/>
      <c r="Z66" s="117"/>
      <c r="AA66" s="117"/>
      <c r="AB66" s="117"/>
      <c r="AC66" s="117"/>
      <c r="AD66" s="117"/>
      <c r="AE66" s="117"/>
      <c r="AF66" s="118"/>
      <c r="AG66" s="118"/>
      <c r="AH66" s="118"/>
    </row>
    <row r="67" spans="1:42" ht="18" customHeight="1" thickTop="1">
      <c r="B67" s="68" t="s">
        <v>457</v>
      </c>
      <c r="S67" s="117"/>
      <c r="T67" s="117"/>
      <c r="U67" s="117"/>
      <c r="V67" s="117"/>
      <c r="W67" s="117"/>
      <c r="X67" s="117"/>
      <c r="Y67" s="117"/>
      <c r="Z67" s="117"/>
      <c r="AA67" s="117"/>
      <c r="AB67" s="117"/>
      <c r="AC67" s="117"/>
      <c r="AD67" s="117"/>
      <c r="AE67" s="117"/>
      <c r="AF67" s="118"/>
      <c r="AG67" s="118"/>
      <c r="AH67" s="118"/>
      <c r="AI67" s="118"/>
      <c r="AJ67" s="118"/>
    </row>
    <row r="68" spans="1:42" ht="18" customHeight="1">
      <c r="B68" s="68" t="s">
        <v>458</v>
      </c>
      <c r="AI68" s="118"/>
      <c r="AJ68" s="118"/>
    </row>
    <row r="69" spans="1:42" ht="25.5" customHeight="1">
      <c r="B69" s="196">
        <v>1</v>
      </c>
      <c r="C69" s="198" t="s">
        <v>199</v>
      </c>
      <c r="D69" s="199"/>
      <c r="E69" s="200"/>
      <c r="F69" s="230"/>
      <c r="G69" s="231"/>
      <c r="H69" s="231"/>
      <c r="I69" s="231"/>
      <c r="J69" s="231"/>
      <c r="K69" s="231"/>
      <c r="L69" s="231"/>
      <c r="M69" s="231"/>
      <c r="N69" s="231"/>
      <c r="O69" s="231"/>
      <c r="P69" s="231"/>
      <c r="Q69" s="231"/>
      <c r="R69" s="231"/>
      <c r="S69" s="231"/>
      <c r="T69" s="232"/>
    </row>
    <row r="70" spans="1:42" ht="25.5" customHeight="1">
      <c r="B70" s="197"/>
      <c r="C70" s="260" t="s">
        <v>57</v>
      </c>
      <c r="D70" s="261"/>
      <c r="E70" s="261"/>
      <c r="F70" s="230"/>
      <c r="G70" s="231"/>
      <c r="H70" s="231"/>
      <c r="I70" s="231"/>
      <c r="J70" s="231"/>
      <c r="K70" s="231"/>
      <c r="L70" s="231"/>
      <c r="M70" s="231"/>
      <c r="N70" s="231"/>
      <c r="O70" s="231"/>
      <c r="P70" s="231"/>
      <c r="Q70" s="231"/>
      <c r="R70" s="231"/>
      <c r="S70" s="231"/>
      <c r="T70" s="232"/>
    </row>
    <row r="71" spans="1:42" ht="25.5" customHeight="1">
      <c r="B71" s="196">
        <v>2</v>
      </c>
      <c r="C71" s="198" t="s">
        <v>199</v>
      </c>
      <c r="D71" s="199"/>
      <c r="E71" s="200"/>
      <c r="F71" s="230"/>
      <c r="G71" s="231"/>
      <c r="H71" s="231"/>
      <c r="I71" s="231"/>
      <c r="J71" s="231"/>
      <c r="K71" s="231"/>
      <c r="L71" s="231"/>
      <c r="M71" s="231"/>
      <c r="N71" s="231"/>
      <c r="O71" s="231"/>
      <c r="P71" s="231"/>
      <c r="Q71" s="231"/>
      <c r="R71" s="231"/>
      <c r="S71" s="231"/>
      <c r="T71" s="232"/>
    </row>
    <row r="72" spans="1:42" ht="25.5" customHeight="1">
      <c r="B72" s="197"/>
      <c r="C72" s="207" t="s">
        <v>57</v>
      </c>
      <c r="D72" s="207"/>
      <c r="E72" s="207"/>
      <c r="F72" s="230"/>
      <c r="G72" s="231"/>
      <c r="H72" s="231"/>
      <c r="I72" s="231"/>
      <c r="J72" s="231"/>
      <c r="K72" s="231"/>
      <c r="L72" s="231"/>
      <c r="M72" s="231"/>
      <c r="N72" s="231"/>
      <c r="O72" s="231"/>
      <c r="P72" s="231"/>
      <c r="Q72" s="231"/>
      <c r="R72" s="231"/>
      <c r="S72" s="231"/>
      <c r="T72" s="232"/>
    </row>
    <row r="73" spans="1:42" ht="23.45" customHeight="1"/>
    <row r="74" spans="1:42" ht="18" customHeight="1" thickBot="1">
      <c r="B74" s="119" t="s">
        <v>461</v>
      </c>
      <c r="C74" s="119"/>
      <c r="D74" s="119"/>
      <c r="E74" s="119"/>
      <c r="F74" s="119"/>
      <c r="G74" s="119"/>
      <c r="H74" s="119"/>
      <c r="I74" s="119"/>
      <c r="J74" s="119"/>
      <c r="K74" s="119"/>
      <c r="L74" s="119"/>
      <c r="M74" s="104"/>
      <c r="N74" s="104"/>
      <c r="O74" s="82"/>
      <c r="P74" s="82"/>
      <c r="Q74" s="82"/>
      <c r="R74" s="82"/>
      <c r="S74" s="82"/>
      <c r="T74" s="82"/>
      <c r="Y74" s="69"/>
    </row>
    <row r="75" spans="1:42" ht="24.95" customHeight="1" thickTop="1">
      <c r="A75" s="82"/>
      <c r="B75" s="197" t="s">
        <v>190</v>
      </c>
      <c r="C75" s="197"/>
      <c r="D75" s="197"/>
      <c r="E75" s="264" t="s">
        <v>182</v>
      </c>
      <c r="F75" s="265"/>
      <c r="G75" s="219"/>
      <c r="H75" s="220"/>
      <c r="I75" s="120" t="s">
        <v>54</v>
      </c>
      <c r="J75" s="206"/>
      <c r="K75" s="206"/>
      <c r="L75" s="120" t="s">
        <v>55</v>
      </c>
      <c r="M75" s="206"/>
      <c r="N75" s="206"/>
      <c r="O75" s="121" t="s">
        <v>56</v>
      </c>
      <c r="P75" s="198"/>
      <c r="Q75" s="199"/>
      <c r="R75" s="199"/>
      <c r="S75" s="199"/>
      <c r="T75" s="200"/>
      <c r="U75" s="92" t="s">
        <v>466</v>
      </c>
      <c r="X75" s="70"/>
      <c r="AJ75" s="71"/>
      <c r="AL75" s="72"/>
      <c r="AO75" s="73"/>
      <c r="AP75" s="68"/>
    </row>
    <row r="76" spans="1:42" ht="24.95" customHeight="1">
      <c r="A76" s="82"/>
      <c r="B76" s="207" t="s">
        <v>189</v>
      </c>
      <c r="C76" s="207"/>
      <c r="D76" s="207"/>
      <c r="E76" s="272"/>
      <c r="F76" s="272"/>
      <c r="G76" s="272"/>
      <c r="H76" s="272"/>
      <c r="I76" s="272"/>
      <c r="J76" s="272"/>
      <c r="K76" s="272"/>
      <c r="L76" s="272"/>
      <c r="M76" s="272"/>
      <c r="N76" s="272"/>
      <c r="O76" s="272"/>
      <c r="P76" s="272"/>
      <c r="Q76" s="272"/>
      <c r="R76" s="272"/>
      <c r="S76" s="272"/>
      <c r="T76" s="272"/>
      <c r="U76" s="92" t="s">
        <v>452</v>
      </c>
      <c r="AJ76" s="71"/>
      <c r="AL76" s="72"/>
      <c r="AO76" s="73"/>
      <c r="AP76" s="68"/>
    </row>
    <row r="77" spans="1:42" ht="24.95" customHeight="1">
      <c r="A77" s="82"/>
      <c r="B77" s="122"/>
      <c r="C77" s="123"/>
      <c r="D77" s="123"/>
      <c r="E77" s="123"/>
      <c r="F77" s="123"/>
      <c r="G77" s="124"/>
      <c r="H77" s="124"/>
      <c r="I77" s="123"/>
      <c r="J77" s="124"/>
      <c r="K77" s="124"/>
      <c r="L77" s="123"/>
      <c r="M77" s="125"/>
      <c r="N77" s="124"/>
      <c r="O77" s="123"/>
      <c r="P77" s="123"/>
      <c r="Q77" s="123"/>
      <c r="R77" s="123"/>
      <c r="S77" s="123"/>
      <c r="T77" s="126"/>
      <c r="U77" s="92"/>
      <c r="X77" s="70"/>
      <c r="AJ77" s="71"/>
      <c r="AL77" s="72"/>
      <c r="AO77" s="73"/>
      <c r="AP77" s="68"/>
    </row>
    <row r="78" spans="1:42" ht="27" customHeight="1">
      <c r="B78" s="208" t="s">
        <v>462</v>
      </c>
      <c r="C78" s="209"/>
      <c r="D78" s="209"/>
      <c r="E78" s="209"/>
      <c r="F78" s="209"/>
      <c r="G78" s="209"/>
      <c r="H78" s="209"/>
      <c r="I78" s="209"/>
      <c r="J78" s="209"/>
      <c r="K78" s="209"/>
      <c r="L78" s="209"/>
      <c r="M78" s="209"/>
      <c r="N78" s="209"/>
      <c r="O78" s="209"/>
      <c r="P78" s="209"/>
      <c r="Q78" s="209"/>
      <c r="R78" s="209"/>
      <c r="S78" s="209"/>
      <c r="T78" s="210"/>
      <c r="AJ78" s="71"/>
      <c r="AL78" s="72"/>
      <c r="AO78" s="73"/>
      <c r="AP78" s="68"/>
    </row>
    <row r="79" spans="1:42" ht="25.5" customHeight="1">
      <c r="B79" s="211"/>
      <c r="C79" s="212"/>
      <c r="D79" s="212"/>
      <c r="E79" s="212"/>
      <c r="F79" s="212"/>
      <c r="G79" s="212"/>
      <c r="H79" s="212"/>
      <c r="I79" s="212"/>
      <c r="J79" s="212"/>
      <c r="K79" s="212"/>
      <c r="L79" s="212"/>
      <c r="M79" s="212"/>
      <c r="N79" s="212"/>
      <c r="O79" s="212"/>
      <c r="P79" s="212"/>
      <c r="Q79" s="212"/>
      <c r="R79" s="212"/>
      <c r="S79" s="212"/>
      <c r="T79" s="213"/>
      <c r="U79" s="99" t="s">
        <v>463</v>
      </c>
      <c r="V79" s="99"/>
      <c r="AJ79" s="71"/>
      <c r="AL79" s="72"/>
      <c r="AO79" s="73"/>
      <c r="AP79" s="68"/>
    </row>
    <row r="80" spans="1:42" ht="25.5" customHeight="1">
      <c r="B80" s="211"/>
      <c r="C80" s="212"/>
      <c r="D80" s="212"/>
      <c r="E80" s="212"/>
      <c r="F80" s="212"/>
      <c r="G80" s="212"/>
      <c r="H80" s="212"/>
      <c r="I80" s="212"/>
      <c r="J80" s="212"/>
      <c r="K80" s="212"/>
      <c r="L80" s="212"/>
      <c r="M80" s="212"/>
      <c r="N80" s="212"/>
      <c r="O80" s="212"/>
      <c r="P80" s="212"/>
      <c r="Q80" s="212"/>
      <c r="R80" s="212"/>
      <c r="S80" s="212"/>
      <c r="T80" s="213"/>
      <c r="V80" s="99" t="s">
        <v>465</v>
      </c>
      <c r="AJ80" s="71"/>
      <c r="AL80" s="72"/>
      <c r="AO80" s="73"/>
      <c r="AP80" s="68"/>
    </row>
    <row r="81" spans="1:42" ht="25.5" customHeight="1" thickBot="1">
      <c r="B81" s="214"/>
      <c r="C81" s="215"/>
      <c r="D81" s="215"/>
      <c r="E81" s="215"/>
      <c r="F81" s="215"/>
      <c r="G81" s="215"/>
      <c r="H81" s="215"/>
      <c r="I81" s="215"/>
      <c r="J81" s="215"/>
      <c r="K81" s="215"/>
      <c r="L81" s="215"/>
      <c r="M81" s="215"/>
      <c r="N81" s="215"/>
      <c r="O81" s="212"/>
      <c r="P81" s="212"/>
      <c r="Q81" s="212"/>
      <c r="R81" s="212"/>
      <c r="S81" s="212"/>
      <c r="T81" s="213"/>
      <c r="AJ81" s="71"/>
      <c r="AL81" s="72"/>
      <c r="AO81" s="73"/>
      <c r="AP81" s="68"/>
    </row>
    <row r="82" spans="1:42" ht="25.5" customHeight="1" thickBot="1">
      <c r="B82" s="204" t="s">
        <v>522</v>
      </c>
      <c r="C82" s="205"/>
      <c r="D82" s="205"/>
      <c r="E82" s="205"/>
      <c r="F82" s="205"/>
      <c r="G82" s="205"/>
      <c r="H82" s="205"/>
      <c r="I82" s="205"/>
      <c r="J82" s="205"/>
      <c r="K82" s="205"/>
      <c r="L82" s="205"/>
      <c r="M82" s="205"/>
      <c r="N82" s="205"/>
      <c r="O82" s="216"/>
      <c r="P82" s="217"/>
      <c r="Q82" s="217"/>
      <c r="R82" s="217"/>
      <c r="S82" s="217"/>
      <c r="T82" s="218"/>
      <c r="U82" s="151" t="s">
        <v>523</v>
      </c>
      <c r="V82" s="152"/>
      <c r="W82" s="152"/>
      <c r="X82" s="152"/>
      <c r="Y82" s="152"/>
      <c r="AF82" s="70" t="s">
        <v>227</v>
      </c>
      <c r="AG82" s="70" t="s">
        <v>464</v>
      </c>
      <c r="AJ82" s="71"/>
      <c r="AL82" s="72"/>
      <c r="AO82" s="73"/>
      <c r="AP82" s="68"/>
    </row>
    <row r="83" spans="1:42" ht="24.95" customHeight="1">
      <c r="AG83" s="127" t="s">
        <v>228</v>
      </c>
    </row>
    <row r="84" spans="1:42" ht="18" customHeight="1" thickBot="1">
      <c r="A84" s="81" t="s">
        <v>176</v>
      </c>
      <c r="B84" s="81"/>
      <c r="C84" s="81"/>
      <c r="D84" s="81"/>
      <c r="E84" s="81"/>
      <c r="F84" s="81"/>
      <c r="G84" s="81"/>
      <c r="H84" s="81"/>
      <c r="I84" s="81"/>
      <c r="J84" s="81"/>
      <c r="K84" s="81"/>
      <c r="L84" s="81"/>
      <c r="M84" s="81"/>
      <c r="N84" s="81"/>
      <c r="O84" s="81"/>
      <c r="P84" s="81"/>
      <c r="Q84" s="81"/>
      <c r="R84" s="81"/>
      <c r="S84" s="128"/>
      <c r="T84" s="104"/>
      <c r="AG84" s="127"/>
    </row>
    <row r="85" spans="1:42" ht="18" customHeight="1" thickTop="1">
      <c r="A85" s="82"/>
      <c r="B85" s="82" t="s">
        <v>192</v>
      </c>
      <c r="C85" s="82"/>
      <c r="D85" s="82"/>
      <c r="E85" s="82"/>
      <c r="F85" s="82"/>
      <c r="G85" s="82"/>
      <c r="H85" s="82"/>
      <c r="I85" s="82"/>
      <c r="J85" s="82"/>
      <c r="K85" s="82"/>
      <c r="L85" s="82"/>
      <c r="M85" s="82"/>
      <c r="N85" s="82"/>
      <c r="O85" s="82"/>
      <c r="P85" s="82"/>
      <c r="Q85" s="82"/>
      <c r="R85" s="82"/>
      <c r="T85" s="129"/>
      <c r="AG85" s="127"/>
    </row>
    <row r="86" spans="1:42" ht="15" customHeight="1">
      <c r="A86" s="82"/>
      <c r="B86" s="130"/>
      <c r="C86" s="130"/>
      <c r="D86" s="130"/>
      <c r="E86" s="130"/>
      <c r="F86" s="130"/>
      <c r="G86" s="130"/>
      <c r="H86" s="130"/>
      <c r="I86" s="130"/>
      <c r="J86" s="130"/>
      <c r="K86" s="130"/>
      <c r="L86" s="130"/>
      <c r="M86" s="130"/>
      <c r="N86" s="130"/>
      <c r="O86" s="130"/>
      <c r="P86" s="130"/>
      <c r="Q86" s="130"/>
      <c r="R86" s="130"/>
      <c r="S86" s="82"/>
      <c r="AG86" s="127"/>
    </row>
    <row r="87" spans="1:42" ht="23.1" customHeight="1">
      <c r="A87" s="82"/>
      <c r="B87" s="194" t="s">
        <v>172</v>
      </c>
      <c r="C87" s="194"/>
      <c r="D87" s="194"/>
      <c r="E87" s="194"/>
      <c r="F87" s="194"/>
      <c r="G87" s="195"/>
      <c r="H87" s="201"/>
      <c r="I87" s="202"/>
      <c r="J87" s="202"/>
      <c r="K87" s="202"/>
      <c r="L87" s="202"/>
      <c r="M87" s="202"/>
      <c r="N87" s="202"/>
      <c r="O87" s="202"/>
      <c r="P87" s="202"/>
      <c r="Q87" s="203"/>
      <c r="R87" s="21"/>
      <c r="S87" s="21"/>
      <c r="T87" s="21"/>
      <c r="U87" s="21"/>
      <c r="V87" s="13"/>
      <c r="W87" s="13"/>
      <c r="X87" s="13"/>
      <c r="Y87" s="69"/>
      <c r="Z87" s="69"/>
      <c r="AG87" s="127"/>
    </row>
    <row r="88" spans="1:42" ht="23.1" customHeight="1">
      <c r="A88" s="82"/>
      <c r="B88" s="194" t="s">
        <v>174</v>
      </c>
      <c r="C88" s="194"/>
      <c r="D88" s="194"/>
      <c r="E88" s="194"/>
      <c r="F88" s="194"/>
      <c r="G88" s="195"/>
      <c r="H88" s="201"/>
      <c r="I88" s="202"/>
      <c r="J88" s="202"/>
      <c r="K88" s="202"/>
      <c r="L88" s="202"/>
      <c r="M88" s="202"/>
      <c r="N88" s="202"/>
      <c r="O88" s="202"/>
      <c r="P88" s="202"/>
      <c r="Q88" s="203"/>
      <c r="R88" s="21"/>
      <c r="S88" s="21"/>
      <c r="T88" s="21"/>
      <c r="U88" s="21"/>
      <c r="V88" s="13"/>
      <c r="W88" s="13"/>
      <c r="X88" s="13"/>
      <c r="Y88" s="69"/>
      <c r="Z88" s="69"/>
      <c r="AM88" s="78"/>
      <c r="AN88" s="131"/>
    </row>
    <row r="89" spans="1:42" ht="23.1" customHeight="1">
      <c r="A89" s="82"/>
      <c r="B89" s="194" t="s">
        <v>175</v>
      </c>
      <c r="C89" s="194"/>
      <c r="D89" s="194"/>
      <c r="E89" s="194"/>
      <c r="F89" s="194"/>
      <c r="G89" s="195"/>
      <c r="H89" s="201"/>
      <c r="I89" s="202"/>
      <c r="J89" s="202"/>
      <c r="K89" s="202"/>
      <c r="L89" s="202"/>
      <c r="M89" s="202"/>
      <c r="N89" s="202"/>
      <c r="O89" s="202"/>
      <c r="P89" s="202"/>
      <c r="Q89" s="203"/>
      <c r="R89" s="21"/>
      <c r="S89" s="21"/>
      <c r="T89" s="21"/>
      <c r="U89" s="21"/>
      <c r="V89" s="13"/>
      <c r="W89" s="13"/>
      <c r="X89" s="13"/>
      <c r="Y89" s="69"/>
      <c r="Z89" s="69"/>
      <c r="AM89" s="78"/>
      <c r="AN89" s="131"/>
    </row>
    <row r="90" spans="1:42" ht="23.1" customHeight="1">
      <c r="A90" s="82"/>
      <c r="B90" s="194" t="s">
        <v>173</v>
      </c>
      <c r="C90" s="194"/>
      <c r="D90" s="194"/>
      <c r="E90" s="194"/>
      <c r="F90" s="194"/>
      <c r="G90" s="195"/>
      <c r="H90" s="198" t="s">
        <v>182</v>
      </c>
      <c r="I90" s="200"/>
      <c r="J90" s="262"/>
      <c r="K90" s="263"/>
      <c r="L90" s="121" t="s">
        <v>0</v>
      </c>
      <c r="M90" s="271"/>
      <c r="N90" s="271"/>
      <c r="O90" s="121" t="s">
        <v>1</v>
      </c>
      <c r="P90" s="66"/>
      <c r="Q90" s="121" t="s">
        <v>2</v>
      </c>
      <c r="R90" s="20"/>
      <c r="S90" s="92" t="s">
        <v>467</v>
      </c>
      <c r="T90" s="20"/>
      <c r="U90" s="20"/>
      <c r="V90" s="13"/>
      <c r="W90" s="13"/>
      <c r="X90" s="13"/>
      <c r="Y90" s="69"/>
      <c r="Z90" s="69"/>
      <c r="AM90" s="78"/>
      <c r="AN90" s="131"/>
    </row>
    <row r="91" spans="1:42" ht="23.1" customHeight="1">
      <c r="A91" s="82"/>
      <c r="T91" s="78">
        <v>72</v>
      </c>
      <c r="U91" s="131" t="s">
        <v>157</v>
      </c>
      <c r="V91" s="68"/>
      <c r="W91" s="68"/>
      <c r="X91" s="68"/>
      <c r="Y91" s="68"/>
      <c r="Z91" s="68"/>
      <c r="AA91" s="68"/>
      <c r="AB91" s="68"/>
      <c r="AC91" s="68"/>
      <c r="AD91" s="68"/>
      <c r="AE91" s="68"/>
      <c r="AF91" s="72"/>
      <c r="AG91" s="72"/>
      <c r="AH91" s="72"/>
      <c r="AM91" s="78"/>
      <c r="AN91" s="131"/>
    </row>
    <row r="92" spans="1:42" ht="23.1" customHeight="1">
      <c r="A92" s="82"/>
      <c r="AI92" s="72"/>
      <c r="AJ92" s="72"/>
    </row>
    <row r="93" spans="1:42" ht="23.1" customHeight="1">
      <c r="A93" s="82"/>
    </row>
    <row r="94" spans="1:42" ht="23.1" customHeight="1"/>
    <row r="95" spans="1:42" ht="20.25" customHeight="1"/>
    <row r="96" spans="1:42" ht="20.25" customHeight="1"/>
    <row r="97" ht="20.25" customHeight="1"/>
    <row r="98" ht="26.25"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sheetData>
  <sheetProtection algorithmName="SHA-512" hashValue="9KNJfSEHgnE2R+BruhDOY2Hln4apg6Jy+Y8f9bXN5aaIH9nsU1bmuWoi0GgVP4kUnQetVi3F3aZx/bG4VT8Jxg==" saltValue="kP2ftqSI/fOhu9pXXvYu3A==" spinCount="100000" sheet="1" selectLockedCells="1"/>
  <protectedRanges>
    <protectedRange password="CC11" sqref="B8 S10 G14 Q14 H10 G16 I16 N16 Q16 G24:T24 G23 R23 G25:H26 G15:T15 G17:T22 G27:T30 X47 R47 V47" name="範囲1"/>
    <protectedRange sqref="G34 Q34 G35:T39" name="範囲2"/>
    <protectedRange sqref="I56 M56 O65 I58 M58 I60 M60 I62 M62 I64:I65 M64:M65 R44 Q65 S65 T55 Q55 R56 O57 T57 Q57 T59 Q59 T61 Q61 T63 Q63 G65 O59 O61 O63 O55 R41 R58 R60 R62 R64" name="範囲3"/>
    <protectedRange sqref="L16 I16:J16 A1:D15 E1:U8 B86:U86 T92:U1048576 A91:S1048576 E87:X89 B87:C90 E9:AJ9 E11:AJ11 T90:X90 S55:U55 N56:U56 N57:Q57 S57:U57 S59:U59 S61:U61 S63:U63 X56 A65:U65 U78:U81 G75:T75 E90:G90 U83:U85 J90:R90 F10:N10 P10:AJ10 A73:B73 D75:E75 N59:Q59 N61:Q61 N63:Q63 N55:Q55 A51:M64 Z63:AA63 Z55:AA55 X58 Z57:AA57 X60 Z59:AA59 X62 Z61:AA61 X64 N51:U54 U66:U73 A24 I17:M22 V74 B78:T85 A16:A22 C24:U24 A23:U23 C16:H22 C77:E77 B16:B21 C73:T74 B74 E76:U76 C75:C76 G77:T77 A75:A90 N16:U22 A66:T72 A50:U50 A46:U46 O44:P45 M41:T41 A25:U40 O42:O43 A41:L45 Q42:Q45 R42:T44 M47:S47 U47:AA47 O48:O49 Q48:T49 A47:L49 E12:U15 N58:U58 N60:U60 N62:U62 N64:U64" name="範囲4"/>
  </protectedRanges>
  <mergeCells count="195">
    <mergeCell ref="X47:Y47"/>
    <mergeCell ref="Z47:AA47"/>
    <mergeCell ref="R49:AF49"/>
    <mergeCell ref="B48:Q48"/>
    <mergeCell ref="R48:AF48"/>
    <mergeCell ref="R42:W42"/>
    <mergeCell ref="U41:AF41"/>
    <mergeCell ref="B42:Q42"/>
    <mergeCell ref="B43:Q43"/>
    <mergeCell ref="R43:T43"/>
    <mergeCell ref="U43:AF43"/>
    <mergeCell ref="B44:Q44"/>
    <mergeCell ref="R44:T44"/>
    <mergeCell ref="U44:AF44"/>
    <mergeCell ref="B15:F15"/>
    <mergeCell ref="G15:T15"/>
    <mergeCell ref="B16:F16"/>
    <mergeCell ref="S16:T16"/>
    <mergeCell ref="B17:F17"/>
    <mergeCell ref="G18:T19"/>
    <mergeCell ref="L16:M16"/>
    <mergeCell ref="B41:Q41"/>
    <mergeCell ref="R41:T41"/>
    <mergeCell ref="B36:F36"/>
    <mergeCell ref="G36:T36"/>
    <mergeCell ref="B25:F26"/>
    <mergeCell ref="B38:F38"/>
    <mergeCell ref="B57:B64"/>
    <mergeCell ref="C29:F29"/>
    <mergeCell ref="G29:T29"/>
    <mergeCell ref="B49:Q49"/>
    <mergeCell ref="R47:T47"/>
    <mergeCell ref="B35:F35"/>
    <mergeCell ref="G35:T35"/>
    <mergeCell ref="C23:F23"/>
    <mergeCell ref="G23:M23"/>
    <mergeCell ref="N23:Q23"/>
    <mergeCell ref="R23:T23"/>
    <mergeCell ref="B21:B24"/>
    <mergeCell ref="C21:O21"/>
    <mergeCell ref="P21:T21"/>
    <mergeCell ref="G25:H25"/>
    <mergeCell ref="I25:T25"/>
    <mergeCell ref="B34:F34"/>
    <mergeCell ref="A32:N32"/>
    <mergeCell ref="N55:P55"/>
    <mergeCell ref="D63:E63"/>
    <mergeCell ref="N57:P57"/>
    <mergeCell ref="Q63:U63"/>
    <mergeCell ref="C61:C62"/>
    <mergeCell ref="D55:E55"/>
    <mergeCell ref="P10:R10"/>
    <mergeCell ref="N64:P64"/>
    <mergeCell ref="F63:M63"/>
    <mergeCell ref="B52:AE52"/>
    <mergeCell ref="V63:V64"/>
    <mergeCell ref="G34:T34"/>
    <mergeCell ref="C24:F24"/>
    <mergeCell ref="G24:T24"/>
    <mergeCell ref="G38:T38"/>
    <mergeCell ref="B37:F37"/>
    <mergeCell ref="N61:P61"/>
    <mergeCell ref="D62:E62"/>
    <mergeCell ref="G37:T37"/>
    <mergeCell ref="G27:T27"/>
    <mergeCell ref="D10:G10"/>
    <mergeCell ref="H10:I10"/>
    <mergeCell ref="K10:L10"/>
    <mergeCell ref="G16:H16"/>
    <mergeCell ref="X61:AB61"/>
    <mergeCell ref="AC61:AE61"/>
    <mergeCell ref="B47:Q47"/>
    <mergeCell ref="V59:V60"/>
    <mergeCell ref="C28:F28"/>
    <mergeCell ref="C57:C58"/>
    <mergeCell ref="M90:N90"/>
    <mergeCell ref="H89:Q89"/>
    <mergeCell ref="E76:T76"/>
    <mergeCell ref="B8:Q8"/>
    <mergeCell ref="N16:O16"/>
    <mergeCell ref="Q16:R16"/>
    <mergeCell ref="B18:F19"/>
    <mergeCell ref="B20:F20"/>
    <mergeCell ref="G20:T20"/>
    <mergeCell ref="G17:T17"/>
    <mergeCell ref="B27:B30"/>
    <mergeCell ref="C27:F27"/>
    <mergeCell ref="B14:F14"/>
    <mergeCell ref="S10:V10"/>
    <mergeCell ref="C22:F22"/>
    <mergeCell ref="U25:AF26"/>
    <mergeCell ref="I26:T26"/>
    <mergeCell ref="G22:T22"/>
    <mergeCell ref="I16:K16"/>
    <mergeCell ref="G26:H26"/>
    <mergeCell ref="G14:T14"/>
    <mergeCell ref="G28:T28"/>
    <mergeCell ref="C30:F30"/>
    <mergeCell ref="G30:T30"/>
    <mergeCell ref="V55:V56"/>
    <mergeCell ref="C70:E70"/>
    <mergeCell ref="F69:T69"/>
    <mergeCell ref="F70:T70"/>
    <mergeCell ref="B69:B70"/>
    <mergeCell ref="C69:E69"/>
    <mergeCell ref="N58:P58"/>
    <mergeCell ref="N60:P60"/>
    <mergeCell ref="J90:K90"/>
    <mergeCell ref="E75:F75"/>
    <mergeCell ref="P75:T75"/>
    <mergeCell ref="H90:I90"/>
    <mergeCell ref="D59:E59"/>
    <mergeCell ref="F59:M59"/>
    <mergeCell ref="D61:E61"/>
    <mergeCell ref="F61:M61"/>
    <mergeCell ref="F62:G62"/>
    <mergeCell ref="F64:G64"/>
    <mergeCell ref="D58:E58"/>
    <mergeCell ref="D60:E60"/>
    <mergeCell ref="D64:E64"/>
    <mergeCell ref="N62:P62"/>
    <mergeCell ref="B90:G90"/>
    <mergeCell ref="B89:G89"/>
    <mergeCell ref="Q57:U57"/>
    <mergeCell ref="F55:M55"/>
    <mergeCell ref="D57:E57"/>
    <mergeCell ref="F57:M57"/>
    <mergeCell ref="D56:E56"/>
    <mergeCell ref="AC62:AE62"/>
    <mergeCell ref="V57:V58"/>
    <mergeCell ref="Q55:U55"/>
    <mergeCell ref="Q56:U56"/>
    <mergeCell ref="X60:AB60"/>
    <mergeCell ref="Q59:U59"/>
    <mergeCell ref="Q60:U60"/>
    <mergeCell ref="Q61:U61"/>
    <mergeCell ref="W59:W60"/>
    <mergeCell ref="X59:AB59"/>
    <mergeCell ref="AC59:AE59"/>
    <mergeCell ref="Q58:U58"/>
    <mergeCell ref="W57:W58"/>
    <mergeCell ref="X57:AB57"/>
    <mergeCell ref="AC57:AE57"/>
    <mergeCell ref="X58:AB58"/>
    <mergeCell ref="AC58:AE58"/>
    <mergeCell ref="W55:W56"/>
    <mergeCell ref="X55:AB55"/>
    <mergeCell ref="C72:E72"/>
    <mergeCell ref="F72:T72"/>
    <mergeCell ref="C59:C60"/>
    <mergeCell ref="B55:C56"/>
    <mergeCell ref="W61:W62"/>
    <mergeCell ref="W63:W64"/>
    <mergeCell ref="X63:AB63"/>
    <mergeCell ref="AC63:AE63"/>
    <mergeCell ref="AC60:AE60"/>
    <mergeCell ref="V61:V62"/>
    <mergeCell ref="C63:C64"/>
    <mergeCell ref="Q62:U62"/>
    <mergeCell ref="F56:G56"/>
    <mergeCell ref="F58:G58"/>
    <mergeCell ref="F60:G60"/>
    <mergeCell ref="A66:N66"/>
    <mergeCell ref="X62:AB62"/>
    <mergeCell ref="F71:T71"/>
    <mergeCell ref="N63:P63"/>
    <mergeCell ref="Q64:U64"/>
    <mergeCell ref="N59:P59"/>
    <mergeCell ref="X64:AB64"/>
    <mergeCell ref="AC64:AE64"/>
    <mergeCell ref="N56:P56"/>
    <mergeCell ref="U22:AF24"/>
    <mergeCell ref="W10:AF10"/>
    <mergeCell ref="V28:AF28"/>
    <mergeCell ref="AF57:AY57"/>
    <mergeCell ref="AF58:AY58"/>
    <mergeCell ref="AF59:AY59"/>
    <mergeCell ref="A6:V6"/>
    <mergeCell ref="B88:G88"/>
    <mergeCell ref="B71:B72"/>
    <mergeCell ref="C71:E71"/>
    <mergeCell ref="H87:Q87"/>
    <mergeCell ref="B87:G87"/>
    <mergeCell ref="B82:N82"/>
    <mergeCell ref="H88:Q88"/>
    <mergeCell ref="J75:K75"/>
    <mergeCell ref="M75:N75"/>
    <mergeCell ref="B76:D76"/>
    <mergeCell ref="B75:D75"/>
    <mergeCell ref="B78:T81"/>
    <mergeCell ref="O82:T82"/>
    <mergeCell ref="G75:H75"/>
    <mergeCell ref="AC55:AE55"/>
    <mergeCell ref="X56:AB56"/>
    <mergeCell ref="AC56:AE56"/>
  </mergeCells>
  <phoneticPr fontId="2" type="Hiragana"/>
  <conditionalFormatting sqref="G22:T22 G23:M23 G24:T24 R23:T23">
    <cfRule type="expression" dxfId="5" priority="4">
      <formula>$P$21="はい"</formula>
    </cfRule>
  </conditionalFormatting>
  <conditionalFormatting sqref="R43:T44 R49 R42">
    <cfRule type="expression" dxfId="4" priority="5">
      <formula>#REF!="なし"</formula>
    </cfRule>
  </conditionalFormatting>
  <conditionalFormatting sqref="R48">
    <cfRule type="expression" dxfId="3" priority="1">
      <formula>#REF!="なし"</formula>
    </cfRule>
  </conditionalFormatting>
  <dataValidations count="14">
    <dataValidation imeMode="hiragana" allowBlank="1" showInputMessage="1" showErrorMessage="1" sqref="G15:T15"/>
    <dataValidation type="list" allowBlank="1" showInputMessage="1" showErrorMessage="1" sqref="B8:Q8">
      <formula1>$V$8:$X$8</formula1>
    </dataValidation>
    <dataValidation type="list" allowBlank="1" showInputMessage="1" showErrorMessage="1" sqref="G27:T30">
      <formula1>$V$27:$W$27</formula1>
    </dataValidation>
    <dataValidation type="list" allowBlank="1" showDropDown="1" showInputMessage="1" showErrorMessage="1" sqref="R8:T8">
      <formula1>$V$8:$W$8</formula1>
    </dataValidation>
    <dataValidation type="list" allowBlank="1" showInputMessage="1" showErrorMessage="1" sqref="AC55:AE55">
      <formula1>$AH$55</formula1>
    </dataValidation>
    <dataValidation type="list" allowBlank="1" showInputMessage="1" showErrorMessage="1" sqref="AC57:AE57 AC59:AE59 AC61:AE61 AC63:AE63">
      <formula1>$AG$55:$AH$55</formula1>
    </dataValidation>
    <dataValidation type="list" allowBlank="1" showInputMessage="1" showErrorMessage="1" sqref="O82:T82">
      <formula1>$AG$82:$AG$83</formula1>
    </dataValidation>
    <dataValidation type="list" allowBlank="1" showInputMessage="1" showErrorMessage="1" sqref="R23:T23">
      <formula1>"本人,本人以外"</formula1>
    </dataValidation>
    <dataValidation type="list" allowBlank="1" showInputMessage="1" showErrorMessage="1" sqref="P21:T21">
      <formula1>$V$26:$V$27</formula1>
    </dataValidation>
    <dataValidation type="list" allowBlank="1" showInputMessage="1" showErrorMessage="1" sqref="G16:H16 F64:G64 F62:G62 F60:G60 F58:G58">
      <formula1>$AG$56:$AK$56</formula1>
    </dataValidation>
    <dataValidation type="list" allowBlank="1" showInputMessage="1" showErrorMessage="1" sqref="R41:T41">
      <formula1>$AG$41:$AG$44</formula1>
    </dataValidation>
    <dataValidation type="list" allowBlank="1" showInputMessage="1" showErrorMessage="1" sqref="R44:T44">
      <formula1>$AH$41:$AH$44</formula1>
    </dataValidation>
    <dataValidation type="list" allowBlank="1" showInputMessage="1" showErrorMessage="1" sqref="R48:AF48">
      <formula1>$AJ$47:$AJ$50</formula1>
    </dataValidation>
    <dataValidation type="textLength" allowBlank="1" showInputMessage="1" showErrorMessage="1" errorTitle="マイナンバー入力エラー" error="マイナンバーは12ケタです。_x000a_[キャンセル]をクリックし、正しく再入力してください。" sqref="Q56:U56 Q58:U58 Q60:U60 Q62:U62 Q64:U64">
      <formula1>12</formula1>
      <formula2>12</formula2>
    </dataValidation>
  </dataValidations>
  <printOptions horizontalCentered="1"/>
  <pageMargins left="0.59055118110236227" right="0.59055118110236227" top="0.43307086614173229" bottom="0.33" header="0.31496062992125984" footer="0.21"/>
  <pageSetup paperSize="9" fitToHeight="0" orientation="portrait" r:id="rId1"/>
  <rowBreaks count="5" manualBreakCount="5">
    <brk id="50" max="20" man="1"/>
    <brk id="65" max="20" man="1"/>
    <brk id="147" max="16383" man="1"/>
    <brk id="207" max="16383" man="1"/>
    <brk id="26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D76"/>
  <sheetViews>
    <sheetView view="pageBreakPreview" zoomScale="70" zoomScaleNormal="100" zoomScaleSheetLayoutView="70" workbookViewId="0">
      <selection activeCell="G3" sqref="G3:L4"/>
    </sheetView>
  </sheetViews>
  <sheetFormatPr defaultColWidth="2.75" defaultRowHeight="12"/>
  <cols>
    <col min="1" max="1" width="2.75" style="8" customWidth="1"/>
    <col min="2" max="2" width="2.75" style="8"/>
    <col min="3" max="4" width="2.75" style="8" customWidth="1"/>
    <col min="5" max="5" width="2.75" style="8"/>
    <col min="6" max="6" width="2.75" style="8" customWidth="1"/>
    <col min="7" max="15" width="2.75" style="8"/>
    <col min="16" max="17" width="2.75" style="8" customWidth="1"/>
    <col min="18" max="18" width="2.75" style="8"/>
    <col min="19" max="19" width="2.75" style="8" customWidth="1"/>
    <col min="20" max="20" width="2.75" style="8"/>
    <col min="21" max="21" width="2.75" style="8" customWidth="1"/>
    <col min="22" max="32" width="2.75" style="8"/>
    <col min="33" max="33" width="2.75" style="8" customWidth="1"/>
    <col min="34" max="34" width="2.75" style="8"/>
    <col min="35" max="35" width="2.75" style="8" customWidth="1"/>
    <col min="36" max="36" width="2.75" style="8"/>
    <col min="37" max="37" width="2.75" style="8" customWidth="1"/>
    <col min="38" max="38" width="2.75" style="8"/>
    <col min="39" max="39" width="1.25" style="8" customWidth="1"/>
    <col min="40" max="42" width="2.75" style="8"/>
    <col min="43" max="44" width="2.875" style="8" customWidth="1"/>
    <col min="45" max="45" width="3" style="8" bestFit="1" customWidth="1"/>
    <col min="46" max="49" width="2.75" style="8"/>
    <col min="50" max="51" width="2.875" style="8" customWidth="1"/>
    <col min="52" max="57" width="2.75" style="8"/>
    <col min="58" max="59" width="3" style="8" customWidth="1"/>
    <col min="60" max="74" width="2.75" style="8"/>
    <col min="75" max="76" width="2.75" style="8" customWidth="1"/>
    <col min="77" max="77" width="1.75" style="29" customWidth="1"/>
    <col min="78" max="78" width="2.75" style="8" customWidth="1"/>
    <col min="79" max="16384" width="2.75" style="8"/>
  </cols>
  <sheetData>
    <row r="1" spans="1:78" ht="23.25" customHeight="1">
      <c r="AM1" s="29"/>
      <c r="AN1" s="29"/>
      <c r="AO1" s="52"/>
      <c r="AP1" s="52"/>
      <c r="AQ1" s="52"/>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row>
    <row r="2" spans="1:78" ht="23.25" customHeight="1">
      <c r="AM2" s="29"/>
      <c r="AN2" s="29"/>
      <c r="AO2" s="52"/>
      <c r="AP2" s="52"/>
      <c r="AQ2" s="52"/>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row>
    <row r="3" spans="1:78" ht="19.5" customHeight="1">
      <c r="A3" s="2"/>
      <c r="B3" s="7"/>
      <c r="C3" s="7"/>
      <c r="D3" s="410" t="str">
        <f>IF(入力してください!B8="はい（県外や政令市で受給者であり、神奈川県へ転入してきた）","転入","新規")</f>
        <v>新規</v>
      </c>
      <c r="E3" s="410"/>
      <c r="F3" s="410"/>
      <c r="G3" s="589" t="str">
        <f>IF(入力してください!H10="","",入力してください!H10)</f>
        <v/>
      </c>
      <c r="H3" s="589"/>
      <c r="I3" s="589"/>
      <c r="J3" s="589"/>
      <c r="K3" s="589"/>
      <c r="L3" s="589"/>
      <c r="M3" s="380" t="s">
        <v>135</v>
      </c>
      <c r="N3" s="380"/>
      <c r="O3" s="610" t="str">
        <f>IF(入力してください!K10="","",入力してください!K10)</f>
        <v/>
      </c>
      <c r="P3" s="610"/>
      <c r="Q3" s="610"/>
      <c r="R3" s="610"/>
      <c r="S3" s="610"/>
      <c r="T3" s="610"/>
      <c r="U3" s="380" t="s">
        <v>136</v>
      </c>
      <c r="V3" s="380"/>
      <c r="W3" s="611" t="s">
        <v>137</v>
      </c>
      <c r="X3" s="611"/>
      <c r="Y3" s="411" t="s">
        <v>222</v>
      </c>
      <c r="Z3" s="412"/>
      <c r="AA3" s="412"/>
      <c r="AB3" s="412"/>
      <c r="AC3" s="412"/>
      <c r="AD3" s="413"/>
      <c r="AE3" s="486" t="str">
        <f>IF(入力してください!S10="","",入力してください!S10)</f>
        <v/>
      </c>
      <c r="AF3" s="487"/>
      <c r="AG3" s="487"/>
      <c r="AH3" s="487"/>
      <c r="AI3" s="487"/>
      <c r="AJ3" s="487"/>
      <c r="AK3" s="487"/>
      <c r="AL3" s="488"/>
      <c r="AM3" s="27"/>
      <c r="AN3" s="29"/>
      <c r="AO3" s="52"/>
      <c r="AP3" s="52"/>
      <c r="AQ3" s="52"/>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row>
    <row r="4" spans="1:78" ht="19.5" customHeight="1">
      <c r="A4" s="2"/>
      <c r="B4" s="3"/>
      <c r="C4" s="3"/>
      <c r="D4" s="410"/>
      <c r="E4" s="410"/>
      <c r="F4" s="410"/>
      <c r="G4" s="589"/>
      <c r="H4" s="589"/>
      <c r="I4" s="589"/>
      <c r="J4" s="589"/>
      <c r="K4" s="589"/>
      <c r="L4" s="589"/>
      <c r="M4" s="380"/>
      <c r="N4" s="380"/>
      <c r="O4" s="610"/>
      <c r="P4" s="610"/>
      <c r="Q4" s="610"/>
      <c r="R4" s="610"/>
      <c r="S4" s="610"/>
      <c r="T4" s="610"/>
      <c r="U4" s="380"/>
      <c r="V4" s="380"/>
      <c r="W4" s="612"/>
      <c r="X4" s="612"/>
      <c r="Y4" s="414"/>
      <c r="Z4" s="415"/>
      <c r="AA4" s="415"/>
      <c r="AB4" s="415"/>
      <c r="AC4" s="415"/>
      <c r="AD4" s="416"/>
      <c r="AE4" s="489"/>
      <c r="AF4" s="490"/>
      <c r="AG4" s="490"/>
      <c r="AH4" s="490"/>
      <c r="AI4" s="490"/>
      <c r="AJ4" s="490"/>
      <c r="AK4" s="490"/>
      <c r="AL4" s="491"/>
      <c r="AM4" s="27"/>
      <c r="AN4" s="29"/>
      <c r="AO4" s="53"/>
      <c r="AP4" s="53"/>
      <c r="AQ4" s="53"/>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row>
    <row r="5" spans="1:78" ht="29.25" customHeight="1">
      <c r="A5" s="2"/>
      <c r="B5" s="1"/>
      <c r="C5" s="1"/>
      <c r="D5" s="400" t="s">
        <v>129</v>
      </c>
      <c r="E5" s="400"/>
      <c r="F5" s="400"/>
      <c r="G5" s="449" t="str">
        <f>IF(入力してください!G15="","",入力してください!G15)</f>
        <v/>
      </c>
      <c r="H5" s="449"/>
      <c r="I5" s="449"/>
      <c r="J5" s="449"/>
      <c r="K5" s="449"/>
      <c r="L5" s="449"/>
      <c r="M5" s="449"/>
      <c r="N5" s="449"/>
      <c r="O5" s="449"/>
      <c r="P5" s="449"/>
      <c r="Q5" s="449"/>
      <c r="R5" s="449"/>
      <c r="S5" s="449"/>
      <c r="T5" s="449"/>
      <c r="U5" s="449"/>
      <c r="V5" s="417" t="s">
        <v>131</v>
      </c>
      <c r="W5" s="418"/>
      <c r="X5" s="418"/>
      <c r="Y5" s="419"/>
      <c r="Z5" s="420" t="str">
        <f>IF(入力してください!G20="","",入力してください!G20)</f>
        <v/>
      </c>
      <c r="AA5" s="421"/>
      <c r="AB5" s="421"/>
      <c r="AC5" s="421"/>
      <c r="AD5" s="421"/>
      <c r="AE5" s="421"/>
      <c r="AF5" s="421"/>
      <c r="AG5" s="421"/>
      <c r="AH5" s="421"/>
      <c r="AI5" s="421"/>
      <c r="AJ5" s="421"/>
      <c r="AK5" s="421"/>
      <c r="AL5" s="422"/>
      <c r="AM5" s="29"/>
      <c r="AN5" s="30"/>
      <c r="AO5" s="30"/>
      <c r="AP5" s="30"/>
      <c r="AQ5" s="30"/>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9"/>
      <c r="BR5" s="29"/>
      <c r="BS5" s="29"/>
      <c r="BT5" s="29"/>
      <c r="BU5" s="29"/>
      <c r="BV5" s="29"/>
      <c r="BW5" s="29"/>
      <c r="BX5" s="29"/>
    </row>
    <row r="6" spans="1:78" ht="28.5" customHeight="1" thickBot="1">
      <c r="A6" s="2"/>
      <c r="B6" s="1"/>
      <c r="C6" s="1"/>
      <c r="D6" s="393" t="s">
        <v>128</v>
      </c>
      <c r="E6" s="393"/>
      <c r="F6" s="393"/>
      <c r="G6" s="460" t="str">
        <f>IF(入力してください!G14="","",入力してください!G14)</f>
        <v/>
      </c>
      <c r="H6" s="461"/>
      <c r="I6" s="461"/>
      <c r="J6" s="461"/>
      <c r="K6" s="461"/>
      <c r="L6" s="461"/>
      <c r="M6" s="461"/>
      <c r="N6" s="461"/>
      <c r="O6" s="461"/>
      <c r="P6" s="461"/>
      <c r="Q6" s="461"/>
      <c r="R6" s="461"/>
      <c r="S6" s="461"/>
      <c r="T6" s="461"/>
      <c r="U6" s="462"/>
      <c r="V6" s="417" t="s">
        <v>134</v>
      </c>
      <c r="W6" s="418"/>
      <c r="X6" s="418"/>
      <c r="Y6" s="419"/>
      <c r="Z6" s="463" t="str">
        <f>IF(入力してください!G16="","",入力してください!G16)</f>
        <v>昭和</v>
      </c>
      <c r="AA6" s="464"/>
      <c r="AB6" s="464"/>
      <c r="AC6" s="459" t="str">
        <f>IF(入力してください!I16="","",入力してください!I16)</f>
        <v/>
      </c>
      <c r="AD6" s="459"/>
      <c r="AE6" s="459"/>
      <c r="AF6" s="40" t="s">
        <v>141</v>
      </c>
      <c r="AG6" s="459" t="str">
        <f>IF(入力してください!N16="","",入力してください!N16)</f>
        <v/>
      </c>
      <c r="AH6" s="459"/>
      <c r="AI6" s="40" t="s">
        <v>142</v>
      </c>
      <c r="AJ6" s="459" t="str">
        <f>IF(入力してください!Q16="","",入力してください!Q16)</f>
        <v/>
      </c>
      <c r="AK6" s="459"/>
      <c r="AL6" s="41" t="s">
        <v>143</v>
      </c>
      <c r="AM6" s="27"/>
      <c r="AN6" s="54"/>
      <c r="AO6" s="54"/>
      <c r="AP6" s="54"/>
      <c r="AQ6" s="54"/>
      <c r="AR6" s="36"/>
      <c r="AS6" s="36"/>
      <c r="AT6" s="36"/>
      <c r="AU6" s="36"/>
      <c r="AV6" s="36"/>
      <c r="AW6" s="36"/>
      <c r="AX6" s="36"/>
      <c r="AY6" s="36"/>
      <c r="AZ6" s="36"/>
      <c r="BA6" s="36"/>
      <c r="BB6" s="36"/>
      <c r="BC6" s="36"/>
      <c r="BD6" s="36"/>
      <c r="BE6" s="36"/>
      <c r="BF6" s="42"/>
      <c r="BG6" s="42"/>
      <c r="BH6" s="42"/>
      <c r="BI6" s="36"/>
      <c r="BJ6" s="36"/>
      <c r="BK6" s="36"/>
      <c r="BL6" s="36"/>
      <c r="BM6" s="36"/>
      <c r="BN6" s="36"/>
      <c r="BO6" s="36"/>
      <c r="BP6" s="36"/>
      <c r="BQ6" s="36"/>
      <c r="BR6" s="48"/>
      <c r="BS6" s="48"/>
      <c r="BT6" s="48"/>
      <c r="BU6" s="48"/>
      <c r="BV6" s="48"/>
      <c r="BW6" s="48"/>
      <c r="BX6" s="48"/>
    </row>
    <row r="7" spans="1:78" ht="28.5" customHeight="1" thickBot="1">
      <c r="B7" s="5"/>
      <c r="C7" s="5"/>
      <c r="D7" s="393" t="s">
        <v>130</v>
      </c>
      <c r="E7" s="393"/>
      <c r="F7" s="417"/>
      <c r="G7" s="50" t="s">
        <v>223</v>
      </c>
      <c r="H7" s="428" t="str">
        <f>IF(入力してください!G17="","",入力してください!G17)</f>
        <v/>
      </c>
      <c r="I7" s="428"/>
      <c r="J7" s="428"/>
      <c r="K7" s="428"/>
      <c r="L7" s="428"/>
      <c r="M7" s="428" t="str">
        <f>IF(入力してください!G18="","",入力してください!G18)</f>
        <v/>
      </c>
      <c r="N7" s="428"/>
      <c r="O7" s="428"/>
      <c r="P7" s="428"/>
      <c r="Q7" s="428"/>
      <c r="R7" s="428"/>
      <c r="S7" s="428"/>
      <c r="T7" s="428"/>
      <c r="U7" s="428"/>
      <c r="V7" s="428"/>
      <c r="W7" s="428"/>
      <c r="X7" s="428"/>
      <c r="Y7" s="428"/>
      <c r="Z7" s="428"/>
      <c r="AA7" s="428"/>
      <c r="AB7" s="428"/>
      <c r="AC7" s="428"/>
      <c r="AD7" s="428"/>
      <c r="AE7" s="428"/>
      <c r="AF7" s="428"/>
      <c r="AG7" s="428"/>
      <c r="AH7" s="428"/>
      <c r="AI7" s="428"/>
      <c r="AJ7" s="428"/>
      <c r="AK7" s="428"/>
      <c r="AL7" s="429"/>
      <c r="AM7" s="27"/>
      <c r="AN7" s="593"/>
      <c r="AO7" s="594"/>
      <c r="AP7" s="594"/>
      <c r="AQ7" s="595"/>
      <c r="AR7" s="596" t="s">
        <v>128</v>
      </c>
      <c r="AS7" s="596"/>
      <c r="AT7" s="596"/>
      <c r="AU7" s="596"/>
      <c r="AV7" s="596"/>
      <c r="AW7" s="596"/>
      <c r="AX7" s="597"/>
      <c r="AY7" s="598" t="s">
        <v>166</v>
      </c>
      <c r="AZ7" s="598"/>
      <c r="BA7" s="598"/>
      <c r="BB7" s="598"/>
      <c r="BC7" s="598"/>
      <c r="BD7" s="598"/>
      <c r="BE7" s="598"/>
      <c r="BF7" s="598" t="s">
        <v>167</v>
      </c>
      <c r="BG7" s="598"/>
      <c r="BH7" s="598"/>
      <c r="BI7" s="599" t="s">
        <v>552</v>
      </c>
      <c r="BJ7" s="591"/>
      <c r="BK7" s="591"/>
      <c r="BL7" s="591"/>
      <c r="BM7" s="591"/>
      <c r="BN7" s="591"/>
      <c r="BO7" s="591"/>
      <c r="BP7" s="591"/>
      <c r="BQ7" s="600"/>
      <c r="BR7" s="590" t="s">
        <v>493</v>
      </c>
      <c r="BS7" s="591"/>
      <c r="BT7" s="591"/>
      <c r="BU7" s="591"/>
      <c r="BV7" s="591"/>
      <c r="BW7" s="591"/>
      <c r="BX7" s="592"/>
      <c r="BY7" s="32"/>
    </row>
    <row r="8" spans="1:78" ht="28.5" customHeight="1">
      <c r="A8" s="2"/>
      <c r="B8" s="9"/>
      <c r="C8" s="9"/>
      <c r="D8" s="411" t="s">
        <v>483</v>
      </c>
      <c r="E8" s="412"/>
      <c r="F8" s="413"/>
      <c r="G8" s="434" t="s">
        <v>133</v>
      </c>
      <c r="H8" s="435"/>
      <c r="I8" s="435"/>
      <c r="J8" s="435"/>
      <c r="K8" s="435"/>
      <c r="L8" s="436"/>
      <c r="M8" s="430" t="str">
        <f>IF(入力してください!P21="はい","生活保護",IF(入力してください!G22="","",入力してください!G22))</f>
        <v/>
      </c>
      <c r="N8" s="431"/>
      <c r="O8" s="431"/>
      <c r="P8" s="431"/>
      <c r="Q8" s="431"/>
      <c r="R8" s="431"/>
      <c r="S8" s="431"/>
      <c r="T8" s="431"/>
      <c r="U8" s="431"/>
      <c r="V8" s="432"/>
      <c r="W8" s="433" t="s">
        <v>132</v>
      </c>
      <c r="X8" s="433"/>
      <c r="Y8" s="433"/>
      <c r="Z8" s="433"/>
      <c r="AA8" s="433"/>
      <c r="AB8" s="449" t="str">
        <f>IF(入力してください!G23="","",入力してください!G23)</f>
        <v/>
      </c>
      <c r="AC8" s="449"/>
      <c r="AD8" s="449"/>
      <c r="AE8" s="449"/>
      <c r="AF8" s="449"/>
      <c r="AG8" s="449"/>
      <c r="AH8" s="449"/>
      <c r="AI8" s="449"/>
      <c r="AJ8" s="449"/>
      <c r="AK8" s="449"/>
      <c r="AL8" s="449"/>
      <c r="AM8" s="27"/>
      <c r="AN8" s="473" t="s">
        <v>186</v>
      </c>
      <c r="AO8" s="474"/>
      <c r="AP8" s="474"/>
      <c r="AQ8" s="474"/>
      <c r="AR8" s="601" t="s">
        <v>213</v>
      </c>
      <c r="AS8" s="602"/>
      <c r="AT8" s="602"/>
      <c r="AU8" s="602"/>
      <c r="AV8" s="602"/>
      <c r="AW8" s="602"/>
      <c r="AX8" s="602"/>
      <c r="AY8" s="602"/>
      <c r="AZ8" s="602"/>
      <c r="BA8" s="602"/>
      <c r="BB8" s="602"/>
      <c r="BC8" s="602"/>
      <c r="BD8" s="602"/>
      <c r="BE8" s="603"/>
      <c r="BF8" s="604" t="s">
        <v>212</v>
      </c>
      <c r="BG8" s="605"/>
      <c r="BH8" s="606"/>
      <c r="BI8" s="450" t="str">
        <f>IF(入力してください!AC55="","",入力してください!AC55)</f>
        <v/>
      </c>
      <c r="BJ8" s="451"/>
      <c r="BK8" s="451"/>
      <c r="BL8" s="451"/>
      <c r="BM8" s="451"/>
      <c r="BN8" s="451"/>
      <c r="BO8" s="451"/>
      <c r="BP8" s="451"/>
      <c r="BQ8" s="452"/>
      <c r="BR8" s="564" t="str">
        <f>IF(入力してください!W55="","",入力してください!W55)</f>
        <v/>
      </c>
      <c r="BS8" s="564"/>
      <c r="BT8" s="564"/>
      <c r="BU8" s="564"/>
      <c r="BV8" s="564"/>
      <c r="BW8" s="564"/>
      <c r="BX8" s="565"/>
      <c r="BY8" s="32"/>
    </row>
    <row r="9" spans="1:78" ht="28.5" customHeight="1" thickBot="1">
      <c r="A9" s="2"/>
      <c r="B9" s="9"/>
      <c r="C9" s="9"/>
      <c r="D9" s="414"/>
      <c r="E9" s="415"/>
      <c r="F9" s="416"/>
      <c r="G9" s="437" t="s">
        <v>219</v>
      </c>
      <c r="H9" s="438"/>
      <c r="I9" s="438"/>
      <c r="J9" s="438"/>
      <c r="K9" s="438"/>
      <c r="L9" s="439"/>
      <c r="M9" s="430" t="str">
        <f>IF(入力してください!G24="","",入力してください!G24)</f>
        <v/>
      </c>
      <c r="N9" s="431"/>
      <c r="O9" s="431"/>
      <c r="P9" s="431"/>
      <c r="Q9" s="431"/>
      <c r="R9" s="431"/>
      <c r="S9" s="431"/>
      <c r="T9" s="431"/>
      <c r="U9" s="431"/>
      <c r="V9" s="432"/>
      <c r="W9" s="433" t="s">
        <v>224</v>
      </c>
      <c r="X9" s="433"/>
      <c r="Y9" s="433"/>
      <c r="Z9" s="433"/>
      <c r="AA9" s="433"/>
      <c r="AB9" s="449" t="str">
        <f>IF(入力してください!R23="","",入力してください!R23)</f>
        <v/>
      </c>
      <c r="AC9" s="449"/>
      <c r="AD9" s="449"/>
      <c r="AE9" s="449"/>
      <c r="AF9" s="449"/>
      <c r="AG9" s="449"/>
      <c r="AH9" s="449"/>
      <c r="AI9" s="449"/>
      <c r="AJ9" s="449"/>
      <c r="AK9" s="449"/>
      <c r="AL9" s="449"/>
      <c r="AM9" s="27"/>
      <c r="AN9" s="468" t="s">
        <v>168</v>
      </c>
      <c r="AO9" s="469"/>
      <c r="AP9" s="469"/>
      <c r="AQ9" s="470"/>
      <c r="AR9" s="153"/>
      <c r="AS9" s="154" t="str">
        <f>IF(入力してください!Q56="","",LEFT(RIGHT(入力してください!Q56,12),1))</f>
        <v/>
      </c>
      <c r="AT9" s="154" t="str">
        <f>IF(入力してください!Q56="","",LEFT(RIGHT(入力してください!Q56,11),1))</f>
        <v/>
      </c>
      <c r="AU9" s="154" t="str">
        <f>IF(入力してください!Q56="","",LEFT(RIGHT(入力してください!Q56,10),1))</f>
        <v/>
      </c>
      <c r="AV9" s="156" t="str">
        <f>IF(入力してください!Q56="","",LEFT(RIGHT(入力してください!Q56,9),1))</f>
        <v/>
      </c>
      <c r="AW9" s="154" t="str">
        <f>IF(入力してください!Q56="","",LEFT(RIGHT(入力してください!Q56,8),1))</f>
        <v/>
      </c>
      <c r="AX9" s="154" t="str">
        <f>IF(入力してください!Q56="","",LEFT(RIGHT(入力してください!Q56,7),1))</f>
        <v/>
      </c>
      <c r="AY9" s="154" t="str">
        <f>IF(入力してください!Q56="","",LEFT(RIGHT(入力してください!Q56,6),1))</f>
        <v/>
      </c>
      <c r="AZ9" s="154" t="str">
        <f>IF(入力してください!Q56="","",LEFT(RIGHT(入力してください!Q56,5),1))</f>
        <v/>
      </c>
      <c r="BA9" s="157" t="str">
        <f>IF(入力してください!Q56="","",LEFT(RIGHT(入力してください!Q56,4),1))</f>
        <v/>
      </c>
      <c r="BB9" s="154" t="str">
        <f>IF(入力してください!Q56="","",LEFT(RIGHT(入力してください!Q56,3),1))</f>
        <v/>
      </c>
      <c r="BC9" s="154" t="str">
        <f>IF(入力してください!Q56="","",LEFT(RIGHT(入力してください!Q56,2),1))</f>
        <v/>
      </c>
      <c r="BD9" s="154" t="str">
        <f>IF(入力してください!Q56="","",RIGHT(入力してください!Q56,1))</f>
        <v/>
      </c>
      <c r="BE9" s="155"/>
      <c r="BF9" s="607"/>
      <c r="BG9" s="608"/>
      <c r="BH9" s="609"/>
      <c r="BI9" s="584" t="str">
        <f>IF(入力してください!AC56="","",入力してください!AC56)</f>
        <v/>
      </c>
      <c r="BJ9" s="585"/>
      <c r="BK9" s="585"/>
      <c r="BL9" s="585"/>
      <c r="BM9" s="585"/>
      <c r="BN9" s="585"/>
      <c r="BO9" s="585"/>
      <c r="BP9" s="585"/>
      <c r="BQ9" s="586"/>
      <c r="BR9" s="566"/>
      <c r="BS9" s="566"/>
      <c r="BT9" s="566"/>
      <c r="BU9" s="566"/>
      <c r="BV9" s="566"/>
      <c r="BW9" s="566"/>
      <c r="BX9" s="567"/>
      <c r="BY9" s="32"/>
    </row>
    <row r="10" spans="1:78" ht="28.5" customHeight="1">
      <c r="A10" s="2"/>
      <c r="B10" s="10"/>
      <c r="C10" s="10"/>
      <c r="D10" s="482" t="s">
        <v>234</v>
      </c>
      <c r="E10" s="483"/>
      <c r="F10" s="483"/>
      <c r="G10" s="483"/>
      <c r="H10" s="483"/>
      <c r="I10" s="483"/>
      <c r="J10" s="483"/>
      <c r="K10" s="483"/>
      <c r="L10" s="484"/>
      <c r="M10" s="423" t="str">
        <f>IF(入力してください!G25="","",入力してください!G25)</f>
        <v/>
      </c>
      <c r="N10" s="424"/>
      <c r="O10" s="424"/>
      <c r="P10" s="424"/>
      <c r="Q10" s="424"/>
      <c r="R10" s="424"/>
      <c r="S10" s="425" t="str">
        <f>IF(入力してください!G25="","",入力してください!I25)</f>
        <v/>
      </c>
      <c r="T10" s="426"/>
      <c r="U10" s="426"/>
      <c r="V10" s="426"/>
      <c r="W10" s="426"/>
      <c r="X10" s="426"/>
      <c r="Y10" s="426"/>
      <c r="Z10" s="426"/>
      <c r="AA10" s="426"/>
      <c r="AB10" s="426"/>
      <c r="AC10" s="426"/>
      <c r="AD10" s="426"/>
      <c r="AE10" s="426"/>
      <c r="AF10" s="426"/>
      <c r="AG10" s="426"/>
      <c r="AH10" s="426"/>
      <c r="AI10" s="426"/>
      <c r="AJ10" s="426"/>
      <c r="AK10" s="426"/>
      <c r="AL10" s="427"/>
      <c r="AM10" s="27"/>
      <c r="AN10" s="471" t="s">
        <v>165</v>
      </c>
      <c r="AO10" s="472"/>
      <c r="AP10" s="472"/>
      <c r="AQ10" s="472"/>
      <c r="AR10" s="556" t="str">
        <f>IF(入力してください!F57="","",入力してください!F57)</f>
        <v/>
      </c>
      <c r="AS10" s="556"/>
      <c r="AT10" s="556"/>
      <c r="AU10" s="556"/>
      <c r="AV10" s="556"/>
      <c r="AW10" s="556"/>
      <c r="AX10" s="556"/>
      <c r="AY10" s="530" t="str">
        <f>IF(入力してください!F58="","",入力してください!F58&amp;入力してください!H58&amp;入力してください!I58&amp;入力してください!J58&amp;入力してください!K58&amp;入力してください!L58&amp;入力してください!M58)</f>
        <v/>
      </c>
      <c r="AZ10" s="531"/>
      <c r="BA10" s="531"/>
      <c r="BB10" s="531"/>
      <c r="BC10" s="531"/>
      <c r="BD10" s="531"/>
      <c r="BE10" s="532"/>
      <c r="BF10" s="554" t="s">
        <v>169</v>
      </c>
      <c r="BG10" s="554"/>
      <c r="BH10" s="555"/>
      <c r="BI10" s="450" t="str">
        <f>IF(入力してください!AC57="","",入力してください!AC57)</f>
        <v/>
      </c>
      <c r="BJ10" s="451"/>
      <c r="BK10" s="451"/>
      <c r="BL10" s="451"/>
      <c r="BM10" s="451"/>
      <c r="BN10" s="451"/>
      <c r="BO10" s="451"/>
      <c r="BP10" s="451"/>
      <c r="BQ10" s="452"/>
      <c r="BR10" s="564" t="str">
        <f>IF(入力してください!W57="","",入力してください!W57)</f>
        <v/>
      </c>
      <c r="BS10" s="564"/>
      <c r="BT10" s="564"/>
      <c r="BU10" s="564"/>
      <c r="BV10" s="564"/>
      <c r="BW10" s="564"/>
      <c r="BX10" s="565"/>
      <c r="BY10" s="32"/>
      <c r="BZ10" s="4"/>
    </row>
    <row r="11" spans="1:78" ht="28.5" customHeight="1" thickBot="1">
      <c r="A11" s="4"/>
      <c r="B11" s="10"/>
      <c r="C11" s="10"/>
      <c r="D11" s="485"/>
      <c r="E11" s="441"/>
      <c r="F11" s="441"/>
      <c r="G11" s="441"/>
      <c r="H11" s="441"/>
      <c r="I11" s="441"/>
      <c r="J11" s="441"/>
      <c r="K11" s="441"/>
      <c r="L11" s="442"/>
      <c r="M11" s="423" t="str">
        <f>IF(入力してください!G26="","",入力してください!G26)</f>
        <v/>
      </c>
      <c r="N11" s="424"/>
      <c r="O11" s="424"/>
      <c r="P11" s="424"/>
      <c r="Q11" s="424"/>
      <c r="R11" s="424"/>
      <c r="S11" s="425" t="str">
        <f>IF(入力してください!G26="","",入力してください!I26)</f>
        <v/>
      </c>
      <c r="T11" s="426"/>
      <c r="U11" s="426"/>
      <c r="V11" s="426"/>
      <c r="W11" s="426"/>
      <c r="X11" s="426"/>
      <c r="Y11" s="426"/>
      <c r="Z11" s="426"/>
      <c r="AA11" s="426"/>
      <c r="AB11" s="426"/>
      <c r="AC11" s="426"/>
      <c r="AD11" s="426"/>
      <c r="AE11" s="426"/>
      <c r="AF11" s="426"/>
      <c r="AG11" s="426"/>
      <c r="AH11" s="426"/>
      <c r="AI11" s="426"/>
      <c r="AJ11" s="426"/>
      <c r="AK11" s="426"/>
      <c r="AL11" s="427"/>
      <c r="AM11" s="27"/>
      <c r="AN11" s="468" t="s">
        <v>168</v>
      </c>
      <c r="AO11" s="469"/>
      <c r="AP11" s="469"/>
      <c r="AQ11" s="470"/>
      <c r="AR11" s="153"/>
      <c r="AS11" s="154" t="str">
        <f>IF(入力してください!Q58="","",LEFT(RIGHT(入力してください!Q58,12),1))</f>
        <v/>
      </c>
      <c r="AT11" s="154" t="str">
        <f>IF(入力してください!Q58="","",LEFT(RIGHT(入力してください!Q58,11),1))</f>
        <v/>
      </c>
      <c r="AU11" s="154" t="str">
        <f>IF(入力してください!Q58="","",LEFT(RIGHT(入力してください!Q58,10),1))</f>
        <v/>
      </c>
      <c r="AV11" s="154" t="str">
        <f>IF(入力してください!Q58="","",LEFT(RIGHT(入力してください!Q58,9),1))</f>
        <v/>
      </c>
      <c r="AW11" s="157" t="str">
        <f>IF(入力してください!Q58="","",LEFT(RIGHT(入力してください!Q58,8),1))</f>
        <v/>
      </c>
      <c r="AX11" s="154" t="str">
        <f>IF(入力してください!Q58="","",LEFT(RIGHT(入力してください!Q58,7),1))</f>
        <v/>
      </c>
      <c r="AY11" s="154" t="str">
        <f>IF(入力してください!Q58="","",LEFT(RIGHT(入力してください!Q58,6),1))</f>
        <v/>
      </c>
      <c r="AZ11" s="154" t="str">
        <f>IF(入力してください!Q58="","",LEFT(RIGHT(入力してください!Q58,5),1))</f>
        <v/>
      </c>
      <c r="BA11" s="157" t="str">
        <f>IF(入力してください!Q58="","",LEFT(RIGHT(入力してください!Q58,4),1))</f>
        <v/>
      </c>
      <c r="BB11" s="154" t="str">
        <f>IF(入力してください!Q58="","",LEFT(RIGHT(入力してください!Q58,3),1))</f>
        <v/>
      </c>
      <c r="BC11" s="154" t="str">
        <f>IF(入力してください!Q58="","",LEFT(RIGHT(入力してください!Q58,2),1))</f>
        <v/>
      </c>
      <c r="BD11" s="154" t="str">
        <f>IF(入力してください!Q58="","",RIGHT(入力してください!Q58,1))</f>
        <v/>
      </c>
      <c r="BE11" s="155"/>
      <c r="BF11" s="521" t="str">
        <f>IF(入力してください!Q57="","",入力してください!Q57)</f>
        <v/>
      </c>
      <c r="BG11" s="522"/>
      <c r="BH11" s="523"/>
      <c r="BI11" s="584" t="str">
        <f>IF(入力してください!AC58="","",入力してください!AC58)</f>
        <v/>
      </c>
      <c r="BJ11" s="585"/>
      <c r="BK11" s="585"/>
      <c r="BL11" s="585"/>
      <c r="BM11" s="585"/>
      <c r="BN11" s="585"/>
      <c r="BO11" s="585"/>
      <c r="BP11" s="585"/>
      <c r="BQ11" s="586"/>
      <c r="BR11" s="566"/>
      <c r="BS11" s="566"/>
      <c r="BT11" s="566"/>
      <c r="BU11" s="566"/>
      <c r="BV11" s="566"/>
      <c r="BW11" s="566"/>
      <c r="BX11" s="567"/>
      <c r="BY11" s="32"/>
    </row>
    <row r="12" spans="1:78" ht="30" customHeight="1">
      <c r="A12" s="27"/>
      <c r="B12" s="38"/>
      <c r="C12" s="475"/>
      <c r="D12" s="475"/>
      <c r="E12" s="475"/>
      <c r="F12" s="475"/>
      <c r="G12" s="475"/>
      <c r="H12" s="475"/>
      <c r="I12" s="475"/>
      <c r="J12" s="475"/>
      <c r="K12" s="475"/>
      <c r="L12" s="475"/>
      <c r="M12" s="475"/>
      <c r="N12" s="475"/>
      <c r="O12" s="475"/>
      <c r="P12" s="475"/>
      <c r="Q12" s="475"/>
      <c r="R12" s="475"/>
      <c r="S12" s="475"/>
      <c r="T12" s="475"/>
      <c r="U12" s="475"/>
      <c r="V12" s="475"/>
      <c r="W12" s="475"/>
      <c r="X12" s="475"/>
      <c r="Y12" s="475"/>
      <c r="Z12" s="475"/>
      <c r="AA12" s="475"/>
      <c r="AB12" s="475"/>
      <c r="AC12" s="475"/>
      <c r="AD12" s="475"/>
      <c r="AE12" s="475"/>
      <c r="AF12" s="475"/>
      <c r="AG12" s="475"/>
      <c r="AH12" s="475"/>
      <c r="AI12" s="475"/>
      <c r="AJ12" s="475"/>
      <c r="AK12" s="475"/>
      <c r="AL12" s="475"/>
      <c r="AM12" s="27"/>
      <c r="AN12" s="471" t="s">
        <v>165</v>
      </c>
      <c r="AO12" s="472"/>
      <c r="AP12" s="472"/>
      <c r="AQ12" s="472"/>
      <c r="AR12" s="556" t="str">
        <f>IF(入力してください!F59="","",入力してください!F59)</f>
        <v/>
      </c>
      <c r="AS12" s="556"/>
      <c r="AT12" s="556"/>
      <c r="AU12" s="556"/>
      <c r="AV12" s="556"/>
      <c r="AW12" s="556"/>
      <c r="AX12" s="556"/>
      <c r="AY12" s="530" t="str">
        <f>IF(入力してください!F60="","",入力してください!F60&amp;入力してください!H60&amp;入力してください!I60&amp;入力してください!J60&amp;入力してください!K60&amp;入力してください!L60&amp;入力してください!M60)</f>
        <v/>
      </c>
      <c r="AZ12" s="531"/>
      <c r="BA12" s="531"/>
      <c r="BB12" s="531"/>
      <c r="BC12" s="531"/>
      <c r="BD12" s="531"/>
      <c r="BE12" s="532"/>
      <c r="BF12" s="554" t="s">
        <v>169</v>
      </c>
      <c r="BG12" s="554"/>
      <c r="BH12" s="555"/>
      <c r="BI12" s="450" t="str">
        <f>IF(入力してください!AC59="","",入力してください!AC59)</f>
        <v/>
      </c>
      <c r="BJ12" s="451"/>
      <c r="BK12" s="451"/>
      <c r="BL12" s="451"/>
      <c r="BM12" s="451"/>
      <c r="BN12" s="451"/>
      <c r="BO12" s="451"/>
      <c r="BP12" s="451"/>
      <c r="BQ12" s="452"/>
      <c r="BR12" s="564" t="str">
        <f>IF(入力してください!W59="","",入力してください!W59)</f>
        <v/>
      </c>
      <c r="BS12" s="564"/>
      <c r="BT12" s="564"/>
      <c r="BU12" s="564"/>
      <c r="BV12" s="564"/>
      <c r="BW12" s="564"/>
      <c r="BX12" s="565"/>
      <c r="BY12" s="32"/>
    </row>
    <row r="13" spans="1:78" s="11" customFormat="1" ht="29.25" customHeight="1" thickBot="1">
      <c r="A13" s="27"/>
      <c r="B13" s="38"/>
      <c r="C13" s="38"/>
      <c r="D13" s="18"/>
      <c r="E13" s="6"/>
      <c r="F13" s="380" t="s">
        <v>128</v>
      </c>
      <c r="G13" s="380"/>
      <c r="H13" s="380"/>
      <c r="I13" s="380"/>
      <c r="J13" s="430" t="str">
        <f>IF(入力してください!G34="","",入力してください!G34)</f>
        <v/>
      </c>
      <c r="K13" s="431"/>
      <c r="L13" s="431"/>
      <c r="M13" s="431"/>
      <c r="N13" s="431"/>
      <c r="O13" s="431"/>
      <c r="P13" s="431"/>
      <c r="Q13" s="431"/>
      <c r="R13" s="431"/>
      <c r="S13" s="432"/>
      <c r="T13" s="476" t="s">
        <v>481</v>
      </c>
      <c r="U13" s="477"/>
      <c r="V13" s="478"/>
      <c r="W13" s="430" t="str">
        <f>IF(入力してください!G38="","",入力してください!G38)</f>
        <v/>
      </c>
      <c r="X13" s="431"/>
      <c r="Y13" s="431"/>
      <c r="Z13" s="431"/>
      <c r="AA13" s="431"/>
      <c r="AB13" s="431"/>
      <c r="AC13" s="431"/>
      <c r="AD13" s="432"/>
      <c r="AE13" s="479" t="s">
        <v>482</v>
      </c>
      <c r="AF13" s="480"/>
      <c r="AG13" s="480"/>
      <c r="AH13" s="481"/>
      <c r="AI13" s="430" t="str">
        <f>IF(入力してください!G35="","",入力してください!G35)</f>
        <v/>
      </c>
      <c r="AJ13" s="431"/>
      <c r="AK13" s="431"/>
      <c r="AL13" s="432"/>
      <c r="AM13" s="27"/>
      <c r="AN13" s="468" t="s">
        <v>168</v>
      </c>
      <c r="AO13" s="469"/>
      <c r="AP13" s="469"/>
      <c r="AQ13" s="470"/>
      <c r="AR13" s="153"/>
      <c r="AS13" s="154" t="str">
        <f>IF(入力してください!Q60="","",LEFT(RIGHT(入力してください!Q60,12),1))</f>
        <v/>
      </c>
      <c r="AT13" s="154" t="str">
        <f>IF(入力してください!Q60="","",LEFT(RIGHT(入力してください!Q60,11),1))</f>
        <v/>
      </c>
      <c r="AU13" s="154" t="str">
        <f>IF(入力してください!Q60="","",LEFT(RIGHT(入力してください!Q60,10),1))</f>
        <v/>
      </c>
      <c r="AV13" s="154" t="str">
        <f>IF(入力してください!Q60="","",LEFT(RIGHT(入力してください!Q60,9),1))</f>
        <v/>
      </c>
      <c r="AW13" s="157" t="str">
        <f>IF(入力してください!Q60="","",LEFT(RIGHT(入力してください!Q60,8),1))</f>
        <v/>
      </c>
      <c r="AX13" s="154" t="str">
        <f>IF(入力してください!Q60="","",LEFT(RIGHT(入力してください!Q60,7),1))</f>
        <v/>
      </c>
      <c r="AY13" s="154" t="str">
        <f>IF(入力してください!Q60="","",LEFT(RIGHT(入力してください!Q60,6),1))</f>
        <v/>
      </c>
      <c r="AZ13" s="154" t="str">
        <f>IF(入力してください!Q60="","",LEFT(RIGHT(入力してください!Q60,5),1))</f>
        <v/>
      </c>
      <c r="BA13" s="157" t="str">
        <f>IF(入力してください!Q60="","",LEFT(RIGHT(入力してください!Q60,4),1))</f>
        <v/>
      </c>
      <c r="BB13" s="154" t="str">
        <f>IF(入力してください!Q60="","",LEFT(RIGHT(入力してください!Q60,3),1))</f>
        <v/>
      </c>
      <c r="BC13" s="154" t="str">
        <f>IF(入力してください!Q60="","",LEFT(RIGHT(入力してください!Q60,2),1))</f>
        <v/>
      </c>
      <c r="BD13" s="154" t="str">
        <f>IF(入力してください!Q60="","",RIGHT(入力してください!Q60,1))</f>
        <v/>
      </c>
      <c r="BE13" s="155"/>
      <c r="BF13" s="521" t="str">
        <f>IF(入力してください!Q59="","",入力してください!Q59)</f>
        <v/>
      </c>
      <c r="BG13" s="522"/>
      <c r="BH13" s="523"/>
      <c r="BI13" s="584" t="str">
        <f>IF(入力してください!AC60="","",入力してください!AC60)</f>
        <v/>
      </c>
      <c r="BJ13" s="585"/>
      <c r="BK13" s="585"/>
      <c r="BL13" s="585"/>
      <c r="BM13" s="585"/>
      <c r="BN13" s="585"/>
      <c r="BO13" s="585"/>
      <c r="BP13" s="585"/>
      <c r="BQ13" s="586"/>
      <c r="BR13" s="566"/>
      <c r="BS13" s="566"/>
      <c r="BT13" s="566"/>
      <c r="BU13" s="566"/>
      <c r="BV13" s="566"/>
      <c r="BW13" s="566"/>
      <c r="BX13" s="567"/>
      <c r="BY13" s="32"/>
    </row>
    <row r="14" spans="1:78" ht="29.25" customHeight="1">
      <c r="A14" s="27"/>
      <c r="B14" s="38"/>
      <c r="C14" s="38"/>
      <c r="D14" s="37"/>
      <c r="E14" s="59"/>
      <c r="F14" s="380" t="s">
        <v>130</v>
      </c>
      <c r="G14" s="380"/>
      <c r="H14" s="380"/>
      <c r="I14" s="380"/>
      <c r="J14" s="133" t="s">
        <v>144</v>
      </c>
      <c r="K14" s="381" t="str">
        <f>IF(入力してください!G36="","",入力してください!G36)</f>
        <v/>
      </c>
      <c r="L14" s="381"/>
      <c r="M14" s="381"/>
      <c r="N14" s="381"/>
      <c r="O14" s="381"/>
      <c r="P14" s="381" t="str">
        <f>IF(入力してください!G37="","",入力してください!G37)</f>
        <v/>
      </c>
      <c r="Q14" s="381"/>
      <c r="R14" s="381"/>
      <c r="S14" s="381"/>
      <c r="T14" s="381"/>
      <c r="U14" s="381"/>
      <c r="V14" s="381"/>
      <c r="W14" s="381"/>
      <c r="X14" s="381"/>
      <c r="Y14" s="381"/>
      <c r="Z14" s="381"/>
      <c r="AA14" s="381"/>
      <c r="AB14" s="381"/>
      <c r="AC14" s="381"/>
      <c r="AD14" s="381"/>
      <c r="AE14" s="381"/>
      <c r="AF14" s="381"/>
      <c r="AG14" s="381"/>
      <c r="AH14" s="381"/>
      <c r="AI14" s="381"/>
      <c r="AJ14" s="381"/>
      <c r="AK14" s="381"/>
      <c r="AL14" s="382"/>
      <c r="AM14" s="27"/>
      <c r="AN14" s="568" t="s">
        <v>165</v>
      </c>
      <c r="AO14" s="569"/>
      <c r="AP14" s="569"/>
      <c r="AQ14" s="570"/>
      <c r="AR14" s="446" t="str">
        <f>IF(入力してください!F61="","",入力してください!F61)</f>
        <v/>
      </c>
      <c r="AS14" s="447"/>
      <c r="AT14" s="447"/>
      <c r="AU14" s="447"/>
      <c r="AV14" s="447"/>
      <c r="AW14" s="447"/>
      <c r="AX14" s="448"/>
      <c r="AY14" s="446" t="str">
        <f>IF(入力してください!F62="","",入力してください!F62&amp;入力してください!H62&amp;入力してください!I62&amp;入力してください!J62&amp;入力してください!K62&amp;入力してください!L62&amp;入力してください!M62)</f>
        <v/>
      </c>
      <c r="AZ14" s="447"/>
      <c r="BA14" s="447"/>
      <c r="BB14" s="447"/>
      <c r="BC14" s="447"/>
      <c r="BD14" s="447"/>
      <c r="BE14" s="448"/>
      <c r="BF14" s="553" t="s">
        <v>169</v>
      </c>
      <c r="BG14" s="554"/>
      <c r="BH14" s="555"/>
      <c r="BI14" s="450" t="str">
        <f>IF(入力してください!AC61="","",入力してください!AC61)</f>
        <v/>
      </c>
      <c r="BJ14" s="451"/>
      <c r="BK14" s="451"/>
      <c r="BL14" s="451"/>
      <c r="BM14" s="451"/>
      <c r="BN14" s="451"/>
      <c r="BO14" s="451"/>
      <c r="BP14" s="451"/>
      <c r="BQ14" s="452"/>
      <c r="BR14" s="564" t="str">
        <f>IF(入力してください!W61="","",入力してください!W61)</f>
        <v/>
      </c>
      <c r="BS14" s="564"/>
      <c r="BT14" s="564"/>
      <c r="BU14" s="564"/>
      <c r="BV14" s="564"/>
      <c r="BW14" s="564"/>
      <c r="BX14" s="565"/>
    </row>
    <row r="15" spans="1:78" ht="33" customHeight="1" thickBot="1">
      <c r="A15" s="433" t="s">
        <v>492</v>
      </c>
      <c r="B15" s="433"/>
      <c r="C15" s="433"/>
      <c r="D15" s="433"/>
      <c r="E15" s="465" t="str">
        <f>IF(入力してください!G27="はい","☑","□")</f>
        <v>□</v>
      </c>
      <c r="F15" s="465"/>
      <c r="G15" s="466" t="s">
        <v>214</v>
      </c>
      <c r="H15" s="466"/>
      <c r="I15" s="466"/>
      <c r="J15" s="466"/>
      <c r="K15" s="466"/>
      <c r="L15" s="466"/>
      <c r="M15" s="466"/>
      <c r="N15" s="466"/>
      <c r="O15" s="466"/>
      <c r="P15" s="466"/>
      <c r="Q15" s="466"/>
      <c r="R15" s="467"/>
      <c r="S15" s="467"/>
      <c r="T15" s="498" t="s">
        <v>487</v>
      </c>
      <c r="U15" s="498"/>
      <c r="V15" s="498"/>
      <c r="W15" s="498"/>
      <c r="X15" s="498"/>
      <c r="Y15" s="498"/>
      <c r="Z15" s="498"/>
      <c r="AA15" s="498"/>
      <c r="AB15" s="498"/>
      <c r="AC15" s="498"/>
      <c r="AD15" s="498"/>
      <c r="AE15" s="498"/>
      <c r="AF15" s="498"/>
      <c r="AG15" s="498"/>
      <c r="AH15" s="498"/>
      <c r="AI15" s="498"/>
      <c r="AJ15" s="498"/>
      <c r="AK15" s="498"/>
      <c r="AL15" s="498"/>
      <c r="AM15" s="27"/>
      <c r="AN15" s="60" t="s">
        <v>168</v>
      </c>
      <c r="AO15" s="61"/>
      <c r="AP15" s="61"/>
      <c r="AQ15" s="62"/>
      <c r="AR15" s="153"/>
      <c r="AS15" s="154" t="str">
        <f>IF(入力してください!Q62="","",LEFT(RIGHT(入力してください!Q62,12),1))</f>
        <v/>
      </c>
      <c r="AT15" s="154" t="str">
        <f>IF(入力してください!Q62="","",LEFT(RIGHT(入力してください!Q62,11),1))</f>
        <v/>
      </c>
      <c r="AU15" s="154" t="str">
        <f>IF(入力してください!Q62="","",LEFT(RIGHT(入力してください!Q62,10),1))</f>
        <v/>
      </c>
      <c r="AV15" s="154" t="str">
        <f>IF(入力してください!Q62="","",LEFT(RIGHT(入力してください!Q62,9),1))</f>
        <v/>
      </c>
      <c r="AW15" s="157" t="str">
        <f>IF(入力してください!Q62="","",LEFT(RIGHT(入力してください!Q62,8),1))</f>
        <v/>
      </c>
      <c r="AX15" s="154" t="str">
        <f>IF(入力してください!Q62="","",LEFT(RIGHT(入力してください!Q62,7),1))</f>
        <v/>
      </c>
      <c r="AY15" s="154" t="str">
        <f>IF(入力してください!Q62="","",LEFT(RIGHT(入力してください!Q62,6),1))</f>
        <v/>
      </c>
      <c r="AZ15" s="154" t="str">
        <f>IF(入力してください!Q62="","",LEFT(RIGHT(入力してください!Q62,5),1))</f>
        <v/>
      </c>
      <c r="BA15" s="157" t="str">
        <f>IF(入力してください!Q62="","",LEFT(RIGHT(入力してください!Q62,4),1))</f>
        <v/>
      </c>
      <c r="BB15" s="154" t="str">
        <f>IF(入力してください!Q62="","",LEFT(RIGHT(入力してください!Q62,3),1))</f>
        <v/>
      </c>
      <c r="BC15" s="154" t="str">
        <f>IF(入力してください!Q62="","",LEFT(RIGHT(入力してください!Q62,2),1))</f>
        <v/>
      </c>
      <c r="BD15" s="154" t="str">
        <f>IF(入力してください!Q62="","",RIGHT(入力してください!Q62,1))</f>
        <v/>
      </c>
      <c r="BE15" s="155"/>
      <c r="BF15" s="521" t="str">
        <f>IF(入力してください!Q61="","",入力してください!Q61)</f>
        <v/>
      </c>
      <c r="BG15" s="522"/>
      <c r="BH15" s="523"/>
      <c r="BI15" s="584" t="str">
        <f>IF(入力してください!AC62="","",入力してください!AC62)</f>
        <v/>
      </c>
      <c r="BJ15" s="585"/>
      <c r="BK15" s="585"/>
      <c r="BL15" s="585"/>
      <c r="BM15" s="585"/>
      <c r="BN15" s="585"/>
      <c r="BO15" s="585"/>
      <c r="BP15" s="585"/>
      <c r="BQ15" s="586"/>
      <c r="BR15" s="566"/>
      <c r="BS15" s="566"/>
      <c r="BT15" s="566"/>
      <c r="BU15" s="566"/>
      <c r="BV15" s="566"/>
      <c r="BW15" s="566"/>
      <c r="BX15" s="567"/>
    </row>
    <row r="16" spans="1:78" ht="29.25" customHeight="1">
      <c r="A16" s="433"/>
      <c r="B16" s="433"/>
      <c r="C16" s="433"/>
      <c r="D16" s="433"/>
      <c r="E16" s="465" t="str">
        <f>IF(入力してください!G28="はい","☑","□")</f>
        <v>□</v>
      </c>
      <c r="F16" s="465"/>
      <c r="G16" s="466" t="s">
        <v>216</v>
      </c>
      <c r="H16" s="466"/>
      <c r="I16" s="466"/>
      <c r="J16" s="466"/>
      <c r="K16" s="466"/>
      <c r="L16" s="466"/>
      <c r="M16" s="466"/>
      <c r="N16" s="466"/>
      <c r="O16" s="466"/>
      <c r="P16" s="466"/>
      <c r="Q16" s="466"/>
      <c r="R16" s="467"/>
      <c r="S16" s="467"/>
      <c r="T16" s="498" t="s">
        <v>484</v>
      </c>
      <c r="U16" s="498"/>
      <c r="V16" s="498"/>
      <c r="W16" s="498"/>
      <c r="X16" s="498"/>
      <c r="Y16" s="498"/>
      <c r="Z16" s="498"/>
      <c r="AA16" s="498"/>
      <c r="AB16" s="498"/>
      <c r="AC16" s="498"/>
      <c r="AD16" s="498"/>
      <c r="AE16" s="498"/>
      <c r="AF16" s="498"/>
      <c r="AG16" s="498"/>
      <c r="AH16" s="498"/>
      <c r="AI16" s="498"/>
      <c r="AJ16" s="498"/>
      <c r="AK16" s="498"/>
      <c r="AL16" s="498"/>
      <c r="AM16" s="27"/>
      <c r="AN16" s="440" t="s">
        <v>165</v>
      </c>
      <c r="AO16" s="441"/>
      <c r="AP16" s="441"/>
      <c r="AQ16" s="442"/>
      <c r="AR16" s="443" t="str">
        <f>IF(入力してください!F63="","",入力してください!F63)</f>
        <v/>
      </c>
      <c r="AS16" s="444"/>
      <c r="AT16" s="444"/>
      <c r="AU16" s="444"/>
      <c r="AV16" s="444"/>
      <c r="AW16" s="444"/>
      <c r="AX16" s="445"/>
      <c r="AY16" s="443" t="str">
        <f>IF(入力してください!F64="","",入力してください!F64&amp;入力してください!H64&amp;入力してください!I64&amp;入力してください!J64&amp;入力してください!K64&amp;入力してください!L64&amp;入力してください!M64)</f>
        <v/>
      </c>
      <c r="AZ16" s="444"/>
      <c r="BA16" s="444"/>
      <c r="BB16" s="444"/>
      <c r="BC16" s="444"/>
      <c r="BD16" s="444"/>
      <c r="BE16" s="445"/>
      <c r="BF16" s="527" t="s">
        <v>169</v>
      </c>
      <c r="BG16" s="528"/>
      <c r="BH16" s="529"/>
      <c r="BI16" s="453" t="str">
        <f>IF(入力してください!AC63="","",入力してください!AC63)</f>
        <v/>
      </c>
      <c r="BJ16" s="454"/>
      <c r="BK16" s="454"/>
      <c r="BL16" s="454"/>
      <c r="BM16" s="454"/>
      <c r="BN16" s="454"/>
      <c r="BO16" s="454"/>
      <c r="BP16" s="454"/>
      <c r="BQ16" s="455"/>
      <c r="BR16" s="571" t="str">
        <f>IF(入力してください!W63="","",入力してください!W63)</f>
        <v/>
      </c>
      <c r="BS16" s="571"/>
      <c r="BT16" s="571"/>
      <c r="BU16" s="571"/>
      <c r="BV16" s="571"/>
      <c r="BW16" s="571"/>
      <c r="BX16" s="572"/>
    </row>
    <row r="17" spans="1:108" ht="29.25" customHeight="1" thickBot="1">
      <c r="A17" s="433"/>
      <c r="B17" s="433"/>
      <c r="C17" s="433"/>
      <c r="D17" s="433"/>
      <c r="E17" s="394" t="str">
        <f>IF(入力してください!G29="はい","☑","□")</f>
        <v>□</v>
      </c>
      <c r="F17" s="394"/>
      <c r="G17" s="466" t="s">
        <v>215</v>
      </c>
      <c r="H17" s="466"/>
      <c r="I17" s="466"/>
      <c r="J17" s="466"/>
      <c r="K17" s="466"/>
      <c r="L17" s="466"/>
      <c r="M17" s="466"/>
      <c r="N17" s="466"/>
      <c r="O17" s="466"/>
      <c r="P17" s="466"/>
      <c r="Q17" s="466"/>
      <c r="R17" s="467"/>
      <c r="S17" s="467"/>
      <c r="T17" s="498" t="s">
        <v>485</v>
      </c>
      <c r="U17" s="498"/>
      <c r="V17" s="498"/>
      <c r="W17" s="498"/>
      <c r="X17" s="498"/>
      <c r="Y17" s="498"/>
      <c r="Z17" s="498"/>
      <c r="AA17" s="498"/>
      <c r="AB17" s="498"/>
      <c r="AC17" s="498"/>
      <c r="AD17" s="498"/>
      <c r="AE17" s="498"/>
      <c r="AF17" s="498"/>
      <c r="AG17" s="498"/>
      <c r="AH17" s="498"/>
      <c r="AI17" s="498"/>
      <c r="AJ17" s="498"/>
      <c r="AK17" s="498"/>
      <c r="AL17" s="498"/>
      <c r="AM17" s="27"/>
      <c r="AN17" s="173" t="s">
        <v>168</v>
      </c>
      <c r="AO17" s="174"/>
      <c r="AP17" s="174"/>
      <c r="AQ17" s="175"/>
      <c r="AR17" s="176"/>
      <c r="AS17" s="177" t="str">
        <f>IF(入力してください!Q64="","",LEFT(RIGHT(入力してください!Q64,12),1))</f>
        <v/>
      </c>
      <c r="AT17" s="177" t="str">
        <f>IF(入力してください!Q64="","",LEFT(RIGHT(入力してください!Q64,11),1))</f>
        <v/>
      </c>
      <c r="AU17" s="177" t="str">
        <f>IF(入力してください!Q64="","",LEFT(RIGHT(入力してください!Q64,10),1))</f>
        <v/>
      </c>
      <c r="AV17" s="178" t="str">
        <f>IF(入力してください!Q64="","",LEFT(RIGHT(入力してください!Q64,9),1))</f>
        <v/>
      </c>
      <c r="AW17" s="177" t="str">
        <f>IF(入力してください!Q64="","",LEFT(RIGHT(入力してください!Q64,8),1))</f>
        <v/>
      </c>
      <c r="AX17" s="177" t="str">
        <f>IF(入力してください!Q64="","",LEFT(RIGHT(入力してください!Q64,7),1))</f>
        <v/>
      </c>
      <c r="AY17" s="177" t="str">
        <f>IF(入力してください!Q64="","",LEFT(RIGHT(入力してください!Q64,6),1))</f>
        <v/>
      </c>
      <c r="AZ17" s="177" t="str">
        <f>IF(入力してください!Q64="","",LEFT(RIGHT(入力してください!Q64,5),1))</f>
        <v/>
      </c>
      <c r="BA17" s="179" t="str">
        <f>IF(入力してください!Q64="","",LEFT(RIGHT(入力してください!Q64,4),1))</f>
        <v/>
      </c>
      <c r="BB17" s="177" t="str">
        <f>IF(入力してください!Q64="","",LEFT(RIGHT(入力してください!Q64,3),1))</f>
        <v/>
      </c>
      <c r="BC17" s="177" t="str">
        <f>IF(入力してください!Q64="","",LEFT(RIGHT(入力してください!Q64,2),1))</f>
        <v/>
      </c>
      <c r="BD17" s="177" t="str">
        <f>IF(入力してください!Q64="","",RIGHT(入力してください!Q64,1))</f>
        <v/>
      </c>
      <c r="BE17" s="180"/>
      <c r="BF17" s="524" t="str">
        <f>IF(入力してください!Q63="","",入力してください!Q63)</f>
        <v/>
      </c>
      <c r="BG17" s="525"/>
      <c r="BH17" s="526"/>
      <c r="BI17" s="573" t="str">
        <f>IF(入力してください!AC64="","",入力してください!AC64)</f>
        <v/>
      </c>
      <c r="BJ17" s="574"/>
      <c r="BK17" s="574"/>
      <c r="BL17" s="574"/>
      <c r="BM17" s="574"/>
      <c r="BN17" s="574"/>
      <c r="BO17" s="574"/>
      <c r="BP17" s="574"/>
      <c r="BQ17" s="575"/>
      <c r="BR17" s="571"/>
      <c r="BS17" s="571"/>
      <c r="BT17" s="571"/>
      <c r="BU17" s="571"/>
      <c r="BV17" s="571"/>
      <c r="BW17" s="571"/>
      <c r="BX17" s="572"/>
      <c r="BY17" s="56"/>
    </row>
    <row r="18" spans="1:108" ht="23.25" customHeight="1">
      <c r="A18" s="433"/>
      <c r="B18" s="433"/>
      <c r="C18" s="433"/>
      <c r="D18" s="433"/>
      <c r="E18" s="394" t="str">
        <f>IF(入力してください!G30="はい","☑","□")</f>
        <v>□</v>
      </c>
      <c r="F18" s="394"/>
      <c r="G18" s="395" t="s">
        <v>506</v>
      </c>
      <c r="H18" s="395"/>
      <c r="I18" s="395"/>
      <c r="J18" s="395"/>
      <c r="K18" s="395"/>
      <c r="L18" s="395"/>
      <c r="M18" s="395"/>
      <c r="N18" s="395"/>
      <c r="O18" s="395"/>
      <c r="P18" s="395"/>
      <c r="Q18" s="395"/>
      <c r="R18" s="467"/>
      <c r="S18" s="467"/>
      <c r="T18" s="508" t="s">
        <v>486</v>
      </c>
      <c r="U18" s="508"/>
      <c r="V18" s="508"/>
      <c r="W18" s="508"/>
      <c r="X18" s="508"/>
      <c r="Y18" s="508"/>
      <c r="Z18" s="508"/>
      <c r="AA18" s="508"/>
      <c r="AB18" s="508"/>
      <c r="AC18" s="508"/>
      <c r="AD18" s="508"/>
      <c r="AE18" s="508"/>
      <c r="AF18" s="508"/>
      <c r="AG18" s="508"/>
      <c r="AH18" s="508"/>
      <c r="AI18" s="508"/>
      <c r="AJ18" s="508"/>
      <c r="AK18" s="508"/>
      <c r="AL18" s="508"/>
      <c r="AM18" s="27"/>
      <c r="AN18" s="536" t="s">
        <v>546</v>
      </c>
      <c r="AO18" s="537"/>
      <c r="AP18" s="537"/>
      <c r="AQ18" s="537"/>
      <c r="AR18" s="537"/>
      <c r="AS18" s="537"/>
      <c r="AT18" s="537"/>
      <c r="AU18" s="537"/>
      <c r="AV18" s="537"/>
      <c r="AW18" s="537"/>
      <c r="AX18" s="537"/>
      <c r="AY18" s="537"/>
      <c r="AZ18" s="537"/>
      <c r="BA18" s="537"/>
      <c r="BB18" s="537"/>
      <c r="BC18" s="537"/>
      <c r="BD18" s="537"/>
      <c r="BE18" s="537"/>
      <c r="BF18" s="537"/>
      <c r="BG18" s="537"/>
      <c r="BH18" s="537"/>
      <c r="BI18" s="537"/>
      <c r="BJ18" s="537"/>
      <c r="BK18" s="537"/>
      <c r="BL18" s="537"/>
      <c r="BM18" s="537"/>
      <c r="BN18" s="537"/>
      <c r="BO18" s="537"/>
      <c r="BP18" s="537"/>
      <c r="BQ18" s="537"/>
      <c r="BR18" s="540" t="str">
        <f>IF(入力してください!O82="","",入力してください!O82)</f>
        <v/>
      </c>
      <c r="BS18" s="540"/>
      <c r="BT18" s="540"/>
      <c r="BU18" s="540"/>
      <c r="BV18" s="540"/>
      <c r="BW18" s="540"/>
      <c r="BX18" s="541"/>
      <c r="BY18" s="158"/>
      <c r="BZ18" s="4"/>
    </row>
    <row r="19" spans="1:108" ht="17.25" customHeight="1">
      <c r="A19" s="433"/>
      <c r="B19" s="433"/>
      <c r="C19" s="433"/>
      <c r="D19" s="433"/>
      <c r="E19" s="394"/>
      <c r="F19" s="394"/>
      <c r="G19" s="395"/>
      <c r="H19" s="395"/>
      <c r="I19" s="395"/>
      <c r="J19" s="395"/>
      <c r="K19" s="395"/>
      <c r="L19" s="395"/>
      <c r="M19" s="395"/>
      <c r="N19" s="395"/>
      <c r="O19" s="395"/>
      <c r="P19" s="395"/>
      <c r="Q19" s="395"/>
      <c r="R19" s="467"/>
      <c r="S19" s="467"/>
      <c r="T19" s="508"/>
      <c r="U19" s="508"/>
      <c r="V19" s="508"/>
      <c r="W19" s="508"/>
      <c r="X19" s="508"/>
      <c r="Y19" s="508"/>
      <c r="Z19" s="508"/>
      <c r="AA19" s="508"/>
      <c r="AB19" s="508"/>
      <c r="AC19" s="508"/>
      <c r="AD19" s="508"/>
      <c r="AE19" s="508"/>
      <c r="AF19" s="508"/>
      <c r="AG19" s="508"/>
      <c r="AH19" s="508"/>
      <c r="AI19" s="508"/>
      <c r="AJ19" s="508"/>
      <c r="AK19" s="508"/>
      <c r="AL19" s="508"/>
      <c r="AM19" s="27"/>
      <c r="AN19" s="538"/>
      <c r="AO19" s="539"/>
      <c r="AP19" s="539"/>
      <c r="AQ19" s="539"/>
      <c r="AR19" s="539"/>
      <c r="AS19" s="539"/>
      <c r="AT19" s="539"/>
      <c r="AU19" s="539"/>
      <c r="AV19" s="539"/>
      <c r="AW19" s="539"/>
      <c r="AX19" s="539"/>
      <c r="AY19" s="539"/>
      <c r="AZ19" s="539"/>
      <c r="BA19" s="539"/>
      <c r="BB19" s="539"/>
      <c r="BC19" s="539"/>
      <c r="BD19" s="539"/>
      <c r="BE19" s="539"/>
      <c r="BF19" s="539"/>
      <c r="BG19" s="539"/>
      <c r="BH19" s="539"/>
      <c r="BI19" s="539"/>
      <c r="BJ19" s="539"/>
      <c r="BK19" s="539"/>
      <c r="BL19" s="539"/>
      <c r="BM19" s="539"/>
      <c r="BN19" s="539"/>
      <c r="BO19" s="539"/>
      <c r="BP19" s="539"/>
      <c r="BQ19" s="539"/>
      <c r="BR19" s="542"/>
      <c r="BS19" s="542"/>
      <c r="BT19" s="542"/>
      <c r="BU19" s="542"/>
      <c r="BV19" s="542"/>
      <c r="BW19" s="542"/>
      <c r="BX19" s="543"/>
      <c r="BY19" s="158"/>
      <c r="BZ19" s="4"/>
    </row>
    <row r="20" spans="1:108" ht="16.899999999999999" customHeight="1">
      <c r="A20" s="29"/>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7"/>
      <c r="AM20" s="27"/>
      <c r="AN20" s="538"/>
      <c r="AO20" s="539"/>
      <c r="AP20" s="539"/>
      <c r="AQ20" s="539"/>
      <c r="AR20" s="539"/>
      <c r="AS20" s="539"/>
      <c r="AT20" s="539"/>
      <c r="AU20" s="539"/>
      <c r="AV20" s="539"/>
      <c r="AW20" s="539"/>
      <c r="AX20" s="539"/>
      <c r="AY20" s="539"/>
      <c r="AZ20" s="539"/>
      <c r="BA20" s="539"/>
      <c r="BB20" s="539"/>
      <c r="BC20" s="539"/>
      <c r="BD20" s="539"/>
      <c r="BE20" s="539"/>
      <c r="BF20" s="539"/>
      <c r="BG20" s="539"/>
      <c r="BH20" s="539"/>
      <c r="BI20" s="539"/>
      <c r="BJ20" s="539"/>
      <c r="BK20" s="539"/>
      <c r="BL20" s="539"/>
      <c r="BM20" s="539"/>
      <c r="BN20" s="539"/>
      <c r="BO20" s="539"/>
      <c r="BP20" s="539"/>
      <c r="BQ20" s="539"/>
      <c r="BR20" s="542"/>
      <c r="BS20" s="542"/>
      <c r="BT20" s="542"/>
      <c r="BU20" s="542"/>
      <c r="BV20" s="542"/>
      <c r="BW20" s="542"/>
      <c r="BX20" s="543"/>
      <c r="BY20" s="158"/>
      <c r="BZ20" s="4"/>
    </row>
    <row r="21" spans="1:108" ht="23.25" customHeight="1">
      <c r="A21" s="397" t="s">
        <v>490</v>
      </c>
      <c r="B21" s="397"/>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7"/>
      <c r="AL21" s="397"/>
      <c r="AM21" s="27"/>
      <c r="AN21" s="538"/>
      <c r="AO21" s="539"/>
      <c r="AP21" s="539"/>
      <c r="AQ21" s="539"/>
      <c r="AR21" s="539"/>
      <c r="AS21" s="539"/>
      <c r="AT21" s="539"/>
      <c r="AU21" s="539"/>
      <c r="AV21" s="539"/>
      <c r="AW21" s="539"/>
      <c r="AX21" s="539"/>
      <c r="AY21" s="539"/>
      <c r="AZ21" s="539"/>
      <c r="BA21" s="539"/>
      <c r="BB21" s="539"/>
      <c r="BC21" s="539"/>
      <c r="BD21" s="539"/>
      <c r="BE21" s="539"/>
      <c r="BF21" s="539"/>
      <c r="BG21" s="539"/>
      <c r="BH21" s="539"/>
      <c r="BI21" s="539"/>
      <c r="BJ21" s="539"/>
      <c r="BK21" s="539"/>
      <c r="BL21" s="539"/>
      <c r="BM21" s="539"/>
      <c r="BN21" s="539"/>
      <c r="BO21" s="539"/>
      <c r="BP21" s="539"/>
      <c r="BQ21" s="539"/>
      <c r="BR21" s="542"/>
      <c r="BS21" s="542"/>
      <c r="BT21" s="542"/>
      <c r="BU21" s="542"/>
      <c r="BV21" s="542"/>
      <c r="BW21" s="542"/>
      <c r="BX21" s="543"/>
      <c r="BY21" s="42"/>
      <c r="BZ21" s="4"/>
    </row>
    <row r="22" spans="1:108" ht="12" customHeight="1">
      <c r="A22" s="397"/>
      <c r="B22" s="397"/>
      <c r="C22" s="397"/>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7"/>
      <c r="AM22" s="27"/>
      <c r="AN22" s="544"/>
      <c r="AO22" s="545"/>
      <c r="AP22" s="545"/>
      <c r="AQ22" s="545"/>
      <c r="AR22" s="545"/>
      <c r="AS22" s="545"/>
      <c r="AT22" s="545"/>
      <c r="AU22" s="545"/>
      <c r="AV22" s="545"/>
      <c r="AW22" s="545"/>
      <c r="AX22" s="545"/>
      <c r="AY22" s="545"/>
      <c r="AZ22" s="545"/>
      <c r="BA22" s="545"/>
      <c r="BB22" s="545"/>
      <c r="BC22" s="545"/>
      <c r="BD22" s="545"/>
      <c r="BE22" s="545"/>
      <c r="BF22" s="545"/>
      <c r="BG22" s="545"/>
      <c r="BH22" s="545"/>
      <c r="BI22" s="545"/>
      <c r="BJ22" s="545"/>
      <c r="BK22" s="545"/>
      <c r="BL22" s="545"/>
      <c r="BM22" s="545"/>
      <c r="BN22" s="545"/>
      <c r="BO22" s="545"/>
      <c r="BP22" s="545"/>
      <c r="BQ22" s="545"/>
      <c r="BR22" s="545"/>
      <c r="BS22" s="545"/>
      <c r="BT22" s="545"/>
      <c r="BU22" s="545"/>
      <c r="BV22" s="545"/>
      <c r="BW22" s="545"/>
      <c r="BX22" s="546"/>
      <c r="BY22" s="42"/>
    </row>
    <row r="23" spans="1:108" ht="4.5" customHeight="1">
      <c r="A23" s="398" t="s">
        <v>488</v>
      </c>
      <c r="B23" s="398"/>
      <c r="C23" s="398"/>
      <c r="D23" s="398"/>
      <c r="E23" s="398"/>
      <c r="F23" s="398"/>
      <c r="G23" s="398"/>
      <c r="H23" s="399" t="str">
        <f>IF(入力してください!R41="なし","なし",IF(入力してください!R41="","",入力してください!R41))</f>
        <v/>
      </c>
      <c r="I23" s="399"/>
      <c r="J23" s="399"/>
      <c r="K23" s="399"/>
      <c r="L23" s="399"/>
      <c r="M23" s="399"/>
      <c r="N23" s="399"/>
      <c r="O23" s="399"/>
      <c r="P23" s="399"/>
      <c r="Q23" s="399"/>
      <c r="R23" s="399"/>
      <c r="S23" s="399"/>
      <c r="T23" s="399"/>
      <c r="U23" s="400" t="s">
        <v>489</v>
      </c>
      <c r="V23" s="400"/>
      <c r="W23" s="400"/>
      <c r="X23" s="400"/>
      <c r="Y23" s="400"/>
      <c r="Z23" s="400"/>
      <c r="AA23" s="400"/>
      <c r="AB23" s="399" t="str">
        <f>IF(入力してください!R42="","",入力してください!R42)</f>
        <v/>
      </c>
      <c r="AC23" s="399"/>
      <c r="AD23" s="399"/>
      <c r="AE23" s="399"/>
      <c r="AF23" s="399"/>
      <c r="AG23" s="399"/>
      <c r="AH23" s="399"/>
      <c r="AI23" s="399"/>
      <c r="AJ23" s="399"/>
      <c r="AK23" s="399"/>
      <c r="AL23" s="399"/>
      <c r="AM23" s="27"/>
      <c r="AN23" s="547"/>
      <c r="AO23" s="548"/>
      <c r="AP23" s="548"/>
      <c r="AQ23" s="548"/>
      <c r="AR23" s="548"/>
      <c r="AS23" s="548"/>
      <c r="AT23" s="548"/>
      <c r="AU23" s="548"/>
      <c r="AV23" s="548"/>
      <c r="AW23" s="548"/>
      <c r="AX23" s="548"/>
      <c r="AY23" s="548"/>
      <c r="AZ23" s="548"/>
      <c r="BA23" s="548"/>
      <c r="BB23" s="548"/>
      <c r="BC23" s="548"/>
      <c r="BD23" s="548"/>
      <c r="BE23" s="548"/>
      <c r="BF23" s="548"/>
      <c r="BG23" s="548"/>
      <c r="BH23" s="548"/>
      <c r="BI23" s="548"/>
      <c r="BJ23" s="548"/>
      <c r="BK23" s="548"/>
      <c r="BL23" s="548"/>
      <c r="BM23" s="548"/>
      <c r="BN23" s="548"/>
      <c r="BO23" s="548"/>
      <c r="BP23" s="548"/>
      <c r="BQ23" s="548"/>
      <c r="BR23" s="548"/>
      <c r="BS23" s="548"/>
      <c r="BT23" s="548"/>
      <c r="BU23" s="548"/>
      <c r="BV23" s="548"/>
      <c r="BW23" s="548"/>
      <c r="BX23" s="549"/>
      <c r="BY23" s="27"/>
    </row>
    <row r="24" spans="1:108" ht="23.25" customHeight="1">
      <c r="A24" s="398"/>
      <c r="B24" s="398"/>
      <c r="C24" s="398"/>
      <c r="D24" s="398"/>
      <c r="E24" s="398"/>
      <c r="F24" s="398"/>
      <c r="G24" s="398"/>
      <c r="H24" s="399"/>
      <c r="I24" s="399"/>
      <c r="J24" s="399"/>
      <c r="K24" s="399"/>
      <c r="L24" s="399"/>
      <c r="M24" s="399"/>
      <c r="N24" s="399"/>
      <c r="O24" s="399"/>
      <c r="P24" s="399"/>
      <c r="Q24" s="399"/>
      <c r="R24" s="399"/>
      <c r="S24" s="399"/>
      <c r="T24" s="399"/>
      <c r="U24" s="400"/>
      <c r="V24" s="400"/>
      <c r="W24" s="400"/>
      <c r="X24" s="400"/>
      <c r="Y24" s="400"/>
      <c r="Z24" s="400"/>
      <c r="AA24" s="400"/>
      <c r="AB24" s="399"/>
      <c r="AC24" s="399"/>
      <c r="AD24" s="399"/>
      <c r="AE24" s="399"/>
      <c r="AF24" s="399"/>
      <c r="AG24" s="399"/>
      <c r="AH24" s="399"/>
      <c r="AI24" s="399"/>
      <c r="AJ24" s="399"/>
      <c r="AK24" s="399"/>
      <c r="AL24" s="399"/>
      <c r="AM24" s="27"/>
      <c r="AN24" s="547"/>
      <c r="AO24" s="548"/>
      <c r="AP24" s="548"/>
      <c r="AQ24" s="548"/>
      <c r="AR24" s="548"/>
      <c r="AS24" s="548"/>
      <c r="AT24" s="548"/>
      <c r="AU24" s="548"/>
      <c r="AV24" s="548"/>
      <c r="AW24" s="548"/>
      <c r="AX24" s="548"/>
      <c r="AY24" s="548"/>
      <c r="AZ24" s="548"/>
      <c r="BA24" s="548"/>
      <c r="BB24" s="548"/>
      <c r="BC24" s="548"/>
      <c r="BD24" s="548"/>
      <c r="BE24" s="548"/>
      <c r="BF24" s="548"/>
      <c r="BG24" s="548"/>
      <c r="BH24" s="548"/>
      <c r="BI24" s="548"/>
      <c r="BJ24" s="548"/>
      <c r="BK24" s="548"/>
      <c r="BL24" s="548"/>
      <c r="BM24" s="548"/>
      <c r="BN24" s="548"/>
      <c r="BO24" s="548"/>
      <c r="BP24" s="548"/>
      <c r="BQ24" s="548"/>
      <c r="BR24" s="548"/>
      <c r="BS24" s="548"/>
      <c r="BT24" s="548"/>
      <c r="BU24" s="548"/>
      <c r="BV24" s="548"/>
      <c r="BW24" s="548"/>
      <c r="BX24" s="549"/>
      <c r="BY24" s="27"/>
    </row>
    <row r="25" spans="1:108" ht="25.15" customHeight="1">
      <c r="A25" s="398"/>
      <c r="B25" s="398"/>
      <c r="C25" s="398"/>
      <c r="D25" s="398"/>
      <c r="E25" s="398"/>
      <c r="F25" s="398"/>
      <c r="G25" s="398"/>
      <c r="H25" s="399"/>
      <c r="I25" s="399"/>
      <c r="J25" s="399"/>
      <c r="K25" s="399"/>
      <c r="L25" s="399"/>
      <c r="M25" s="399"/>
      <c r="N25" s="399"/>
      <c r="O25" s="399"/>
      <c r="P25" s="399"/>
      <c r="Q25" s="399"/>
      <c r="R25" s="399"/>
      <c r="S25" s="399"/>
      <c r="T25" s="399"/>
      <c r="U25" s="400"/>
      <c r="V25" s="400"/>
      <c r="W25" s="400"/>
      <c r="X25" s="400"/>
      <c r="Y25" s="400"/>
      <c r="Z25" s="400"/>
      <c r="AA25" s="400"/>
      <c r="AB25" s="399"/>
      <c r="AC25" s="399"/>
      <c r="AD25" s="399"/>
      <c r="AE25" s="399"/>
      <c r="AF25" s="399"/>
      <c r="AG25" s="399"/>
      <c r="AH25" s="399"/>
      <c r="AI25" s="399"/>
      <c r="AJ25" s="399"/>
      <c r="AK25" s="399"/>
      <c r="AL25" s="399"/>
      <c r="AM25" s="27"/>
      <c r="AN25" s="547"/>
      <c r="AO25" s="548"/>
      <c r="AP25" s="548"/>
      <c r="AQ25" s="548"/>
      <c r="AR25" s="548"/>
      <c r="AS25" s="548"/>
      <c r="AT25" s="548"/>
      <c r="AU25" s="548"/>
      <c r="AV25" s="548"/>
      <c r="AW25" s="548"/>
      <c r="AX25" s="548"/>
      <c r="AY25" s="548"/>
      <c r="AZ25" s="548"/>
      <c r="BA25" s="548"/>
      <c r="BB25" s="548"/>
      <c r="BC25" s="548"/>
      <c r="BD25" s="548"/>
      <c r="BE25" s="548"/>
      <c r="BF25" s="548"/>
      <c r="BG25" s="548"/>
      <c r="BH25" s="548"/>
      <c r="BI25" s="548"/>
      <c r="BJ25" s="548"/>
      <c r="BK25" s="548"/>
      <c r="BL25" s="548"/>
      <c r="BM25" s="548"/>
      <c r="BN25" s="548"/>
      <c r="BO25" s="548"/>
      <c r="BP25" s="548"/>
      <c r="BQ25" s="548"/>
      <c r="BR25" s="548"/>
      <c r="BS25" s="548"/>
      <c r="BT25" s="548"/>
      <c r="BU25" s="548"/>
      <c r="BV25" s="548"/>
      <c r="BW25" s="548"/>
      <c r="BX25" s="549"/>
      <c r="BY25" s="27"/>
      <c r="BZ25" s="4"/>
      <c r="CA25" s="4"/>
      <c r="CB25" s="4"/>
      <c r="CC25" s="4"/>
      <c r="CD25" s="4"/>
      <c r="CE25" s="4"/>
    </row>
    <row r="26" spans="1:108" s="11" customFormat="1" ht="14.45" customHeight="1">
      <c r="A26" s="398" t="s">
        <v>494</v>
      </c>
      <c r="B26" s="398"/>
      <c r="C26" s="398"/>
      <c r="D26" s="398"/>
      <c r="E26" s="398"/>
      <c r="F26" s="398"/>
      <c r="G26" s="398"/>
      <c r="H26" s="401" t="str">
        <f>IF(入力してください!R43="","",入力してください!R43)</f>
        <v/>
      </c>
      <c r="I26" s="402"/>
      <c r="J26" s="402"/>
      <c r="K26" s="402"/>
      <c r="L26" s="402"/>
      <c r="M26" s="402"/>
      <c r="N26" s="402"/>
      <c r="O26" s="402"/>
      <c r="P26" s="402"/>
      <c r="Q26" s="402"/>
      <c r="R26" s="402"/>
      <c r="S26" s="402"/>
      <c r="T26" s="403"/>
      <c r="U26" s="398" t="s">
        <v>495</v>
      </c>
      <c r="V26" s="398"/>
      <c r="W26" s="398"/>
      <c r="X26" s="398"/>
      <c r="Y26" s="398"/>
      <c r="Z26" s="398"/>
      <c r="AA26" s="398"/>
      <c r="AB26" s="399" t="str">
        <f>IF(入力してください!R44="","",入力してください!R44)</f>
        <v/>
      </c>
      <c r="AC26" s="399"/>
      <c r="AD26" s="399"/>
      <c r="AE26" s="399"/>
      <c r="AF26" s="399"/>
      <c r="AG26" s="399"/>
      <c r="AH26" s="399"/>
      <c r="AI26" s="399"/>
      <c r="AJ26" s="399"/>
      <c r="AK26" s="399"/>
      <c r="AL26" s="399"/>
      <c r="AM26" s="27"/>
      <c r="AN26" s="492" t="s">
        <v>145</v>
      </c>
      <c r="AO26" s="493"/>
      <c r="AP26" s="493"/>
      <c r="AQ26" s="493"/>
      <c r="AR26" s="493"/>
      <c r="AS26" s="493"/>
      <c r="AT26" s="493"/>
      <c r="AU26" s="493"/>
      <c r="AV26" s="42" t="s">
        <v>221</v>
      </c>
      <c r="AW26" s="30"/>
      <c r="AX26" s="30"/>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33"/>
      <c r="BY26" s="27"/>
      <c r="BZ26" s="4"/>
      <c r="CA26" s="4"/>
      <c r="CB26" s="4"/>
      <c r="CC26" s="4"/>
      <c r="CD26" s="4"/>
      <c r="CE26" s="4"/>
      <c r="CF26" s="8"/>
      <c r="CG26" s="8"/>
      <c r="CH26" s="8"/>
      <c r="CI26" s="8"/>
      <c r="CJ26" s="8"/>
      <c r="CK26" s="8"/>
      <c r="CL26" s="8"/>
      <c r="CM26" s="8"/>
      <c r="CN26" s="8"/>
      <c r="CO26" s="8"/>
      <c r="CP26" s="8"/>
      <c r="CQ26" s="8"/>
      <c r="CR26" s="8"/>
      <c r="CS26" s="8"/>
      <c r="CT26" s="8"/>
      <c r="CU26" s="8"/>
      <c r="CV26" s="8"/>
      <c r="CW26" s="8"/>
      <c r="CX26" s="8"/>
      <c r="CY26" s="8"/>
      <c r="CZ26" s="8"/>
      <c r="DA26" s="8"/>
      <c r="DB26" s="8"/>
      <c r="DC26" s="8"/>
      <c r="DD26" s="8"/>
    </row>
    <row r="27" spans="1:108" ht="13.5" customHeight="1">
      <c r="A27" s="398"/>
      <c r="B27" s="398"/>
      <c r="C27" s="398"/>
      <c r="D27" s="398"/>
      <c r="E27" s="398"/>
      <c r="F27" s="398"/>
      <c r="G27" s="398"/>
      <c r="H27" s="404"/>
      <c r="I27" s="405"/>
      <c r="J27" s="405"/>
      <c r="K27" s="405"/>
      <c r="L27" s="405"/>
      <c r="M27" s="405"/>
      <c r="N27" s="405"/>
      <c r="O27" s="405"/>
      <c r="P27" s="405"/>
      <c r="Q27" s="405"/>
      <c r="R27" s="405"/>
      <c r="S27" s="405"/>
      <c r="T27" s="406"/>
      <c r="U27" s="398"/>
      <c r="V27" s="398"/>
      <c r="W27" s="398"/>
      <c r="X27" s="398"/>
      <c r="Y27" s="398"/>
      <c r="Z27" s="398"/>
      <c r="AA27" s="398"/>
      <c r="AB27" s="399"/>
      <c r="AC27" s="399"/>
      <c r="AD27" s="399"/>
      <c r="AE27" s="399"/>
      <c r="AF27" s="399"/>
      <c r="AG27" s="399"/>
      <c r="AH27" s="399"/>
      <c r="AI27" s="399"/>
      <c r="AJ27" s="399"/>
      <c r="AK27" s="399"/>
      <c r="AL27" s="399"/>
      <c r="AM27" s="27"/>
      <c r="AN27" s="492"/>
      <c r="AO27" s="493"/>
      <c r="AP27" s="493"/>
      <c r="AQ27" s="493"/>
      <c r="AR27" s="493"/>
      <c r="AS27" s="493"/>
      <c r="AT27" s="493"/>
      <c r="AU27" s="493"/>
      <c r="AV27" s="557" t="str">
        <f>IF(入力してください!E76="","",入力してください!E76)</f>
        <v/>
      </c>
      <c r="AW27" s="557"/>
      <c r="AX27" s="557"/>
      <c r="AY27" s="557"/>
      <c r="AZ27" s="557"/>
      <c r="BA27" s="557"/>
      <c r="BB27" s="557"/>
      <c r="BC27" s="557"/>
      <c r="BD27" s="557"/>
      <c r="BE27" s="557"/>
      <c r="BF27" s="557"/>
      <c r="BG27" s="557"/>
      <c r="BH27" s="557"/>
      <c r="BI27" s="557"/>
      <c r="BJ27" s="557"/>
      <c r="BK27" s="27"/>
      <c r="BL27" s="27"/>
      <c r="BM27" s="34"/>
      <c r="BN27" s="576" t="s">
        <v>191</v>
      </c>
      <c r="BO27" s="576"/>
      <c r="BP27" s="577" t="str">
        <f>IF(入力してください!G75="","",入力してください!G75)</f>
        <v/>
      </c>
      <c r="BQ27" s="577"/>
      <c r="BR27" s="35" t="s">
        <v>141</v>
      </c>
      <c r="BS27" s="535" t="str">
        <f>IF(入力してください!J75="","",入力してください!J75)</f>
        <v/>
      </c>
      <c r="BT27" s="535"/>
      <c r="BU27" s="36" t="s">
        <v>142</v>
      </c>
      <c r="BV27" s="535" t="str">
        <f>IF(入力してください!M75="","",入力してください!M75)</f>
        <v/>
      </c>
      <c r="BW27" s="535"/>
      <c r="BX27" s="49" t="s">
        <v>143</v>
      </c>
      <c r="BZ27" s="4"/>
      <c r="CA27" s="4"/>
      <c r="CB27" s="4"/>
      <c r="CC27" s="4"/>
      <c r="CD27" s="4"/>
      <c r="CE27" s="4"/>
    </row>
    <row r="28" spans="1:108" ht="14.45" customHeight="1" thickBot="1">
      <c r="A28" s="398"/>
      <c r="B28" s="398"/>
      <c r="C28" s="398"/>
      <c r="D28" s="398"/>
      <c r="E28" s="398"/>
      <c r="F28" s="398"/>
      <c r="G28" s="398"/>
      <c r="H28" s="404"/>
      <c r="I28" s="405"/>
      <c r="J28" s="405"/>
      <c r="K28" s="405"/>
      <c r="L28" s="405"/>
      <c r="M28" s="405"/>
      <c r="N28" s="405"/>
      <c r="O28" s="405"/>
      <c r="P28" s="405"/>
      <c r="Q28" s="405"/>
      <c r="R28" s="405"/>
      <c r="S28" s="405"/>
      <c r="T28" s="406"/>
      <c r="U28" s="398"/>
      <c r="V28" s="398"/>
      <c r="W28" s="398"/>
      <c r="X28" s="398"/>
      <c r="Y28" s="398"/>
      <c r="Z28" s="398"/>
      <c r="AA28" s="398"/>
      <c r="AB28" s="399"/>
      <c r="AC28" s="399"/>
      <c r="AD28" s="399"/>
      <c r="AE28" s="399"/>
      <c r="AF28" s="399"/>
      <c r="AG28" s="399"/>
      <c r="AH28" s="399"/>
      <c r="AI28" s="399"/>
      <c r="AJ28" s="399"/>
      <c r="AK28" s="399"/>
      <c r="AL28" s="399"/>
      <c r="AM28" s="27"/>
      <c r="AN28" s="492"/>
      <c r="AO28" s="493"/>
      <c r="AP28" s="493"/>
      <c r="AQ28" s="493"/>
      <c r="AR28" s="493"/>
      <c r="AS28" s="493"/>
      <c r="AT28" s="493"/>
      <c r="AU28" s="493"/>
      <c r="AV28" s="558"/>
      <c r="AW28" s="558"/>
      <c r="AX28" s="558"/>
      <c r="AY28" s="558"/>
      <c r="AZ28" s="558"/>
      <c r="BA28" s="558"/>
      <c r="BB28" s="558"/>
      <c r="BC28" s="558"/>
      <c r="BD28" s="558"/>
      <c r="BE28" s="558"/>
      <c r="BF28" s="558"/>
      <c r="BG28" s="558"/>
      <c r="BH28" s="558"/>
      <c r="BI28" s="558"/>
      <c r="BJ28" s="558"/>
      <c r="BK28" s="27"/>
      <c r="BL28" s="27"/>
      <c r="BM28" s="39"/>
      <c r="BN28" s="34"/>
      <c r="BO28" s="34"/>
      <c r="BP28" s="34"/>
      <c r="BQ28" s="34"/>
      <c r="BR28" s="27"/>
      <c r="BS28" s="27"/>
      <c r="BT28" s="27"/>
      <c r="BU28" s="27"/>
      <c r="BV28" s="27"/>
      <c r="BW28" s="27"/>
      <c r="BX28" s="33"/>
      <c r="BZ28" s="4"/>
      <c r="CA28" s="4"/>
      <c r="CB28" s="4"/>
      <c r="CC28" s="4"/>
      <c r="CD28" s="4"/>
      <c r="CE28" s="4"/>
    </row>
    <row r="29" spans="1:108" ht="13.5" customHeight="1" thickBot="1">
      <c r="A29" s="398"/>
      <c r="B29" s="398"/>
      <c r="C29" s="398"/>
      <c r="D29" s="398"/>
      <c r="E29" s="398"/>
      <c r="F29" s="398"/>
      <c r="G29" s="398"/>
      <c r="H29" s="407"/>
      <c r="I29" s="408"/>
      <c r="J29" s="408"/>
      <c r="K29" s="408"/>
      <c r="L29" s="408"/>
      <c r="M29" s="408"/>
      <c r="N29" s="408"/>
      <c r="O29" s="408"/>
      <c r="P29" s="408"/>
      <c r="Q29" s="408"/>
      <c r="R29" s="408"/>
      <c r="S29" s="408"/>
      <c r="T29" s="409"/>
      <c r="U29" s="398"/>
      <c r="V29" s="398"/>
      <c r="W29" s="398"/>
      <c r="X29" s="398"/>
      <c r="Y29" s="398"/>
      <c r="Z29" s="398"/>
      <c r="AA29" s="398"/>
      <c r="AB29" s="399"/>
      <c r="AC29" s="399"/>
      <c r="AD29" s="399"/>
      <c r="AE29" s="399"/>
      <c r="AF29" s="399"/>
      <c r="AG29" s="399"/>
      <c r="AH29" s="399"/>
      <c r="AI29" s="399"/>
      <c r="AJ29" s="399"/>
      <c r="AK29" s="399"/>
      <c r="AL29" s="399"/>
      <c r="AM29" s="27"/>
      <c r="AN29" s="57"/>
      <c r="AO29" s="58"/>
      <c r="AP29" s="58"/>
      <c r="AQ29" s="58"/>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23"/>
      <c r="BZ29" s="4"/>
      <c r="CA29" s="4"/>
      <c r="CB29" s="4"/>
      <c r="CC29" s="4"/>
      <c r="CD29" s="4"/>
      <c r="CE29" s="4"/>
    </row>
    <row r="30" spans="1:108" ht="6" customHeight="1">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7"/>
      <c r="AN30" s="138"/>
      <c r="AO30" s="139"/>
      <c r="AP30" s="139"/>
      <c r="AQ30" s="139"/>
      <c r="AR30" s="140"/>
      <c r="AS30" s="140"/>
      <c r="AT30" s="140"/>
      <c r="AU30" s="140"/>
      <c r="AV30" s="140"/>
      <c r="AW30" s="140"/>
      <c r="AX30" s="140"/>
      <c r="AY30" s="140"/>
      <c r="AZ30" s="140"/>
      <c r="BA30" s="140"/>
      <c r="BB30" s="140"/>
      <c r="BC30" s="140"/>
      <c r="BD30" s="140"/>
      <c r="BE30" s="140"/>
      <c r="BF30" s="140"/>
      <c r="BG30" s="140"/>
      <c r="BH30" s="140"/>
      <c r="BI30" s="140"/>
      <c r="BJ30" s="140"/>
      <c r="BK30" s="140"/>
      <c r="BL30" s="140"/>
      <c r="BM30" s="140"/>
      <c r="BN30" s="140"/>
      <c r="BO30" s="140"/>
      <c r="BP30" s="140"/>
      <c r="BQ30" s="140"/>
      <c r="BR30" s="140"/>
      <c r="BS30" s="140"/>
      <c r="BT30" s="140"/>
      <c r="BU30" s="140"/>
      <c r="BV30" s="140"/>
      <c r="BW30" s="140"/>
      <c r="BX30" s="141"/>
      <c r="BZ30" s="4"/>
      <c r="CA30" s="4"/>
      <c r="CB30" s="4"/>
      <c r="CC30" s="4"/>
      <c r="CD30" s="4"/>
      <c r="CE30" s="4"/>
    </row>
    <row r="31" spans="1:108" ht="13.5" customHeight="1">
      <c r="A31" s="27"/>
      <c r="B31" s="38"/>
      <c r="C31" s="38"/>
      <c r="D31" s="38"/>
      <c r="E31" s="27"/>
      <c r="F31" s="29"/>
      <c r="G31" s="29"/>
      <c r="H31" s="393">
        <v>1</v>
      </c>
      <c r="I31" s="393"/>
      <c r="J31" s="393" t="s">
        <v>138</v>
      </c>
      <c r="K31" s="393"/>
      <c r="L31" s="393"/>
      <c r="M31" s="396" t="str">
        <f>IF(入力してください!F69="","",入力してください!F69)</f>
        <v/>
      </c>
      <c r="N31" s="396"/>
      <c r="O31" s="396"/>
      <c r="P31" s="396"/>
      <c r="Q31" s="396"/>
      <c r="R31" s="396"/>
      <c r="S31" s="396"/>
      <c r="T31" s="396"/>
      <c r="U31" s="396"/>
      <c r="V31" s="396"/>
      <c r="W31" s="396"/>
      <c r="X31" s="393" t="s">
        <v>218</v>
      </c>
      <c r="Y31" s="393"/>
      <c r="Z31" s="393"/>
      <c r="AA31" s="396" t="str">
        <f>IF(入力してください!F70="","",入力してください!F70)</f>
        <v/>
      </c>
      <c r="AB31" s="396"/>
      <c r="AC31" s="396"/>
      <c r="AD31" s="396"/>
      <c r="AE31" s="396"/>
      <c r="AF31" s="396"/>
      <c r="AG31" s="396"/>
      <c r="AH31" s="396"/>
      <c r="AI31" s="396"/>
      <c r="AJ31" s="396"/>
      <c r="AK31" s="396"/>
      <c r="AL31" s="396"/>
      <c r="AM31" s="27"/>
      <c r="AN31" s="581" t="s">
        <v>233</v>
      </c>
      <c r="AO31" s="582"/>
      <c r="AP31" s="582"/>
      <c r="AQ31" s="582"/>
      <c r="AR31" s="582"/>
      <c r="AS31" s="582"/>
      <c r="AT31" s="582"/>
      <c r="AU31" s="582"/>
      <c r="AV31" s="582"/>
      <c r="AW31" s="582"/>
      <c r="AX31" s="582"/>
      <c r="AY31" s="582"/>
      <c r="AZ31" s="582"/>
      <c r="BA31" s="582"/>
      <c r="BB31" s="582"/>
      <c r="BC31" s="582"/>
      <c r="BD31" s="582"/>
      <c r="BE31" s="582"/>
      <c r="BF31" s="582"/>
      <c r="BG31" s="582"/>
      <c r="BH31" s="582"/>
      <c r="BI31" s="582"/>
      <c r="BJ31" s="582"/>
      <c r="BK31" s="582"/>
      <c r="BL31" s="582"/>
      <c r="BM31" s="582"/>
      <c r="BN31" s="582"/>
      <c r="BO31" s="582"/>
      <c r="BP31" s="582"/>
      <c r="BQ31" s="582"/>
      <c r="BR31" s="582"/>
      <c r="BS31" s="582"/>
      <c r="BT31" s="582"/>
      <c r="BU31" s="582"/>
      <c r="BV31" s="582"/>
      <c r="BW31" s="582"/>
      <c r="BX31" s="583"/>
      <c r="BY31" s="27"/>
      <c r="BZ31" s="4"/>
      <c r="CA31" s="4"/>
      <c r="CB31" s="4"/>
      <c r="CC31" s="4"/>
      <c r="CD31" s="4"/>
      <c r="CE31" s="4"/>
    </row>
    <row r="32" spans="1:108" ht="13.5" customHeight="1">
      <c r="A32" s="27"/>
      <c r="B32" s="30"/>
      <c r="C32" s="30"/>
      <c r="D32" s="38"/>
      <c r="E32" s="27"/>
      <c r="F32" s="29"/>
      <c r="G32" s="29"/>
      <c r="H32" s="393"/>
      <c r="I32" s="393"/>
      <c r="J32" s="393"/>
      <c r="K32" s="393"/>
      <c r="L32" s="393"/>
      <c r="M32" s="396"/>
      <c r="N32" s="396"/>
      <c r="O32" s="396"/>
      <c r="P32" s="396"/>
      <c r="Q32" s="396"/>
      <c r="R32" s="396"/>
      <c r="S32" s="396"/>
      <c r="T32" s="396"/>
      <c r="U32" s="396"/>
      <c r="V32" s="396"/>
      <c r="W32" s="396"/>
      <c r="X32" s="393"/>
      <c r="Y32" s="393"/>
      <c r="Z32" s="393"/>
      <c r="AA32" s="396"/>
      <c r="AB32" s="396"/>
      <c r="AC32" s="396"/>
      <c r="AD32" s="396"/>
      <c r="AE32" s="396"/>
      <c r="AF32" s="396"/>
      <c r="AG32" s="396"/>
      <c r="AH32" s="396"/>
      <c r="AI32" s="396"/>
      <c r="AJ32" s="396"/>
      <c r="AK32" s="396"/>
      <c r="AL32" s="396"/>
      <c r="AM32" s="27"/>
      <c r="AN32" s="581"/>
      <c r="AO32" s="582"/>
      <c r="AP32" s="582"/>
      <c r="AQ32" s="582"/>
      <c r="AR32" s="582"/>
      <c r="AS32" s="582"/>
      <c r="AT32" s="582"/>
      <c r="AU32" s="582"/>
      <c r="AV32" s="582"/>
      <c r="AW32" s="582"/>
      <c r="AX32" s="582"/>
      <c r="AY32" s="582"/>
      <c r="AZ32" s="582"/>
      <c r="BA32" s="582"/>
      <c r="BB32" s="582"/>
      <c r="BC32" s="582"/>
      <c r="BD32" s="582"/>
      <c r="BE32" s="582"/>
      <c r="BF32" s="582"/>
      <c r="BG32" s="582"/>
      <c r="BH32" s="582"/>
      <c r="BI32" s="582"/>
      <c r="BJ32" s="582"/>
      <c r="BK32" s="582"/>
      <c r="BL32" s="582"/>
      <c r="BM32" s="582"/>
      <c r="BN32" s="582"/>
      <c r="BO32" s="582"/>
      <c r="BP32" s="582"/>
      <c r="BQ32" s="582"/>
      <c r="BR32" s="582"/>
      <c r="BS32" s="582"/>
      <c r="BT32" s="582"/>
      <c r="BU32" s="582"/>
      <c r="BV32" s="582"/>
      <c r="BW32" s="582"/>
      <c r="BX32" s="583"/>
      <c r="BZ32" s="4"/>
      <c r="CA32" s="4"/>
      <c r="CB32" s="4"/>
      <c r="CC32" s="4"/>
      <c r="CD32" s="4"/>
      <c r="CE32" s="4"/>
    </row>
    <row r="33" spans="1:83" ht="13.5" customHeight="1">
      <c r="A33" s="30"/>
      <c r="B33" s="27"/>
      <c r="C33" s="27"/>
      <c r="D33" s="27"/>
      <c r="E33" s="27"/>
      <c r="F33" s="29"/>
      <c r="G33" s="29"/>
      <c r="H33" s="393"/>
      <c r="I33" s="393"/>
      <c r="J33" s="393"/>
      <c r="K33" s="393"/>
      <c r="L33" s="393"/>
      <c r="M33" s="396"/>
      <c r="N33" s="396"/>
      <c r="O33" s="396"/>
      <c r="P33" s="396"/>
      <c r="Q33" s="396"/>
      <c r="R33" s="396"/>
      <c r="S33" s="396"/>
      <c r="T33" s="396"/>
      <c r="U33" s="396"/>
      <c r="V33" s="396"/>
      <c r="W33" s="396"/>
      <c r="X33" s="393"/>
      <c r="Y33" s="393"/>
      <c r="Z33" s="393"/>
      <c r="AA33" s="396"/>
      <c r="AB33" s="396"/>
      <c r="AC33" s="396"/>
      <c r="AD33" s="396"/>
      <c r="AE33" s="396"/>
      <c r="AF33" s="396"/>
      <c r="AG33" s="396"/>
      <c r="AH33" s="396"/>
      <c r="AI33" s="396"/>
      <c r="AJ33" s="396"/>
      <c r="AK33" s="396"/>
      <c r="AL33" s="396"/>
      <c r="AM33" s="27"/>
      <c r="AN33" s="24"/>
      <c r="AO33" s="559" t="s">
        <v>220</v>
      </c>
      <c r="AP33" s="559"/>
      <c r="AQ33" s="559"/>
      <c r="AR33" s="559"/>
      <c r="AS33" s="559"/>
      <c r="AT33" s="559"/>
      <c r="AU33" s="588" t="str">
        <f>IF(入力してください!H87="","",入力してください!H87)</f>
        <v/>
      </c>
      <c r="AV33" s="588"/>
      <c r="AW33" s="588"/>
      <c r="AX33" s="588"/>
      <c r="AY33" s="588"/>
      <c r="AZ33" s="588"/>
      <c r="BA33" s="588"/>
      <c r="BB33" s="588"/>
      <c r="BC33" s="588"/>
      <c r="BD33" s="563" t="s">
        <v>232</v>
      </c>
      <c r="BE33" s="563"/>
      <c r="BF33" s="563"/>
      <c r="BG33" s="563"/>
      <c r="BH33" s="563"/>
      <c r="BI33" s="563"/>
      <c r="BJ33" s="563"/>
      <c r="BK33" s="563"/>
      <c r="BL33" s="563"/>
      <c r="BM33" s="563"/>
      <c r="BN33" s="563"/>
      <c r="BO33" s="563"/>
      <c r="BP33" s="563"/>
      <c r="BQ33" s="563"/>
      <c r="BR33" s="563"/>
      <c r="BS33" s="563"/>
      <c r="BT33" s="563"/>
      <c r="BU33" s="563"/>
      <c r="BV33" s="563"/>
      <c r="BW33" s="563"/>
      <c r="BX33" s="587"/>
      <c r="BY33" s="27"/>
      <c r="BZ33" s="4"/>
      <c r="CA33" s="4"/>
      <c r="CB33" s="4"/>
      <c r="CC33" s="4"/>
      <c r="CD33" s="4"/>
      <c r="CE33" s="4"/>
    </row>
    <row r="34" spans="1:83" ht="13.5" customHeight="1">
      <c r="A34" s="27"/>
      <c r="B34" s="55"/>
      <c r="C34" s="55"/>
      <c r="D34" s="55"/>
      <c r="E34" s="27"/>
      <c r="F34" s="29"/>
      <c r="G34" s="29"/>
      <c r="H34" s="393">
        <v>2</v>
      </c>
      <c r="I34" s="393"/>
      <c r="J34" s="393" t="s">
        <v>217</v>
      </c>
      <c r="K34" s="393"/>
      <c r="L34" s="393"/>
      <c r="M34" s="396" t="str">
        <f>IF(入力してください!F71="","",入力してください!F71)</f>
        <v/>
      </c>
      <c r="N34" s="396"/>
      <c r="O34" s="396"/>
      <c r="P34" s="396"/>
      <c r="Q34" s="396"/>
      <c r="R34" s="396"/>
      <c r="S34" s="396"/>
      <c r="T34" s="396"/>
      <c r="U34" s="396"/>
      <c r="V34" s="396"/>
      <c r="W34" s="396"/>
      <c r="X34" s="393" t="s">
        <v>218</v>
      </c>
      <c r="Y34" s="393"/>
      <c r="Z34" s="393"/>
      <c r="AA34" s="396" t="str">
        <f>IF(入力してください!F72="","",入力してください!F72)</f>
        <v/>
      </c>
      <c r="AB34" s="396"/>
      <c r="AC34" s="396"/>
      <c r="AD34" s="396"/>
      <c r="AE34" s="396"/>
      <c r="AF34" s="396"/>
      <c r="AG34" s="396"/>
      <c r="AH34" s="396"/>
      <c r="AI34" s="396"/>
      <c r="AJ34" s="396"/>
      <c r="AK34" s="396"/>
      <c r="AL34" s="396"/>
      <c r="AM34" s="27"/>
      <c r="AN34" s="24"/>
      <c r="AO34" s="559"/>
      <c r="AP34" s="559"/>
      <c r="AQ34" s="559"/>
      <c r="AR34" s="559"/>
      <c r="AS34" s="559"/>
      <c r="AT34" s="559"/>
      <c r="AU34" s="588"/>
      <c r="AV34" s="588"/>
      <c r="AW34" s="588"/>
      <c r="AX34" s="588"/>
      <c r="AY34" s="588"/>
      <c r="AZ34" s="588"/>
      <c r="BA34" s="588"/>
      <c r="BB34" s="588"/>
      <c r="BC34" s="588"/>
      <c r="BD34" s="563"/>
      <c r="BE34" s="563"/>
      <c r="BF34" s="563"/>
      <c r="BG34" s="563"/>
      <c r="BH34" s="563"/>
      <c r="BI34" s="563"/>
      <c r="BJ34" s="563"/>
      <c r="BK34" s="563"/>
      <c r="BL34" s="563"/>
      <c r="BM34" s="563"/>
      <c r="BN34" s="563"/>
      <c r="BO34" s="563"/>
      <c r="BP34" s="563"/>
      <c r="BQ34" s="563"/>
      <c r="BR34" s="563"/>
      <c r="BS34" s="563"/>
      <c r="BT34" s="563"/>
      <c r="BU34" s="563"/>
      <c r="BV34" s="563"/>
      <c r="BW34" s="563"/>
      <c r="BX34" s="587"/>
      <c r="BZ34" s="4"/>
      <c r="CA34" s="4"/>
      <c r="CB34" s="4"/>
      <c r="CC34" s="4"/>
      <c r="CD34" s="4"/>
      <c r="CE34" s="4"/>
    </row>
    <row r="35" spans="1:83" ht="13.5" customHeight="1">
      <c r="A35" s="27"/>
      <c r="B35" s="55"/>
      <c r="C35" s="55"/>
      <c r="D35" s="55"/>
      <c r="E35" s="27"/>
      <c r="F35" s="29"/>
      <c r="G35" s="29"/>
      <c r="H35" s="393"/>
      <c r="I35" s="393"/>
      <c r="J35" s="393"/>
      <c r="K35" s="393"/>
      <c r="L35" s="393"/>
      <c r="M35" s="396"/>
      <c r="N35" s="396"/>
      <c r="O35" s="396"/>
      <c r="P35" s="396"/>
      <c r="Q35" s="396"/>
      <c r="R35" s="396"/>
      <c r="S35" s="396"/>
      <c r="T35" s="396"/>
      <c r="U35" s="396"/>
      <c r="V35" s="396"/>
      <c r="W35" s="396"/>
      <c r="X35" s="393"/>
      <c r="Y35" s="393"/>
      <c r="Z35" s="393"/>
      <c r="AA35" s="396"/>
      <c r="AB35" s="396"/>
      <c r="AC35" s="396"/>
      <c r="AD35" s="396"/>
      <c r="AE35" s="396"/>
      <c r="AF35" s="396"/>
      <c r="AG35" s="396"/>
      <c r="AH35" s="396"/>
      <c r="AI35" s="396"/>
      <c r="AJ35" s="396"/>
      <c r="AK35" s="396"/>
      <c r="AL35" s="396"/>
      <c r="AM35" s="31"/>
      <c r="AN35" s="24"/>
      <c r="AO35" s="563" t="s">
        <v>171</v>
      </c>
      <c r="AP35" s="563"/>
      <c r="AQ35" s="563"/>
      <c r="AR35" s="563"/>
      <c r="AS35" s="563"/>
      <c r="AT35" s="563"/>
      <c r="AU35" s="563"/>
      <c r="AV35" s="563"/>
      <c r="AW35" s="563"/>
      <c r="AX35" s="563"/>
      <c r="AY35" s="563"/>
      <c r="AZ35" s="563"/>
      <c r="BA35" s="563"/>
      <c r="BB35" s="47"/>
      <c r="BC35" s="47"/>
      <c r="BD35" s="47"/>
      <c r="BE35" s="47"/>
      <c r="BF35" s="47"/>
      <c r="BG35" s="47"/>
      <c r="BH35" s="47"/>
      <c r="BI35" s="47"/>
      <c r="BJ35" s="47"/>
      <c r="BK35" s="47"/>
      <c r="BL35" s="47"/>
      <c r="BM35" s="47"/>
      <c r="BN35" s="47"/>
      <c r="BO35" s="47"/>
      <c r="BP35" s="47"/>
      <c r="BQ35" s="47"/>
      <c r="BR35" s="47"/>
      <c r="BS35" s="47"/>
      <c r="BT35" s="47"/>
      <c r="BU35" s="47"/>
      <c r="BV35" s="47"/>
      <c r="BW35" s="47"/>
      <c r="BX35" s="26"/>
      <c r="BY35" s="27"/>
      <c r="BZ35" s="4"/>
      <c r="CA35" s="4"/>
      <c r="CB35" s="4"/>
      <c r="CC35" s="4"/>
      <c r="CD35" s="4"/>
      <c r="CE35" s="4"/>
    </row>
    <row r="36" spans="1:83" ht="13.5" customHeight="1">
      <c r="A36" s="27"/>
      <c r="B36" s="38"/>
      <c r="C36" s="38"/>
      <c r="D36" s="55"/>
      <c r="E36" s="27"/>
      <c r="F36" s="29"/>
      <c r="G36" s="29"/>
      <c r="H36" s="393"/>
      <c r="I36" s="393"/>
      <c r="J36" s="393"/>
      <c r="K36" s="393"/>
      <c r="L36" s="393"/>
      <c r="M36" s="396"/>
      <c r="N36" s="396"/>
      <c r="O36" s="396"/>
      <c r="P36" s="396"/>
      <c r="Q36" s="396"/>
      <c r="R36" s="396"/>
      <c r="S36" s="396"/>
      <c r="T36" s="396"/>
      <c r="U36" s="396"/>
      <c r="V36" s="396"/>
      <c r="W36" s="396"/>
      <c r="X36" s="393"/>
      <c r="Y36" s="393"/>
      <c r="Z36" s="393"/>
      <c r="AA36" s="396"/>
      <c r="AB36" s="396"/>
      <c r="AC36" s="396"/>
      <c r="AD36" s="396"/>
      <c r="AE36" s="396"/>
      <c r="AF36" s="396"/>
      <c r="AG36" s="396"/>
      <c r="AH36" s="396"/>
      <c r="AI36" s="396"/>
      <c r="AJ36" s="396"/>
      <c r="AK36" s="396"/>
      <c r="AL36" s="396"/>
      <c r="AM36" s="31"/>
      <c r="AN36" s="24"/>
      <c r="AO36" s="563"/>
      <c r="AP36" s="563"/>
      <c r="AQ36" s="563"/>
      <c r="AR36" s="563"/>
      <c r="AS36" s="563"/>
      <c r="AT36" s="563"/>
      <c r="AU36" s="563"/>
      <c r="AV36" s="563"/>
      <c r="AW36" s="563"/>
      <c r="AX36" s="563"/>
      <c r="AY36" s="563"/>
      <c r="AZ36" s="563"/>
      <c r="BA36" s="563"/>
      <c r="BB36" s="47"/>
      <c r="BC36" s="47"/>
      <c r="BD36" s="47"/>
      <c r="BE36" s="47"/>
      <c r="BF36" s="47"/>
      <c r="BG36" s="47"/>
      <c r="BH36" s="47"/>
      <c r="BI36" s="47"/>
      <c r="BJ36" s="47"/>
      <c r="BK36" s="47"/>
      <c r="BL36" s="47"/>
      <c r="BM36" s="47"/>
      <c r="BN36" s="576" t="s">
        <v>191</v>
      </c>
      <c r="BO36" s="535"/>
      <c r="BP36" s="562" t="str">
        <f>IF(入力してください!J90="","",入力してください!J90)</f>
        <v/>
      </c>
      <c r="BQ36" s="562"/>
      <c r="BR36" s="576" t="s">
        <v>141</v>
      </c>
      <c r="BS36" s="535" t="str">
        <f>IF(入力してください!M90="","",入力してください!M90)</f>
        <v/>
      </c>
      <c r="BT36" s="535"/>
      <c r="BU36" s="535" t="s">
        <v>142</v>
      </c>
      <c r="BV36" s="535" t="str">
        <f>IF(入力してください!P90="","",入力してください!P90)</f>
        <v/>
      </c>
      <c r="BW36" s="535"/>
      <c r="BX36" s="580" t="s">
        <v>143</v>
      </c>
      <c r="BY36" s="28"/>
      <c r="BZ36" s="4"/>
      <c r="CA36" s="4"/>
      <c r="CB36" s="4"/>
      <c r="CC36" s="4"/>
      <c r="CD36" s="4"/>
      <c r="CE36" s="4"/>
    </row>
    <row r="37" spans="1:83" ht="10.15" customHeight="1" thickBot="1">
      <c r="A37" s="27"/>
      <c r="B37" s="38"/>
      <c r="C37" s="38"/>
      <c r="D37" s="55"/>
      <c r="E37" s="27"/>
      <c r="F37" s="132"/>
      <c r="G37" s="132"/>
      <c r="H37" s="132"/>
      <c r="I37" s="132"/>
      <c r="J37" s="132"/>
      <c r="K37" s="134"/>
      <c r="L37" s="134"/>
      <c r="M37" s="134"/>
      <c r="N37" s="134"/>
      <c r="O37" s="134"/>
      <c r="P37" s="134"/>
      <c r="Q37" s="134"/>
      <c r="R37" s="134"/>
      <c r="S37" s="134"/>
      <c r="T37" s="134"/>
      <c r="U37" s="132"/>
      <c r="V37" s="132"/>
      <c r="W37" s="132"/>
      <c r="X37" s="135"/>
      <c r="Y37" s="135"/>
      <c r="Z37" s="135"/>
      <c r="AA37" s="135"/>
      <c r="AB37" s="135"/>
      <c r="AC37" s="135"/>
      <c r="AD37" s="135"/>
      <c r="AE37" s="135"/>
      <c r="AF37" s="135"/>
      <c r="AG37" s="135"/>
      <c r="AH37" s="135"/>
      <c r="AI37" s="135"/>
      <c r="AJ37" s="135"/>
      <c r="AK37" s="135"/>
      <c r="AL37" s="135"/>
      <c r="AM37" s="31"/>
      <c r="AN37" s="24"/>
      <c r="AO37" s="563"/>
      <c r="AP37" s="563"/>
      <c r="AQ37" s="563"/>
      <c r="AR37" s="563"/>
      <c r="AS37" s="563"/>
      <c r="AT37" s="563"/>
      <c r="AU37" s="563"/>
      <c r="AV37" s="563"/>
      <c r="AW37" s="563"/>
      <c r="AX37" s="563"/>
      <c r="AY37" s="563"/>
      <c r="AZ37" s="563"/>
      <c r="BA37" s="563"/>
      <c r="BB37" s="22"/>
      <c r="BC37" s="22"/>
      <c r="BD37" s="22"/>
      <c r="BE37" s="22"/>
      <c r="BF37" s="22"/>
      <c r="BG37" s="22"/>
      <c r="BH37" s="22"/>
      <c r="BI37" s="22"/>
      <c r="BJ37" s="22"/>
      <c r="BK37" s="22"/>
      <c r="BL37" s="22"/>
      <c r="BM37" s="22"/>
      <c r="BN37" s="535"/>
      <c r="BO37" s="535"/>
      <c r="BP37" s="562"/>
      <c r="BQ37" s="562"/>
      <c r="BR37" s="576"/>
      <c r="BS37" s="535"/>
      <c r="BT37" s="535"/>
      <c r="BU37" s="535"/>
      <c r="BV37" s="535"/>
      <c r="BW37" s="535"/>
      <c r="BX37" s="580"/>
      <c r="BY37" s="28"/>
    </row>
    <row r="38" spans="1:83" ht="19.5" customHeight="1">
      <c r="A38" s="383" t="s">
        <v>505</v>
      </c>
      <c r="B38" s="384"/>
      <c r="C38" s="384"/>
      <c r="D38" s="384"/>
      <c r="E38" s="384"/>
      <c r="F38" s="384"/>
      <c r="G38" s="385"/>
      <c r="H38" s="450" t="str">
        <f>IF(入力してください!R47="","",入力してください!R47&amp;"年"&amp;入力してください!V47&amp;"月"&amp;入力してください!X47&amp;"日")</f>
        <v/>
      </c>
      <c r="I38" s="451"/>
      <c r="J38" s="451"/>
      <c r="K38" s="451"/>
      <c r="L38" s="451"/>
      <c r="M38" s="451"/>
      <c r="N38" s="451"/>
      <c r="O38" s="451"/>
      <c r="P38" s="452"/>
      <c r="Q38" s="499" t="s">
        <v>491</v>
      </c>
      <c r="R38" s="500"/>
      <c r="S38" s="500"/>
      <c r="T38" s="500"/>
      <c r="U38" s="500"/>
      <c r="V38" s="500"/>
      <c r="W38" s="500"/>
      <c r="X38" s="500"/>
      <c r="Y38" s="500"/>
      <c r="Z38" s="500"/>
      <c r="AA38" s="500"/>
      <c r="AB38" s="500"/>
      <c r="AC38" s="500"/>
      <c r="AD38" s="500"/>
      <c r="AE38" s="500"/>
      <c r="AF38" s="500"/>
      <c r="AG38" s="500"/>
      <c r="AH38" s="500"/>
      <c r="AI38" s="500"/>
      <c r="AJ38" s="500"/>
      <c r="AK38" s="500"/>
      <c r="AL38" s="501"/>
      <c r="AM38" s="31"/>
      <c r="AN38" s="492" t="s">
        <v>145</v>
      </c>
      <c r="AO38" s="493"/>
      <c r="AP38" s="493"/>
      <c r="AQ38" s="493"/>
      <c r="AR38" s="493"/>
      <c r="AS38" s="493"/>
      <c r="AT38" s="493"/>
      <c r="AU38" s="493"/>
      <c r="AV38" s="533" t="s">
        <v>225</v>
      </c>
      <c r="AW38" s="533"/>
      <c r="AX38" s="533"/>
      <c r="AY38" s="533"/>
      <c r="AZ38" s="533"/>
      <c r="BA38" s="533"/>
      <c r="BB38" s="533"/>
      <c r="BC38" s="533"/>
      <c r="BD38" s="560" t="str">
        <f>IF(入力してください!H88="","",入力してください!H88)</f>
        <v/>
      </c>
      <c r="BE38" s="560"/>
      <c r="BF38" s="560"/>
      <c r="BG38" s="560"/>
      <c r="BH38" s="560"/>
      <c r="BI38" s="560"/>
      <c r="BJ38" s="560"/>
      <c r="BK38" s="560"/>
      <c r="BL38" s="560"/>
      <c r="BM38" s="560"/>
      <c r="BN38" s="560"/>
      <c r="BO38" s="560"/>
      <c r="BP38" s="560"/>
      <c r="BQ38" s="560"/>
      <c r="BR38" s="560"/>
      <c r="BS38" s="560"/>
      <c r="BT38" s="560"/>
      <c r="BU38" s="560"/>
      <c r="BV38" s="560"/>
      <c r="BW38" s="560"/>
      <c r="BX38" s="561"/>
      <c r="BY38" s="28"/>
      <c r="BZ38" s="4"/>
    </row>
    <row r="39" spans="1:83" ht="19.5" customHeight="1">
      <c r="A39" s="386"/>
      <c r="B39" s="387"/>
      <c r="C39" s="387"/>
      <c r="D39" s="387"/>
      <c r="E39" s="387"/>
      <c r="F39" s="387"/>
      <c r="G39" s="388"/>
      <c r="H39" s="453"/>
      <c r="I39" s="454"/>
      <c r="J39" s="454"/>
      <c r="K39" s="454"/>
      <c r="L39" s="454"/>
      <c r="M39" s="454"/>
      <c r="N39" s="454"/>
      <c r="O39" s="454"/>
      <c r="P39" s="455"/>
      <c r="Q39" s="502" t="str">
        <f>IF(入力してください!R48="","",IF(入力してください!R48="その他",入力してください!R49,入力してください!R48))</f>
        <v/>
      </c>
      <c r="R39" s="503"/>
      <c r="S39" s="503"/>
      <c r="T39" s="503"/>
      <c r="U39" s="503"/>
      <c r="V39" s="503"/>
      <c r="W39" s="503"/>
      <c r="X39" s="503"/>
      <c r="Y39" s="503"/>
      <c r="Z39" s="503"/>
      <c r="AA39" s="503"/>
      <c r="AB39" s="503"/>
      <c r="AC39" s="503"/>
      <c r="AD39" s="503"/>
      <c r="AE39" s="503"/>
      <c r="AF39" s="503"/>
      <c r="AG39" s="503"/>
      <c r="AH39" s="503"/>
      <c r="AI39" s="503"/>
      <c r="AJ39" s="503"/>
      <c r="AK39" s="503"/>
      <c r="AL39" s="504"/>
      <c r="AM39" s="31"/>
      <c r="AN39" s="492"/>
      <c r="AO39" s="493"/>
      <c r="AP39" s="493"/>
      <c r="AQ39" s="493"/>
      <c r="AR39" s="493"/>
      <c r="AS39" s="493"/>
      <c r="AT39" s="493"/>
      <c r="AU39" s="493"/>
      <c r="AV39" s="533"/>
      <c r="AW39" s="533"/>
      <c r="AX39" s="533"/>
      <c r="AY39" s="533"/>
      <c r="AZ39" s="533"/>
      <c r="BA39" s="533"/>
      <c r="BB39" s="533"/>
      <c r="BC39" s="533"/>
      <c r="BD39" s="560"/>
      <c r="BE39" s="560"/>
      <c r="BF39" s="560"/>
      <c r="BG39" s="560"/>
      <c r="BH39" s="560"/>
      <c r="BI39" s="560"/>
      <c r="BJ39" s="560"/>
      <c r="BK39" s="560"/>
      <c r="BL39" s="560"/>
      <c r="BM39" s="560"/>
      <c r="BN39" s="560"/>
      <c r="BO39" s="560"/>
      <c r="BP39" s="560"/>
      <c r="BQ39" s="560"/>
      <c r="BR39" s="560"/>
      <c r="BS39" s="560"/>
      <c r="BT39" s="560"/>
      <c r="BU39" s="560"/>
      <c r="BV39" s="560"/>
      <c r="BW39" s="560"/>
      <c r="BX39" s="561"/>
      <c r="BY39" s="28"/>
      <c r="BZ39" s="4"/>
    </row>
    <row r="40" spans="1:83" ht="18" customHeight="1">
      <c r="A40" s="386"/>
      <c r="B40" s="387"/>
      <c r="C40" s="387"/>
      <c r="D40" s="387"/>
      <c r="E40" s="387"/>
      <c r="F40" s="387"/>
      <c r="G40" s="388"/>
      <c r="H40" s="453"/>
      <c r="I40" s="454"/>
      <c r="J40" s="454"/>
      <c r="K40" s="454"/>
      <c r="L40" s="454"/>
      <c r="M40" s="454"/>
      <c r="N40" s="454"/>
      <c r="O40" s="454"/>
      <c r="P40" s="455"/>
      <c r="Q40" s="502"/>
      <c r="R40" s="503"/>
      <c r="S40" s="503"/>
      <c r="T40" s="503"/>
      <c r="U40" s="503"/>
      <c r="V40" s="503"/>
      <c r="W40" s="503"/>
      <c r="X40" s="503"/>
      <c r="Y40" s="503"/>
      <c r="Z40" s="503"/>
      <c r="AA40" s="503"/>
      <c r="AB40" s="503"/>
      <c r="AC40" s="503"/>
      <c r="AD40" s="503"/>
      <c r="AE40" s="503"/>
      <c r="AF40" s="503"/>
      <c r="AG40" s="503"/>
      <c r="AH40" s="503"/>
      <c r="AI40" s="503"/>
      <c r="AJ40" s="503"/>
      <c r="AK40" s="503"/>
      <c r="AL40" s="504"/>
      <c r="AM40" s="29"/>
      <c r="AN40" s="492"/>
      <c r="AO40" s="493"/>
      <c r="AP40" s="493"/>
      <c r="AQ40" s="493"/>
      <c r="AR40" s="493"/>
      <c r="AS40" s="493"/>
      <c r="AT40" s="493"/>
      <c r="AU40" s="493"/>
      <c r="AV40" s="533"/>
      <c r="AW40" s="533"/>
      <c r="AX40" s="533"/>
      <c r="AY40" s="533"/>
      <c r="AZ40" s="533"/>
      <c r="BA40" s="533"/>
      <c r="BB40" s="533"/>
      <c r="BC40" s="533"/>
      <c r="BD40" s="560"/>
      <c r="BE40" s="560"/>
      <c r="BF40" s="560"/>
      <c r="BG40" s="560"/>
      <c r="BH40" s="560"/>
      <c r="BI40" s="560"/>
      <c r="BJ40" s="560"/>
      <c r="BK40" s="560"/>
      <c r="BL40" s="560"/>
      <c r="BM40" s="560"/>
      <c r="BN40" s="560"/>
      <c r="BO40" s="560"/>
      <c r="BP40" s="560"/>
      <c r="BQ40" s="560"/>
      <c r="BR40" s="560"/>
      <c r="BS40" s="560"/>
      <c r="BT40" s="560"/>
      <c r="BU40" s="560"/>
      <c r="BV40" s="560"/>
      <c r="BW40" s="560"/>
      <c r="BX40" s="561"/>
      <c r="BY40" s="27"/>
      <c r="BZ40" s="4"/>
      <c r="CC40" s="4"/>
    </row>
    <row r="41" spans="1:83" ht="17.100000000000001" customHeight="1" thickBot="1">
      <c r="A41" s="389"/>
      <c r="B41" s="390"/>
      <c r="C41" s="390"/>
      <c r="D41" s="390"/>
      <c r="E41" s="390"/>
      <c r="F41" s="390"/>
      <c r="G41" s="391"/>
      <c r="H41" s="456"/>
      <c r="I41" s="457"/>
      <c r="J41" s="457"/>
      <c r="K41" s="457"/>
      <c r="L41" s="457"/>
      <c r="M41" s="457"/>
      <c r="N41" s="457"/>
      <c r="O41" s="457"/>
      <c r="P41" s="458"/>
      <c r="Q41" s="505"/>
      <c r="R41" s="506"/>
      <c r="S41" s="506"/>
      <c r="T41" s="506"/>
      <c r="U41" s="506"/>
      <c r="V41" s="506"/>
      <c r="W41" s="506"/>
      <c r="X41" s="506"/>
      <c r="Y41" s="506"/>
      <c r="Z41" s="506"/>
      <c r="AA41" s="506"/>
      <c r="AB41" s="506"/>
      <c r="AC41" s="506"/>
      <c r="AD41" s="506"/>
      <c r="AE41" s="506"/>
      <c r="AF41" s="506"/>
      <c r="AG41" s="506"/>
      <c r="AH41" s="506"/>
      <c r="AI41" s="506"/>
      <c r="AJ41" s="506"/>
      <c r="AK41" s="506"/>
      <c r="AL41" s="507"/>
      <c r="AM41" s="29"/>
      <c r="AN41" s="492"/>
      <c r="AO41" s="493"/>
      <c r="AP41" s="493"/>
      <c r="AQ41" s="493"/>
      <c r="AR41" s="493"/>
      <c r="AS41" s="493"/>
      <c r="AT41" s="493"/>
      <c r="AU41" s="493"/>
      <c r="AV41" s="533" t="s">
        <v>226</v>
      </c>
      <c r="AW41" s="533"/>
      <c r="AX41" s="533"/>
      <c r="AY41" s="533"/>
      <c r="AZ41" s="533"/>
      <c r="BA41" s="533"/>
      <c r="BB41" s="533"/>
      <c r="BC41" s="533"/>
      <c r="BD41" s="159" t="str">
        <f>IF(入力してください!H89="","",入力してください!H89)</f>
        <v/>
      </c>
      <c r="BE41" s="159"/>
      <c r="BF41" s="159"/>
      <c r="BG41" s="159"/>
      <c r="BH41" s="159"/>
      <c r="BI41" s="159"/>
      <c r="BJ41" s="159"/>
      <c r="BK41" s="159"/>
      <c r="BL41" s="159"/>
      <c r="BM41" s="159"/>
      <c r="BN41" s="159"/>
      <c r="BO41" s="159"/>
      <c r="BP41" s="160"/>
      <c r="BQ41" s="160"/>
      <c r="BR41" s="160"/>
      <c r="BS41" s="160"/>
      <c r="BT41" s="160"/>
      <c r="BU41" s="160"/>
      <c r="BV41" s="160"/>
      <c r="BW41" s="160"/>
      <c r="BX41" s="161"/>
      <c r="BY41" s="28"/>
      <c r="BZ41" s="4"/>
    </row>
    <row r="42" spans="1:83" ht="18" customHeight="1" thickBot="1">
      <c r="A42" s="29"/>
      <c r="B42" s="29"/>
      <c r="C42" s="29"/>
      <c r="D42" s="372" t="s">
        <v>139</v>
      </c>
      <c r="E42" s="372"/>
      <c r="F42" s="372"/>
      <c r="G42" s="372"/>
      <c r="H42" s="372"/>
      <c r="I42" s="372"/>
      <c r="J42" s="372"/>
      <c r="K42" s="372"/>
      <c r="L42" s="372"/>
      <c r="M42" s="372"/>
      <c r="N42" s="372"/>
      <c r="O42" s="372"/>
      <c r="P42" s="372"/>
      <c r="Q42" s="372"/>
      <c r="R42" s="372"/>
      <c r="S42" s="372"/>
      <c r="T42" s="372"/>
      <c r="U42" s="372"/>
      <c r="V42" s="496" t="s">
        <v>229</v>
      </c>
      <c r="W42" s="494"/>
      <c r="X42" s="494"/>
      <c r="Y42" s="494"/>
      <c r="Z42" s="494"/>
      <c r="AA42" s="494"/>
      <c r="AB42" s="494"/>
      <c r="AC42" s="494"/>
      <c r="AD42" s="496" t="s">
        <v>230</v>
      </c>
      <c r="AE42" s="494"/>
      <c r="AF42" s="494"/>
      <c r="AG42" s="494"/>
      <c r="AH42" s="494"/>
      <c r="AI42" s="494"/>
      <c r="AJ42" s="494"/>
      <c r="AK42" s="494"/>
      <c r="AL42" s="494"/>
      <c r="AM42" s="29"/>
      <c r="AN42" s="492"/>
      <c r="AO42" s="493"/>
      <c r="AP42" s="493"/>
      <c r="AQ42" s="493"/>
      <c r="AR42" s="493"/>
      <c r="AS42" s="493"/>
      <c r="AT42" s="493"/>
      <c r="AU42" s="493"/>
      <c r="AV42" s="533"/>
      <c r="AW42" s="533"/>
      <c r="AX42" s="533"/>
      <c r="AY42" s="533"/>
      <c r="AZ42" s="533"/>
      <c r="BA42" s="533"/>
      <c r="BB42" s="533"/>
      <c r="BC42" s="533"/>
      <c r="BD42" s="162"/>
      <c r="BE42" s="162"/>
      <c r="BF42" s="162"/>
      <c r="BG42" s="162"/>
      <c r="BH42" s="162"/>
      <c r="BI42" s="162"/>
      <c r="BJ42" s="162"/>
      <c r="BK42" s="162"/>
      <c r="BL42" s="162"/>
      <c r="BM42" s="162"/>
      <c r="BN42" s="162"/>
      <c r="BO42" s="162"/>
      <c r="BP42" s="160"/>
      <c r="BQ42" s="160"/>
      <c r="BR42" s="160"/>
      <c r="BS42" s="160"/>
      <c r="BT42" s="160"/>
      <c r="BU42" s="160"/>
      <c r="BV42" s="160"/>
      <c r="BW42" s="160"/>
      <c r="BX42" s="161"/>
      <c r="BY42" s="28"/>
      <c r="BZ42" s="4"/>
    </row>
    <row r="43" spans="1:83" ht="23.25" customHeight="1" thickBot="1">
      <c r="A43" s="29"/>
      <c r="B43" s="29"/>
      <c r="C43" s="29"/>
      <c r="D43" s="373" t="s">
        <v>547</v>
      </c>
      <c r="E43" s="373"/>
      <c r="F43" s="373"/>
      <c r="G43" s="373"/>
      <c r="H43" s="373"/>
      <c r="I43" s="373"/>
      <c r="J43" s="373" t="s">
        <v>551</v>
      </c>
      <c r="K43" s="373"/>
      <c r="L43" s="373"/>
      <c r="M43" s="373"/>
      <c r="N43" s="373"/>
      <c r="O43" s="373"/>
      <c r="P43" s="373"/>
      <c r="Q43" s="392" t="s">
        <v>140</v>
      </c>
      <c r="R43" s="392"/>
      <c r="S43" s="392"/>
      <c r="T43" s="392"/>
      <c r="U43" s="392"/>
      <c r="V43" s="497"/>
      <c r="W43" s="495"/>
      <c r="X43" s="495"/>
      <c r="Y43" s="495"/>
      <c r="Z43" s="495"/>
      <c r="AA43" s="495"/>
      <c r="AB43" s="495"/>
      <c r="AC43" s="495"/>
      <c r="AD43" s="497"/>
      <c r="AE43" s="495"/>
      <c r="AF43" s="495"/>
      <c r="AG43" s="495"/>
      <c r="AH43" s="495"/>
      <c r="AI43" s="495"/>
      <c r="AJ43" s="495"/>
      <c r="AK43" s="495"/>
      <c r="AL43" s="495"/>
      <c r="AM43" s="29"/>
      <c r="AN43" s="163"/>
      <c r="AO43" s="164"/>
      <c r="AP43" s="164"/>
      <c r="AQ43" s="164"/>
      <c r="AR43" s="164"/>
      <c r="AS43" s="164"/>
      <c r="AT43" s="164"/>
      <c r="AU43" s="164"/>
      <c r="AV43" s="165"/>
      <c r="AW43" s="165"/>
      <c r="AX43" s="165"/>
      <c r="AY43" s="165"/>
      <c r="AZ43" s="165"/>
      <c r="BA43" s="165"/>
      <c r="BB43" s="165"/>
      <c r="BC43" s="165"/>
      <c r="BD43" s="166"/>
      <c r="BE43" s="166"/>
      <c r="BF43" s="166"/>
      <c r="BG43" s="166"/>
      <c r="BH43" s="166"/>
      <c r="BI43" s="166"/>
      <c r="BJ43" s="166"/>
      <c r="BK43" s="166"/>
      <c r="BL43" s="166"/>
      <c r="BM43" s="166"/>
      <c r="BN43" s="166"/>
      <c r="BO43" s="166"/>
      <c r="BP43" s="167"/>
      <c r="BQ43" s="167"/>
      <c r="BR43" s="167"/>
      <c r="BS43" s="167"/>
      <c r="BT43" s="167"/>
      <c r="BU43" s="167"/>
      <c r="BV43" s="167"/>
      <c r="BW43" s="167"/>
      <c r="BX43" s="168"/>
      <c r="BY43" s="27"/>
      <c r="BZ43" s="4"/>
    </row>
    <row r="44" spans="1:83" ht="15" customHeight="1">
      <c r="A44" s="29"/>
      <c r="B44" s="29"/>
      <c r="C44" s="29"/>
      <c r="D44" s="373" t="s">
        <v>548</v>
      </c>
      <c r="E44" s="373"/>
      <c r="F44" s="373"/>
      <c r="G44" s="373"/>
      <c r="H44" s="373"/>
      <c r="I44" s="373"/>
      <c r="J44" s="373" t="s">
        <v>551</v>
      </c>
      <c r="K44" s="373"/>
      <c r="L44" s="373"/>
      <c r="M44" s="373"/>
      <c r="N44" s="373"/>
      <c r="O44" s="373"/>
      <c r="P44" s="373"/>
      <c r="Q44" s="495"/>
      <c r="R44" s="495"/>
      <c r="S44" s="495"/>
      <c r="T44" s="495"/>
      <c r="U44" s="495"/>
      <c r="V44" s="497"/>
      <c r="W44" s="495"/>
      <c r="X44" s="495"/>
      <c r="Y44" s="495"/>
      <c r="Z44" s="495"/>
      <c r="AA44" s="495"/>
      <c r="AB44" s="495"/>
      <c r="AC44" s="495"/>
      <c r="AD44" s="497"/>
      <c r="AE44" s="495"/>
      <c r="AF44" s="495"/>
      <c r="AG44" s="495"/>
      <c r="AH44" s="495"/>
      <c r="AI44" s="495"/>
      <c r="AJ44" s="495"/>
      <c r="AK44" s="495"/>
      <c r="AL44" s="495"/>
      <c r="AM44" s="31"/>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8"/>
      <c r="BW44" s="27"/>
      <c r="BX44" s="27"/>
      <c r="BY44" s="27"/>
      <c r="BZ44" s="4"/>
    </row>
    <row r="45" spans="1:83" ht="12.75" customHeight="1">
      <c r="A45" s="29"/>
      <c r="B45" s="29"/>
      <c r="C45" s="29"/>
      <c r="D45" s="373"/>
      <c r="E45" s="373"/>
      <c r="F45" s="373"/>
      <c r="G45" s="373"/>
      <c r="H45" s="373"/>
      <c r="I45" s="373"/>
      <c r="J45" s="373"/>
      <c r="K45" s="373"/>
      <c r="L45" s="373"/>
      <c r="M45" s="373"/>
      <c r="N45" s="373"/>
      <c r="O45" s="373"/>
      <c r="P45" s="373"/>
      <c r="Q45" s="495"/>
      <c r="R45" s="495"/>
      <c r="S45" s="495"/>
      <c r="T45" s="495"/>
      <c r="U45" s="495"/>
      <c r="V45" s="497"/>
      <c r="W45" s="495"/>
      <c r="X45" s="495"/>
      <c r="Y45" s="495"/>
      <c r="Z45" s="495"/>
      <c r="AA45" s="495"/>
      <c r="AB45" s="495"/>
      <c r="AC45" s="495"/>
      <c r="AD45" s="497"/>
      <c r="AE45" s="495"/>
      <c r="AF45" s="495"/>
      <c r="AG45" s="495"/>
      <c r="AH45" s="495"/>
      <c r="AI45" s="495"/>
      <c r="AJ45" s="495"/>
      <c r="AK45" s="495"/>
      <c r="AL45" s="495"/>
      <c r="AM45" s="27"/>
      <c r="AN45" s="509" t="s">
        <v>525</v>
      </c>
      <c r="AO45" s="510"/>
      <c r="AP45" s="510"/>
      <c r="AQ45" s="510"/>
      <c r="AR45" s="510"/>
      <c r="AS45" s="510"/>
      <c r="AT45" s="510"/>
      <c r="AU45" s="510"/>
      <c r="AV45" s="510"/>
      <c r="AW45" s="510"/>
      <c r="AX45" s="510"/>
      <c r="AY45" s="510"/>
      <c r="AZ45" s="510"/>
      <c r="BA45" s="510"/>
      <c r="BB45" s="510"/>
      <c r="BC45" s="510"/>
      <c r="BD45" s="510"/>
      <c r="BE45" s="510"/>
      <c r="BF45" s="510"/>
      <c r="BG45" s="510"/>
      <c r="BH45" s="510"/>
      <c r="BI45" s="510"/>
      <c r="BJ45" s="510"/>
      <c r="BK45" s="510"/>
      <c r="BL45" s="510"/>
      <c r="BM45" s="510"/>
      <c r="BN45" s="510"/>
      <c r="BO45" s="510"/>
      <c r="BP45" s="510"/>
      <c r="BQ45" s="510"/>
      <c r="BR45" s="510"/>
      <c r="BS45" s="510"/>
      <c r="BT45" s="510"/>
      <c r="BU45" s="510"/>
      <c r="BV45" s="510"/>
      <c r="BW45" s="510"/>
      <c r="BX45" s="511"/>
      <c r="BY45" s="27"/>
      <c r="BZ45" s="4"/>
    </row>
    <row r="46" spans="1:83" ht="27" customHeight="1">
      <c r="A46" s="29"/>
      <c r="B46" s="29"/>
      <c r="C46" s="29"/>
      <c r="D46" s="373" t="s">
        <v>549</v>
      </c>
      <c r="E46" s="373"/>
      <c r="F46" s="373"/>
      <c r="G46" s="373"/>
      <c r="H46" s="373"/>
      <c r="I46" s="373"/>
      <c r="J46" s="373" t="s">
        <v>551</v>
      </c>
      <c r="K46" s="373"/>
      <c r="L46" s="373"/>
      <c r="M46" s="373"/>
      <c r="N46" s="373"/>
      <c r="O46" s="373"/>
      <c r="P46" s="373"/>
      <c r="Q46" s="495"/>
      <c r="R46" s="495"/>
      <c r="S46" s="495"/>
      <c r="T46" s="495"/>
      <c r="U46" s="495"/>
      <c r="V46" s="497"/>
      <c r="W46" s="495"/>
      <c r="X46" s="495"/>
      <c r="Y46" s="495"/>
      <c r="Z46" s="495"/>
      <c r="AA46" s="495"/>
      <c r="AB46" s="495"/>
      <c r="AC46" s="495"/>
      <c r="AD46" s="497"/>
      <c r="AE46" s="495"/>
      <c r="AF46" s="495"/>
      <c r="AG46" s="495"/>
      <c r="AH46" s="495"/>
      <c r="AI46" s="495"/>
      <c r="AJ46" s="495"/>
      <c r="AK46" s="495"/>
      <c r="AL46" s="495"/>
      <c r="AM46" s="27"/>
      <c r="AN46" s="512" t="s">
        <v>524</v>
      </c>
      <c r="AO46" s="514" t="s">
        <v>527</v>
      </c>
      <c r="AP46" s="515"/>
      <c r="AQ46" s="516"/>
      <c r="AR46" s="514" t="s">
        <v>528</v>
      </c>
      <c r="AS46" s="515"/>
      <c r="AT46" s="516"/>
      <c r="AU46" s="514" t="s">
        <v>529</v>
      </c>
      <c r="AV46" s="515"/>
      <c r="AW46" s="516"/>
      <c r="AX46" s="517" t="s">
        <v>526</v>
      </c>
      <c r="AY46" s="519" t="s">
        <v>530</v>
      </c>
      <c r="AZ46" s="520"/>
      <c r="BA46" s="520"/>
      <c r="BB46" s="519" t="s">
        <v>531</v>
      </c>
      <c r="BC46" s="520"/>
      <c r="BD46" s="520"/>
      <c r="BE46" s="534"/>
      <c r="BF46" s="519" t="s">
        <v>532</v>
      </c>
      <c r="BG46" s="520"/>
      <c r="BH46" s="520"/>
      <c r="BI46" s="514" t="s">
        <v>533</v>
      </c>
      <c r="BJ46" s="515"/>
      <c r="BK46" s="516"/>
      <c r="BL46" s="514" t="s">
        <v>534</v>
      </c>
      <c r="BM46" s="515"/>
      <c r="BN46" s="516"/>
      <c r="BO46" s="514" t="s">
        <v>535</v>
      </c>
      <c r="BP46" s="515"/>
      <c r="BQ46" s="516"/>
      <c r="BR46" s="514" t="s">
        <v>536</v>
      </c>
      <c r="BS46" s="515"/>
      <c r="BT46" s="516"/>
      <c r="BU46" s="514" t="s">
        <v>537</v>
      </c>
      <c r="BV46" s="515"/>
      <c r="BW46" s="515"/>
      <c r="BX46" s="516"/>
      <c r="BY46" s="27"/>
      <c r="BZ46" s="4"/>
    </row>
    <row r="47" spans="1:83" ht="27" customHeight="1">
      <c r="A47" s="29"/>
      <c r="B47" s="29"/>
      <c r="C47" s="29"/>
      <c r="D47" s="373" t="s">
        <v>550</v>
      </c>
      <c r="E47" s="373"/>
      <c r="F47" s="373"/>
      <c r="G47" s="373"/>
      <c r="H47" s="373"/>
      <c r="I47" s="373"/>
      <c r="J47" s="373"/>
      <c r="K47" s="373"/>
      <c r="L47" s="373"/>
      <c r="M47" s="373"/>
      <c r="N47" s="373"/>
      <c r="O47" s="373"/>
      <c r="P47" s="373"/>
      <c r="Q47" s="495"/>
      <c r="R47" s="495"/>
      <c r="S47" s="495"/>
      <c r="T47" s="495"/>
      <c r="U47" s="495"/>
      <c r="V47" s="497"/>
      <c r="W47" s="495"/>
      <c r="X47" s="495"/>
      <c r="Y47" s="495"/>
      <c r="Z47" s="495"/>
      <c r="AA47" s="495"/>
      <c r="AB47" s="495"/>
      <c r="AC47" s="495"/>
      <c r="AD47" s="497"/>
      <c r="AE47" s="495"/>
      <c r="AF47" s="495"/>
      <c r="AG47" s="495"/>
      <c r="AH47" s="495"/>
      <c r="AI47" s="495"/>
      <c r="AJ47" s="495"/>
      <c r="AK47" s="495"/>
      <c r="AL47" s="495"/>
      <c r="AM47" s="27"/>
      <c r="AN47" s="513"/>
      <c r="AO47" s="374" t="s">
        <v>538</v>
      </c>
      <c r="AP47" s="375"/>
      <c r="AQ47" s="376"/>
      <c r="AR47" s="377" t="s">
        <v>539</v>
      </c>
      <c r="AS47" s="378"/>
      <c r="AT47" s="379"/>
      <c r="AU47" s="374" t="s">
        <v>538</v>
      </c>
      <c r="AV47" s="375"/>
      <c r="AW47" s="376"/>
      <c r="AX47" s="518"/>
      <c r="AY47" s="374" t="s">
        <v>538</v>
      </c>
      <c r="AZ47" s="375"/>
      <c r="BA47" s="376"/>
      <c r="BB47" s="377" t="s">
        <v>541</v>
      </c>
      <c r="BC47" s="578"/>
      <c r="BD47" s="578"/>
      <c r="BE47" s="579"/>
      <c r="BF47" s="374" t="s">
        <v>538</v>
      </c>
      <c r="BG47" s="375"/>
      <c r="BH47" s="376"/>
      <c r="BI47" s="374" t="s">
        <v>538</v>
      </c>
      <c r="BJ47" s="375"/>
      <c r="BK47" s="376"/>
      <c r="BL47" s="374" t="s">
        <v>538</v>
      </c>
      <c r="BM47" s="375"/>
      <c r="BN47" s="376"/>
      <c r="BO47" s="374" t="s">
        <v>538</v>
      </c>
      <c r="BP47" s="375"/>
      <c r="BQ47" s="376"/>
      <c r="BR47" s="550" t="s">
        <v>540</v>
      </c>
      <c r="BS47" s="551"/>
      <c r="BT47" s="552"/>
      <c r="BU47" s="550" t="s">
        <v>542</v>
      </c>
      <c r="BV47" s="551"/>
      <c r="BW47" s="551"/>
      <c r="BX47" s="552"/>
      <c r="BY47" s="27"/>
    </row>
    <row r="48" spans="1:83" ht="24" customHeight="1">
      <c r="AM48" s="4"/>
      <c r="AN48" s="4"/>
      <c r="BY48" s="27"/>
      <c r="CA48" s="4"/>
    </row>
    <row r="49" spans="40:77" ht="23.25" customHeight="1">
      <c r="AN49" s="4"/>
      <c r="BY49" s="27"/>
    </row>
    <row r="50" spans="40:77" ht="40.5" customHeight="1">
      <c r="AN50" s="4"/>
      <c r="BY50" s="51"/>
    </row>
    <row r="51" spans="40:77" ht="32.25" customHeight="1">
      <c r="AN51" s="4"/>
      <c r="BY51" s="27"/>
    </row>
    <row r="52" spans="40:77" ht="21" customHeight="1"/>
    <row r="53" spans="40:77" ht="23.25" customHeight="1"/>
    <row r="54" spans="40:77" ht="23.25" customHeight="1"/>
    <row r="55" spans="40:77" ht="23.25" customHeight="1"/>
    <row r="56" spans="40:77" ht="23.25" customHeight="1"/>
    <row r="57" spans="40:77" ht="23.25" customHeight="1"/>
    <row r="58" spans="40:77" ht="23.25" customHeight="1"/>
    <row r="59" spans="40:77" ht="23.25" customHeight="1"/>
    <row r="60" spans="40:77" ht="23.25" customHeight="1"/>
    <row r="61" spans="40:77" ht="23.25" customHeight="1"/>
    <row r="62" spans="40:77" ht="23.25" customHeight="1"/>
    <row r="63" spans="40:77" ht="23.25" customHeight="1"/>
    <row r="64" spans="40:77" ht="23.25" customHeight="1"/>
    <row r="65" ht="23.25" customHeight="1"/>
    <row r="66" ht="23.25" customHeight="1"/>
    <row r="67" ht="23.25" customHeight="1"/>
    <row r="68" ht="23.25" customHeight="1"/>
    <row r="69" ht="23.25" customHeight="1"/>
    <row r="70" ht="23.25" customHeight="1"/>
    <row r="71" ht="23.25" customHeight="1"/>
    <row r="72" ht="23.25" customHeight="1"/>
    <row r="73" ht="23.25" customHeight="1"/>
    <row r="74" ht="23.25" customHeight="1"/>
    <row r="75" ht="23.25" customHeight="1"/>
    <row r="76" ht="23.25" customHeight="1"/>
  </sheetData>
  <sheetProtection password="CC11" sheet="1" objects="1" scenarios="1"/>
  <mergeCells count="198">
    <mergeCell ref="BR7:BX7"/>
    <mergeCell ref="BR8:BX9"/>
    <mergeCell ref="BI11:BQ11"/>
    <mergeCell ref="BI12:BQ12"/>
    <mergeCell ref="BI13:BQ13"/>
    <mergeCell ref="BI8:BQ8"/>
    <mergeCell ref="BI9:BQ9"/>
    <mergeCell ref="AN7:AQ7"/>
    <mergeCell ref="AR7:AX7"/>
    <mergeCell ref="AY7:BE7"/>
    <mergeCell ref="BF7:BH7"/>
    <mergeCell ref="BF10:BH10"/>
    <mergeCell ref="BI7:BQ7"/>
    <mergeCell ref="BF12:BH12"/>
    <mergeCell ref="AR8:BE8"/>
    <mergeCell ref="BF8:BH9"/>
    <mergeCell ref="BF11:BH11"/>
    <mergeCell ref="AR10:AX10"/>
    <mergeCell ref="AY10:BE10"/>
    <mergeCell ref="BB47:BE47"/>
    <mergeCell ref="BU47:BX47"/>
    <mergeCell ref="M11:R11"/>
    <mergeCell ref="AB26:AL29"/>
    <mergeCell ref="M31:W33"/>
    <mergeCell ref="M34:W36"/>
    <mergeCell ref="BR10:BX11"/>
    <mergeCell ref="BR12:BX13"/>
    <mergeCell ref="BI10:BQ10"/>
    <mergeCell ref="BV36:BW37"/>
    <mergeCell ref="BX36:BX37"/>
    <mergeCell ref="AN31:BX32"/>
    <mergeCell ref="BI14:BQ14"/>
    <mergeCell ref="BI15:BQ15"/>
    <mergeCell ref="BD33:BX34"/>
    <mergeCell ref="AU33:BC34"/>
    <mergeCell ref="BN36:BO37"/>
    <mergeCell ref="BU46:BX46"/>
    <mergeCell ref="BL47:BN47"/>
    <mergeCell ref="BF47:BH47"/>
    <mergeCell ref="BF14:BH14"/>
    <mergeCell ref="AR12:AX12"/>
    <mergeCell ref="AV27:BJ28"/>
    <mergeCell ref="AO33:AT34"/>
    <mergeCell ref="AV38:BC40"/>
    <mergeCell ref="BD38:BX40"/>
    <mergeCell ref="BP36:BQ37"/>
    <mergeCell ref="BF13:BH13"/>
    <mergeCell ref="BU36:BU37"/>
    <mergeCell ref="AO35:BA37"/>
    <mergeCell ref="BR14:BX15"/>
    <mergeCell ref="BS27:BT27"/>
    <mergeCell ref="BV27:BW27"/>
    <mergeCell ref="AN14:AQ14"/>
    <mergeCell ref="AR14:AX14"/>
    <mergeCell ref="BI16:BQ16"/>
    <mergeCell ref="BR16:BX17"/>
    <mergeCell ref="BI17:BQ17"/>
    <mergeCell ref="BI46:BK46"/>
    <mergeCell ref="BR36:BR37"/>
    <mergeCell ref="BI47:BK47"/>
    <mergeCell ref="BP27:BQ27"/>
    <mergeCell ref="BF15:BH15"/>
    <mergeCell ref="BF17:BH17"/>
    <mergeCell ref="BF16:BH16"/>
    <mergeCell ref="AY12:BE12"/>
    <mergeCell ref="AV41:BC42"/>
    <mergeCell ref="AU46:AW46"/>
    <mergeCell ref="AR46:AT46"/>
    <mergeCell ref="BF46:BH46"/>
    <mergeCell ref="BB46:BE46"/>
    <mergeCell ref="AN18:BQ21"/>
    <mergeCell ref="AN22:BX25"/>
    <mergeCell ref="BN27:BO27"/>
    <mergeCell ref="AN26:AU28"/>
    <mergeCell ref="W42:AC47"/>
    <mergeCell ref="AE42:AL47"/>
    <mergeCell ref="AD42:AD47"/>
    <mergeCell ref="V42:V47"/>
    <mergeCell ref="Q44:U47"/>
    <mergeCell ref="T17:AL17"/>
    <mergeCell ref="Q38:AL38"/>
    <mergeCell ref="Q39:AL41"/>
    <mergeCell ref="R18:S19"/>
    <mergeCell ref="T18:AL19"/>
    <mergeCell ref="AN38:AU42"/>
    <mergeCell ref="AN45:BX45"/>
    <mergeCell ref="AN46:AN47"/>
    <mergeCell ref="AO46:AQ46"/>
    <mergeCell ref="AX46:AX47"/>
    <mergeCell ref="AY46:BA46"/>
    <mergeCell ref="BL46:BN46"/>
    <mergeCell ref="BO46:BQ46"/>
    <mergeCell ref="BR46:BT46"/>
    <mergeCell ref="BS36:BT37"/>
    <mergeCell ref="BR18:BX21"/>
    <mergeCell ref="BR47:BT47"/>
    <mergeCell ref="BO47:BQ47"/>
    <mergeCell ref="H38:P41"/>
    <mergeCell ref="D7:F7"/>
    <mergeCell ref="G5:U5"/>
    <mergeCell ref="AJ6:AK6"/>
    <mergeCell ref="AG6:AH6"/>
    <mergeCell ref="G6:U6"/>
    <mergeCell ref="H7:L7"/>
    <mergeCell ref="Z6:AB6"/>
    <mergeCell ref="AC6:AE6"/>
    <mergeCell ref="A15:D19"/>
    <mergeCell ref="H31:I33"/>
    <mergeCell ref="H34:I36"/>
    <mergeCell ref="J34:L36"/>
    <mergeCell ref="J31:L33"/>
    <mergeCell ref="E15:F15"/>
    <mergeCell ref="E16:F16"/>
    <mergeCell ref="E17:F17"/>
    <mergeCell ref="G15:Q15"/>
    <mergeCell ref="G16:Q16"/>
    <mergeCell ref="G17:Q17"/>
    <mergeCell ref="R15:S15"/>
    <mergeCell ref="R16:S16"/>
    <mergeCell ref="R17:S17"/>
    <mergeCell ref="C12:AL12"/>
    <mergeCell ref="AN16:AQ16"/>
    <mergeCell ref="AR16:AX16"/>
    <mergeCell ref="AY16:BE16"/>
    <mergeCell ref="AY14:BE14"/>
    <mergeCell ref="W9:AA9"/>
    <mergeCell ref="AB9:AL9"/>
    <mergeCell ref="S11:AL11"/>
    <mergeCell ref="D6:F6"/>
    <mergeCell ref="D5:F5"/>
    <mergeCell ref="AN13:AQ13"/>
    <mergeCell ref="AN12:AQ12"/>
    <mergeCell ref="AN8:AQ8"/>
    <mergeCell ref="AN11:AQ11"/>
    <mergeCell ref="D8:F9"/>
    <mergeCell ref="J13:S13"/>
    <mergeCell ref="T13:V13"/>
    <mergeCell ref="W13:AD13"/>
    <mergeCell ref="AE13:AH13"/>
    <mergeCell ref="AI13:AL13"/>
    <mergeCell ref="AN9:AQ9"/>
    <mergeCell ref="AN10:AQ10"/>
    <mergeCell ref="D10:L11"/>
    <mergeCell ref="T15:AL15"/>
    <mergeCell ref="T16:AL16"/>
    <mergeCell ref="D3:F4"/>
    <mergeCell ref="Y3:AD4"/>
    <mergeCell ref="V5:Y5"/>
    <mergeCell ref="Z5:AL5"/>
    <mergeCell ref="M10:R10"/>
    <mergeCell ref="S10:AL10"/>
    <mergeCell ref="M7:AL7"/>
    <mergeCell ref="V6:Y6"/>
    <mergeCell ref="M8:V8"/>
    <mergeCell ref="M9:V9"/>
    <mergeCell ref="W8:AA8"/>
    <mergeCell ref="G8:L8"/>
    <mergeCell ref="G9:L9"/>
    <mergeCell ref="AE3:AL4"/>
    <mergeCell ref="AB8:AL8"/>
    <mergeCell ref="G3:L4"/>
    <mergeCell ref="M3:N4"/>
    <mergeCell ref="O3:T4"/>
    <mergeCell ref="U3:V4"/>
    <mergeCell ref="W3:X4"/>
    <mergeCell ref="AY47:BA47"/>
    <mergeCell ref="AU47:AW47"/>
    <mergeCell ref="AR47:AT47"/>
    <mergeCell ref="AO47:AQ47"/>
    <mergeCell ref="F14:I14"/>
    <mergeCell ref="P14:AL14"/>
    <mergeCell ref="F13:I13"/>
    <mergeCell ref="A38:G41"/>
    <mergeCell ref="Q43:U43"/>
    <mergeCell ref="X34:Z36"/>
    <mergeCell ref="E18:F19"/>
    <mergeCell ref="G18:Q19"/>
    <mergeCell ref="X31:Z33"/>
    <mergeCell ref="AA31:AL33"/>
    <mergeCell ref="AA34:AL36"/>
    <mergeCell ref="A21:AL22"/>
    <mergeCell ref="A23:G25"/>
    <mergeCell ref="H23:T25"/>
    <mergeCell ref="U23:AA25"/>
    <mergeCell ref="AB23:AL25"/>
    <mergeCell ref="A26:G29"/>
    <mergeCell ref="H26:T29"/>
    <mergeCell ref="U26:AA29"/>
    <mergeCell ref="K14:O14"/>
    <mergeCell ref="D42:U42"/>
    <mergeCell ref="D43:I43"/>
    <mergeCell ref="D46:I46"/>
    <mergeCell ref="D47:I47"/>
    <mergeCell ref="D44:I45"/>
    <mergeCell ref="J43:P43"/>
    <mergeCell ref="J44:P45"/>
    <mergeCell ref="J46:P46"/>
    <mergeCell ref="J47:P47"/>
  </mergeCells>
  <phoneticPr fontId="2"/>
  <conditionalFormatting sqref="D3:F4">
    <cfRule type="cellIs" dxfId="2" priority="1" operator="equal">
      <formula>"転入"</formula>
    </cfRule>
  </conditionalFormatting>
  <printOptions horizontalCentered="1"/>
  <pageMargins left="0.23622047244094491" right="0.11811023622047245" top="0.39370078740157483" bottom="0.39370078740157483" header="0.31496062992125984" footer="0.11811023622047245"/>
  <pageSetup paperSize="8" scale="88" orientation="landscape" r:id="rId1"/>
  <colBreaks count="1" manualBreakCount="1">
    <brk id="38" max="4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D76"/>
  <sheetViews>
    <sheetView view="pageBreakPreview" zoomScale="70" zoomScaleNormal="100" zoomScaleSheetLayoutView="70" workbookViewId="0">
      <selection activeCell="G3" sqref="G3:L4"/>
    </sheetView>
  </sheetViews>
  <sheetFormatPr defaultColWidth="2.75" defaultRowHeight="12"/>
  <cols>
    <col min="1" max="1" width="2.75" style="8" customWidth="1"/>
    <col min="2" max="2" width="2.75" style="8"/>
    <col min="3" max="4" width="2.75" style="8" customWidth="1"/>
    <col min="5" max="5" width="2.75" style="8"/>
    <col min="6" max="6" width="2.75" style="8" customWidth="1"/>
    <col min="7" max="15" width="2.75" style="8"/>
    <col min="16" max="17" width="2.75" style="8" customWidth="1"/>
    <col min="18" max="18" width="2.75" style="8"/>
    <col min="19" max="19" width="2.75" style="8" customWidth="1"/>
    <col min="20" max="20" width="2.75" style="8"/>
    <col min="21" max="21" width="2.75" style="8" customWidth="1"/>
    <col min="22" max="32" width="2.75" style="8"/>
    <col min="33" max="33" width="2.75" style="8" customWidth="1"/>
    <col min="34" max="34" width="2.75" style="8"/>
    <col min="35" max="35" width="2.75" style="8" customWidth="1"/>
    <col min="36" max="36" width="2.75" style="8"/>
    <col min="37" max="37" width="2.75" style="8" customWidth="1"/>
    <col min="38" max="38" width="2.75" style="8"/>
    <col min="39" max="39" width="1.25" style="8" customWidth="1"/>
    <col min="40" max="42" width="2.75" style="8"/>
    <col min="43" max="44" width="2.875" style="8" customWidth="1"/>
    <col min="45" max="45" width="3" style="8" bestFit="1" customWidth="1"/>
    <col min="46" max="49" width="2.75" style="8"/>
    <col min="50" max="51" width="2.875" style="8" customWidth="1"/>
    <col min="52" max="57" width="2.75" style="8"/>
    <col min="58" max="59" width="3" style="8" customWidth="1"/>
    <col min="60" max="74" width="2.75" style="8"/>
    <col min="75" max="76" width="2.75" style="8" customWidth="1"/>
    <col min="77" max="77" width="1.75" style="29" customWidth="1"/>
    <col min="78" max="78" width="2.75" style="8" customWidth="1"/>
    <col min="79" max="16384" width="2.75" style="8"/>
  </cols>
  <sheetData>
    <row r="1" spans="1:78" ht="23.25" customHeight="1">
      <c r="AM1" s="29"/>
      <c r="AN1" s="29"/>
      <c r="AO1" s="52"/>
      <c r="AP1" s="52"/>
      <c r="AQ1" s="52"/>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row>
    <row r="2" spans="1:78" ht="23.25" customHeight="1">
      <c r="AM2" s="29"/>
      <c r="AN2" s="29"/>
      <c r="AO2" s="52"/>
      <c r="AP2" s="52"/>
      <c r="AQ2" s="52"/>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row>
    <row r="3" spans="1:78" ht="19.5" customHeight="1">
      <c r="A3" s="2"/>
      <c r="B3" s="7"/>
      <c r="C3" s="7"/>
      <c r="D3" s="410" t="str">
        <f>IF(入力してください!B8="はい（県外や政令市で受給者であり、神奈川県へ転入してきた）","転入","新規")</f>
        <v>新規</v>
      </c>
      <c r="E3" s="410"/>
      <c r="F3" s="410"/>
      <c r="G3" s="589" t="str">
        <f>IF(入力してください!H10="","",入力してください!H10)</f>
        <v/>
      </c>
      <c r="H3" s="589"/>
      <c r="I3" s="589"/>
      <c r="J3" s="589"/>
      <c r="K3" s="589"/>
      <c r="L3" s="589"/>
      <c r="M3" s="380" t="s">
        <v>135</v>
      </c>
      <c r="N3" s="380"/>
      <c r="O3" s="610" t="str">
        <f>IF(入力してください!K10="","",入力してください!K10)</f>
        <v/>
      </c>
      <c r="P3" s="610"/>
      <c r="Q3" s="610"/>
      <c r="R3" s="610"/>
      <c r="S3" s="610"/>
      <c r="T3" s="610"/>
      <c r="U3" s="380" t="s">
        <v>136</v>
      </c>
      <c r="V3" s="380"/>
      <c r="W3" s="611" t="s">
        <v>137</v>
      </c>
      <c r="X3" s="611"/>
      <c r="Y3" s="411" t="s">
        <v>222</v>
      </c>
      <c r="Z3" s="412"/>
      <c r="AA3" s="412"/>
      <c r="AB3" s="412"/>
      <c r="AC3" s="412"/>
      <c r="AD3" s="413"/>
      <c r="AE3" s="486" t="str">
        <f>IF(入力してください!S10="","",入力してください!S10)</f>
        <v/>
      </c>
      <c r="AF3" s="487"/>
      <c r="AG3" s="487"/>
      <c r="AH3" s="487"/>
      <c r="AI3" s="487"/>
      <c r="AJ3" s="487"/>
      <c r="AK3" s="487"/>
      <c r="AL3" s="488"/>
      <c r="AM3" s="27"/>
      <c r="AN3" s="29"/>
      <c r="AO3" s="52"/>
      <c r="AP3" s="52"/>
      <c r="AQ3" s="52"/>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row>
    <row r="4" spans="1:78" ht="19.5" customHeight="1">
      <c r="A4" s="2"/>
      <c r="B4" s="15"/>
      <c r="C4" s="15"/>
      <c r="D4" s="410"/>
      <c r="E4" s="410"/>
      <c r="F4" s="410"/>
      <c r="G4" s="589"/>
      <c r="H4" s="589"/>
      <c r="I4" s="589"/>
      <c r="J4" s="589"/>
      <c r="K4" s="589"/>
      <c r="L4" s="589"/>
      <c r="M4" s="380"/>
      <c r="N4" s="380"/>
      <c r="O4" s="610"/>
      <c r="P4" s="610"/>
      <c r="Q4" s="610"/>
      <c r="R4" s="610"/>
      <c r="S4" s="610"/>
      <c r="T4" s="610"/>
      <c r="U4" s="380"/>
      <c r="V4" s="380"/>
      <c r="W4" s="612"/>
      <c r="X4" s="612"/>
      <c r="Y4" s="414"/>
      <c r="Z4" s="415"/>
      <c r="AA4" s="415"/>
      <c r="AB4" s="415"/>
      <c r="AC4" s="415"/>
      <c r="AD4" s="416"/>
      <c r="AE4" s="489"/>
      <c r="AF4" s="490"/>
      <c r="AG4" s="490"/>
      <c r="AH4" s="490"/>
      <c r="AI4" s="490"/>
      <c r="AJ4" s="490"/>
      <c r="AK4" s="490"/>
      <c r="AL4" s="491"/>
      <c r="AM4" s="27"/>
      <c r="AN4" s="29"/>
      <c r="AO4" s="53"/>
      <c r="AP4" s="53"/>
      <c r="AQ4" s="53"/>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row>
    <row r="5" spans="1:78" ht="29.25" customHeight="1">
      <c r="A5" s="2"/>
      <c r="B5" s="1"/>
      <c r="C5" s="1"/>
      <c r="D5" s="400" t="s">
        <v>129</v>
      </c>
      <c r="E5" s="400"/>
      <c r="F5" s="400"/>
      <c r="G5" s="449" t="str">
        <f>IF(入力してください!G15="","",入力してください!G15)</f>
        <v/>
      </c>
      <c r="H5" s="449"/>
      <c r="I5" s="449"/>
      <c r="J5" s="449"/>
      <c r="K5" s="449"/>
      <c r="L5" s="449"/>
      <c r="M5" s="449"/>
      <c r="N5" s="449"/>
      <c r="O5" s="449"/>
      <c r="P5" s="449"/>
      <c r="Q5" s="449"/>
      <c r="R5" s="449"/>
      <c r="S5" s="449"/>
      <c r="T5" s="449"/>
      <c r="U5" s="449"/>
      <c r="V5" s="417" t="s">
        <v>131</v>
      </c>
      <c r="W5" s="418"/>
      <c r="X5" s="418"/>
      <c r="Y5" s="419"/>
      <c r="Z5" s="420" t="str">
        <f>IF(入力してください!G20="","",入力してください!G20)</f>
        <v/>
      </c>
      <c r="AA5" s="421"/>
      <c r="AB5" s="421"/>
      <c r="AC5" s="421"/>
      <c r="AD5" s="421"/>
      <c r="AE5" s="421"/>
      <c r="AF5" s="421"/>
      <c r="AG5" s="421"/>
      <c r="AH5" s="421"/>
      <c r="AI5" s="421"/>
      <c r="AJ5" s="421"/>
      <c r="AK5" s="421"/>
      <c r="AL5" s="422"/>
      <c r="AM5" s="29"/>
      <c r="AN5" s="30"/>
      <c r="AO5" s="30"/>
      <c r="AP5" s="30"/>
      <c r="AQ5" s="30"/>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9"/>
      <c r="BR5" s="29"/>
      <c r="BS5" s="29"/>
      <c r="BT5" s="29"/>
      <c r="BU5" s="29"/>
      <c r="BV5" s="29"/>
      <c r="BW5" s="29"/>
      <c r="BX5" s="29"/>
    </row>
    <row r="6" spans="1:78" ht="28.5" customHeight="1" thickBot="1">
      <c r="A6" s="2"/>
      <c r="B6" s="1"/>
      <c r="C6" s="1"/>
      <c r="D6" s="393" t="s">
        <v>128</v>
      </c>
      <c r="E6" s="393"/>
      <c r="F6" s="393"/>
      <c r="G6" s="460" t="str">
        <f>IF(入力してください!G14="","",入力してください!G14)</f>
        <v/>
      </c>
      <c r="H6" s="461"/>
      <c r="I6" s="461"/>
      <c r="J6" s="461"/>
      <c r="K6" s="461"/>
      <c r="L6" s="461"/>
      <c r="M6" s="461"/>
      <c r="N6" s="461"/>
      <c r="O6" s="461"/>
      <c r="P6" s="461"/>
      <c r="Q6" s="461"/>
      <c r="R6" s="461"/>
      <c r="S6" s="461"/>
      <c r="T6" s="461"/>
      <c r="U6" s="462"/>
      <c r="V6" s="417" t="s">
        <v>134</v>
      </c>
      <c r="W6" s="418"/>
      <c r="X6" s="418"/>
      <c r="Y6" s="419"/>
      <c r="Z6" s="463" t="str">
        <f>IF(入力してください!G16="","",入力してください!G16)</f>
        <v>昭和</v>
      </c>
      <c r="AA6" s="464"/>
      <c r="AB6" s="464"/>
      <c r="AC6" s="459" t="str">
        <f>IF(入力してください!I16="","",入力してください!I16)</f>
        <v/>
      </c>
      <c r="AD6" s="459"/>
      <c r="AE6" s="459"/>
      <c r="AF6" s="169" t="s">
        <v>141</v>
      </c>
      <c r="AG6" s="459" t="str">
        <f>IF(入力してください!N16="","",入力してください!N16)</f>
        <v/>
      </c>
      <c r="AH6" s="459"/>
      <c r="AI6" s="169" t="s">
        <v>142</v>
      </c>
      <c r="AJ6" s="459" t="str">
        <f>IF(入力してください!Q16="","",入力してください!Q16)</f>
        <v/>
      </c>
      <c r="AK6" s="459"/>
      <c r="AL6" s="41" t="s">
        <v>143</v>
      </c>
      <c r="AM6" s="27"/>
      <c r="AN6" s="54"/>
      <c r="AO6" s="54"/>
      <c r="AP6" s="54"/>
      <c r="AQ6" s="54"/>
      <c r="AR6" s="36"/>
      <c r="AS6" s="36"/>
      <c r="AT6" s="36"/>
      <c r="AU6" s="36"/>
      <c r="AV6" s="36"/>
      <c r="AW6" s="36"/>
      <c r="AX6" s="36"/>
      <c r="AY6" s="36"/>
      <c r="AZ6" s="36"/>
      <c r="BA6" s="36"/>
      <c r="BB6" s="36"/>
      <c r="BC6" s="36"/>
      <c r="BD6" s="36"/>
      <c r="BE6" s="36"/>
      <c r="BF6" s="42"/>
      <c r="BG6" s="42"/>
      <c r="BH6" s="42"/>
      <c r="BI6" s="36"/>
      <c r="BJ6" s="36"/>
      <c r="BK6" s="36"/>
      <c r="BL6" s="36"/>
      <c r="BM6" s="36"/>
      <c r="BN6" s="36"/>
      <c r="BO6" s="36"/>
      <c r="BP6" s="36"/>
      <c r="BQ6" s="36"/>
      <c r="BR6" s="48"/>
      <c r="BS6" s="48"/>
      <c r="BT6" s="48"/>
      <c r="BU6" s="48"/>
      <c r="BV6" s="48"/>
      <c r="BW6" s="48"/>
      <c r="BX6" s="48"/>
    </row>
    <row r="7" spans="1:78" ht="28.5" customHeight="1" thickBot="1">
      <c r="B7" s="5"/>
      <c r="C7" s="5"/>
      <c r="D7" s="393" t="s">
        <v>130</v>
      </c>
      <c r="E7" s="393"/>
      <c r="F7" s="417"/>
      <c r="G7" s="50" t="s">
        <v>144</v>
      </c>
      <c r="H7" s="428" t="str">
        <f>IF(入力してください!G17="","",入力してください!G17)</f>
        <v/>
      </c>
      <c r="I7" s="428"/>
      <c r="J7" s="428"/>
      <c r="K7" s="428"/>
      <c r="L7" s="428"/>
      <c r="M7" s="428" t="str">
        <f>IF(入力してください!G18="","",入力してください!G18)</f>
        <v/>
      </c>
      <c r="N7" s="428"/>
      <c r="O7" s="428"/>
      <c r="P7" s="428"/>
      <c r="Q7" s="428"/>
      <c r="R7" s="428"/>
      <c r="S7" s="428"/>
      <c r="T7" s="428"/>
      <c r="U7" s="428"/>
      <c r="V7" s="428"/>
      <c r="W7" s="428"/>
      <c r="X7" s="428"/>
      <c r="Y7" s="428"/>
      <c r="Z7" s="428"/>
      <c r="AA7" s="428"/>
      <c r="AB7" s="428"/>
      <c r="AC7" s="428"/>
      <c r="AD7" s="428"/>
      <c r="AE7" s="428"/>
      <c r="AF7" s="428"/>
      <c r="AG7" s="428"/>
      <c r="AH7" s="428"/>
      <c r="AI7" s="428"/>
      <c r="AJ7" s="428"/>
      <c r="AK7" s="428"/>
      <c r="AL7" s="429"/>
      <c r="AM7" s="27"/>
      <c r="AN7" s="593"/>
      <c r="AO7" s="594"/>
      <c r="AP7" s="594"/>
      <c r="AQ7" s="595"/>
      <c r="AR7" s="596" t="s">
        <v>128</v>
      </c>
      <c r="AS7" s="596"/>
      <c r="AT7" s="596"/>
      <c r="AU7" s="596"/>
      <c r="AV7" s="596"/>
      <c r="AW7" s="596"/>
      <c r="AX7" s="597"/>
      <c r="AY7" s="598" t="s">
        <v>166</v>
      </c>
      <c r="AZ7" s="598"/>
      <c r="BA7" s="598"/>
      <c r="BB7" s="598"/>
      <c r="BC7" s="598"/>
      <c r="BD7" s="598"/>
      <c r="BE7" s="598"/>
      <c r="BF7" s="598" t="s">
        <v>167</v>
      </c>
      <c r="BG7" s="598"/>
      <c r="BH7" s="598"/>
      <c r="BI7" s="599" t="s">
        <v>552</v>
      </c>
      <c r="BJ7" s="591"/>
      <c r="BK7" s="591"/>
      <c r="BL7" s="591"/>
      <c r="BM7" s="591"/>
      <c r="BN7" s="591"/>
      <c r="BO7" s="591"/>
      <c r="BP7" s="591"/>
      <c r="BQ7" s="600"/>
      <c r="BR7" s="590" t="s">
        <v>493</v>
      </c>
      <c r="BS7" s="591"/>
      <c r="BT7" s="591"/>
      <c r="BU7" s="591"/>
      <c r="BV7" s="591"/>
      <c r="BW7" s="591"/>
      <c r="BX7" s="592"/>
      <c r="BY7" s="32"/>
    </row>
    <row r="8" spans="1:78" ht="28.5" customHeight="1">
      <c r="A8" s="2"/>
      <c r="B8" s="9"/>
      <c r="C8" s="9"/>
      <c r="D8" s="411" t="s">
        <v>483</v>
      </c>
      <c r="E8" s="412"/>
      <c r="F8" s="413"/>
      <c r="G8" s="434" t="s">
        <v>133</v>
      </c>
      <c r="H8" s="435"/>
      <c r="I8" s="435"/>
      <c r="J8" s="435"/>
      <c r="K8" s="435"/>
      <c r="L8" s="436"/>
      <c r="M8" s="430" t="str">
        <f>IF(入力してください!P21="はい","生活保護",IF(入力してください!G22="","",入力してください!G22))</f>
        <v/>
      </c>
      <c r="N8" s="431"/>
      <c r="O8" s="431"/>
      <c r="P8" s="431"/>
      <c r="Q8" s="431"/>
      <c r="R8" s="431"/>
      <c r="S8" s="431"/>
      <c r="T8" s="431"/>
      <c r="U8" s="431"/>
      <c r="V8" s="432"/>
      <c r="W8" s="433" t="s">
        <v>132</v>
      </c>
      <c r="X8" s="433"/>
      <c r="Y8" s="433"/>
      <c r="Z8" s="433"/>
      <c r="AA8" s="433"/>
      <c r="AB8" s="449" t="str">
        <f>IF(入力してください!G23="","",入力してください!G23)</f>
        <v/>
      </c>
      <c r="AC8" s="449"/>
      <c r="AD8" s="449"/>
      <c r="AE8" s="449"/>
      <c r="AF8" s="449"/>
      <c r="AG8" s="449"/>
      <c r="AH8" s="449"/>
      <c r="AI8" s="449"/>
      <c r="AJ8" s="449"/>
      <c r="AK8" s="449"/>
      <c r="AL8" s="449"/>
      <c r="AM8" s="27"/>
      <c r="AN8" s="473" t="s">
        <v>186</v>
      </c>
      <c r="AO8" s="474"/>
      <c r="AP8" s="474"/>
      <c r="AQ8" s="474"/>
      <c r="AR8" s="601" t="s">
        <v>213</v>
      </c>
      <c r="AS8" s="602"/>
      <c r="AT8" s="602"/>
      <c r="AU8" s="602"/>
      <c r="AV8" s="602"/>
      <c r="AW8" s="602"/>
      <c r="AX8" s="602"/>
      <c r="AY8" s="602"/>
      <c r="AZ8" s="602"/>
      <c r="BA8" s="602"/>
      <c r="BB8" s="602"/>
      <c r="BC8" s="602"/>
      <c r="BD8" s="602"/>
      <c r="BE8" s="603"/>
      <c r="BF8" s="604" t="s">
        <v>212</v>
      </c>
      <c r="BG8" s="605"/>
      <c r="BH8" s="606"/>
      <c r="BI8" s="450" t="str">
        <f>IF(入力してください!AC55="","",入力してください!AC55)</f>
        <v/>
      </c>
      <c r="BJ8" s="451"/>
      <c r="BK8" s="451"/>
      <c r="BL8" s="451"/>
      <c r="BM8" s="451"/>
      <c r="BN8" s="451"/>
      <c r="BO8" s="451"/>
      <c r="BP8" s="451"/>
      <c r="BQ8" s="452"/>
      <c r="BR8" s="564" t="str">
        <f>IF(入力してください!W55="","",入力してください!W55)</f>
        <v/>
      </c>
      <c r="BS8" s="564"/>
      <c r="BT8" s="564"/>
      <c r="BU8" s="564"/>
      <c r="BV8" s="564"/>
      <c r="BW8" s="564"/>
      <c r="BX8" s="565"/>
      <c r="BY8" s="32"/>
    </row>
    <row r="9" spans="1:78" ht="28.5" customHeight="1" thickBot="1">
      <c r="A9" s="2"/>
      <c r="B9" s="9"/>
      <c r="C9" s="9"/>
      <c r="D9" s="414"/>
      <c r="E9" s="415"/>
      <c r="F9" s="416"/>
      <c r="G9" s="437" t="s">
        <v>219</v>
      </c>
      <c r="H9" s="438"/>
      <c r="I9" s="438"/>
      <c r="J9" s="438"/>
      <c r="K9" s="438"/>
      <c r="L9" s="439"/>
      <c r="M9" s="430" t="str">
        <f>IF(入力してください!G24="","",入力してください!G24)</f>
        <v/>
      </c>
      <c r="N9" s="431"/>
      <c r="O9" s="431"/>
      <c r="P9" s="431"/>
      <c r="Q9" s="431"/>
      <c r="R9" s="431"/>
      <c r="S9" s="431"/>
      <c r="T9" s="431"/>
      <c r="U9" s="431"/>
      <c r="V9" s="432"/>
      <c r="W9" s="433" t="s">
        <v>224</v>
      </c>
      <c r="X9" s="433"/>
      <c r="Y9" s="433"/>
      <c r="Z9" s="433"/>
      <c r="AA9" s="433"/>
      <c r="AB9" s="449" t="str">
        <f>IF(入力してください!R23="","",入力してください!R23)</f>
        <v/>
      </c>
      <c r="AC9" s="449"/>
      <c r="AD9" s="449"/>
      <c r="AE9" s="449"/>
      <c r="AF9" s="449"/>
      <c r="AG9" s="449"/>
      <c r="AH9" s="449"/>
      <c r="AI9" s="449"/>
      <c r="AJ9" s="449"/>
      <c r="AK9" s="449"/>
      <c r="AL9" s="449"/>
      <c r="AM9" s="27"/>
      <c r="AN9" s="468" t="s">
        <v>168</v>
      </c>
      <c r="AO9" s="469"/>
      <c r="AP9" s="469"/>
      <c r="AQ9" s="470"/>
      <c r="AR9" s="181"/>
      <c r="AS9" s="182"/>
      <c r="AT9" s="182"/>
      <c r="AU9" s="182"/>
      <c r="AV9" s="183"/>
      <c r="AW9" s="182"/>
      <c r="AX9" s="182"/>
      <c r="AY9" s="182"/>
      <c r="AZ9" s="182"/>
      <c r="BA9" s="184"/>
      <c r="BB9" s="182"/>
      <c r="BC9" s="182"/>
      <c r="BD9" s="182"/>
      <c r="BE9" s="185"/>
      <c r="BF9" s="607"/>
      <c r="BG9" s="608"/>
      <c r="BH9" s="609"/>
      <c r="BI9" s="584" t="str">
        <f>IF(入力してください!AC56="","",入力してください!AC56)</f>
        <v/>
      </c>
      <c r="BJ9" s="585"/>
      <c r="BK9" s="585"/>
      <c r="BL9" s="585"/>
      <c r="BM9" s="585"/>
      <c r="BN9" s="585"/>
      <c r="BO9" s="585"/>
      <c r="BP9" s="585"/>
      <c r="BQ9" s="586"/>
      <c r="BR9" s="566"/>
      <c r="BS9" s="566"/>
      <c r="BT9" s="566"/>
      <c r="BU9" s="566"/>
      <c r="BV9" s="566"/>
      <c r="BW9" s="566"/>
      <c r="BX9" s="567"/>
      <c r="BY9" s="32"/>
    </row>
    <row r="10" spans="1:78" ht="28.5" customHeight="1">
      <c r="A10" s="2"/>
      <c r="B10" s="10"/>
      <c r="C10" s="10"/>
      <c r="D10" s="482" t="s">
        <v>234</v>
      </c>
      <c r="E10" s="483"/>
      <c r="F10" s="483"/>
      <c r="G10" s="483"/>
      <c r="H10" s="483"/>
      <c r="I10" s="483"/>
      <c r="J10" s="483"/>
      <c r="K10" s="483"/>
      <c r="L10" s="484"/>
      <c r="M10" s="423" t="str">
        <f>IF(入力してください!G25="","",入力してください!G25)</f>
        <v/>
      </c>
      <c r="N10" s="424"/>
      <c r="O10" s="424"/>
      <c r="P10" s="424"/>
      <c r="Q10" s="424"/>
      <c r="R10" s="424"/>
      <c r="S10" s="425" t="str">
        <f>IF(入力してください!G25="","",入力してください!I25)</f>
        <v/>
      </c>
      <c r="T10" s="426"/>
      <c r="U10" s="426"/>
      <c r="V10" s="426"/>
      <c r="W10" s="426"/>
      <c r="X10" s="426"/>
      <c r="Y10" s="426"/>
      <c r="Z10" s="426"/>
      <c r="AA10" s="426"/>
      <c r="AB10" s="426"/>
      <c r="AC10" s="426"/>
      <c r="AD10" s="426"/>
      <c r="AE10" s="426"/>
      <c r="AF10" s="426"/>
      <c r="AG10" s="426"/>
      <c r="AH10" s="426"/>
      <c r="AI10" s="426"/>
      <c r="AJ10" s="426"/>
      <c r="AK10" s="426"/>
      <c r="AL10" s="427"/>
      <c r="AM10" s="27"/>
      <c r="AN10" s="471" t="s">
        <v>165</v>
      </c>
      <c r="AO10" s="472"/>
      <c r="AP10" s="472"/>
      <c r="AQ10" s="472"/>
      <c r="AR10" s="556" t="str">
        <f>IF(入力してください!F57="","",入力してください!F57)</f>
        <v/>
      </c>
      <c r="AS10" s="556"/>
      <c r="AT10" s="556"/>
      <c r="AU10" s="556"/>
      <c r="AV10" s="556"/>
      <c r="AW10" s="556"/>
      <c r="AX10" s="556"/>
      <c r="AY10" s="530" t="str">
        <f>IF(入力してください!F58="","",入力してください!F58&amp;入力してください!H58&amp;入力してください!I58&amp;入力してください!J58&amp;入力してください!K58&amp;入力してください!L58&amp;入力してください!M58)</f>
        <v/>
      </c>
      <c r="AZ10" s="531"/>
      <c r="BA10" s="531"/>
      <c r="BB10" s="531"/>
      <c r="BC10" s="531"/>
      <c r="BD10" s="531"/>
      <c r="BE10" s="532"/>
      <c r="BF10" s="554" t="s">
        <v>169</v>
      </c>
      <c r="BG10" s="554"/>
      <c r="BH10" s="555"/>
      <c r="BI10" s="450" t="str">
        <f>IF(入力してください!AC57="","",入力してください!AC57)</f>
        <v/>
      </c>
      <c r="BJ10" s="451"/>
      <c r="BK10" s="451"/>
      <c r="BL10" s="451"/>
      <c r="BM10" s="451"/>
      <c r="BN10" s="451"/>
      <c r="BO10" s="451"/>
      <c r="BP10" s="451"/>
      <c r="BQ10" s="452"/>
      <c r="BR10" s="564" t="str">
        <f>IF(入力してください!W57="","",入力してください!W57)</f>
        <v/>
      </c>
      <c r="BS10" s="564"/>
      <c r="BT10" s="564"/>
      <c r="BU10" s="564"/>
      <c r="BV10" s="564"/>
      <c r="BW10" s="564"/>
      <c r="BX10" s="565"/>
      <c r="BY10" s="32"/>
      <c r="BZ10" s="4"/>
    </row>
    <row r="11" spans="1:78" ht="28.5" customHeight="1" thickBot="1">
      <c r="A11" s="4"/>
      <c r="B11" s="10"/>
      <c r="C11" s="10"/>
      <c r="D11" s="485"/>
      <c r="E11" s="441"/>
      <c r="F11" s="441"/>
      <c r="G11" s="441"/>
      <c r="H11" s="441"/>
      <c r="I11" s="441"/>
      <c r="J11" s="441"/>
      <c r="K11" s="441"/>
      <c r="L11" s="442"/>
      <c r="M11" s="423" t="str">
        <f>IF(入力してください!G26="","",入力してください!G26)</f>
        <v/>
      </c>
      <c r="N11" s="424"/>
      <c r="O11" s="424"/>
      <c r="P11" s="424"/>
      <c r="Q11" s="424"/>
      <c r="R11" s="424"/>
      <c r="S11" s="425" t="str">
        <f>IF(入力してください!G26="","",入力してください!I26)</f>
        <v/>
      </c>
      <c r="T11" s="426"/>
      <c r="U11" s="426"/>
      <c r="V11" s="426"/>
      <c r="W11" s="426"/>
      <c r="X11" s="426"/>
      <c r="Y11" s="426"/>
      <c r="Z11" s="426"/>
      <c r="AA11" s="426"/>
      <c r="AB11" s="426"/>
      <c r="AC11" s="426"/>
      <c r="AD11" s="426"/>
      <c r="AE11" s="426"/>
      <c r="AF11" s="426"/>
      <c r="AG11" s="426"/>
      <c r="AH11" s="426"/>
      <c r="AI11" s="426"/>
      <c r="AJ11" s="426"/>
      <c r="AK11" s="426"/>
      <c r="AL11" s="427"/>
      <c r="AM11" s="27"/>
      <c r="AN11" s="468" t="s">
        <v>168</v>
      </c>
      <c r="AO11" s="469"/>
      <c r="AP11" s="469"/>
      <c r="AQ11" s="470"/>
      <c r="AR11" s="181"/>
      <c r="AS11" s="182"/>
      <c r="AT11" s="182"/>
      <c r="AU11" s="182"/>
      <c r="AV11" s="183"/>
      <c r="AW11" s="182"/>
      <c r="AX11" s="182"/>
      <c r="AY11" s="182"/>
      <c r="AZ11" s="182"/>
      <c r="BA11" s="184"/>
      <c r="BB11" s="182"/>
      <c r="BC11" s="182"/>
      <c r="BD11" s="182"/>
      <c r="BE11" s="185"/>
      <c r="BF11" s="521" t="str">
        <f>IF(入力してください!Q57="","",入力してください!Q57)</f>
        <v/>
      </c>
      <c r="BG11" s="522"/>
      <c r="BH11" s="523"/>
      <c r="BI11" s="584" t="str">
        <f>IF(入力してください!AC58="","",入力してください!AC58)</f>
        <v/>
      </c>
      <c r="BJ11" s="585"/>
      <c r="BK11" s="585"/>
      <c r="BL11" s="585"/>
      <c r="BM11" s="585"/>
      <c r="BN11" s="585"/>
      <c r="BO11" s="585"/>
      <c r="BP11" s="585"/>
      <c r="BQ11" s="586"/>
      <c r="BR11" s="566"/>
      <c r="BS11" s="566"/>
      <c r="BT11" s="566"/>
      <c r="BU11" s="566"/>
      <c r="BV11" s="566"/>
      <c r="BW11" s="566"/>
      <c r="BX11" s="567"/>
      <c r="BY11" s="32"/>
    </row>
    <row r="12" spans="1:78" ht="30" customHeight="1">
      <c r="A12" s="27"/>
      <c r="B12" s="38"/>
      <c r="C12" s="475"/>
      <c r="D12" s="475"/>
      <c r="E12" s="475"/>
      <c r="F12" s="475"/>
      <c r="G12" s="475"/>
      <c r="H12" s="475"/>
      <c r="I12" s="475"/>
      <c r="J12" s="475"/>
      <c r="K12" s="475"/>
      <c r="L12" s="475"/>
      <c r="M12" s="475"/>
      <c r="N12" s="475"/>
      <c r="O12" s="475"/>
      <c r="P12" s="475"/>
      <c r="Q12" s="475"/>
      <c r="R12" s="475"/>
      <c r="S12" s="475"/>
      <c r="T12" s="475"/>
      <c r="U12" s="475"/>
      <c r="V12" s="475"/>
      <c r="W12" s="475"/>
      <c r="X12" s="475"/>
      <c r="Y12" s="475"/>
      <c r="Z12" s="475"/>
      <c r="AA12" s="475"/>
      <c r="AB12" s="475"/>
      <c r="AC12" s="475"/>
      <c r="AD12" s="475"/>
      <c r="AE12" s="475"/>
      <c r="AF12" s="475"/>
      <c r="AG12" s="475"/>
      <c r="AH12" s="475"/>
      <c r="AI12" s="475"/>
      <c r="AJ12" s="475"/>
      <c r="AK12" s="475"/>
      <c r="AL12" s="475"/>
      <c r="AM12" s="27"/>
      <c r="AN12" s="471" t="s">
        <v>165</v>
      </c>
      <c r="AO12" s="472"/>
      <c r="AP12" s="472"/>
      <c r="AQ12" s="472"/>
      <c r="AR12" s="556" t="str">
        <f>IF(入力してください!F59="","",入力してください!F59)</f>
        <v/>
      </c>
      <c r="AS12" s="556"/>
      <c r="AT12" s="556"/>
      <c r="AU12" s="556"/>
      <c r="AV12" s="556"/>
      <c r="AW12" s="556"/>
      <c r="AX12" s="556"/>
      <c r="AY12" s="530" t="str">
        <f>IF(入力してください!F60="","",入力してください!F60&amp;入力してください!H60&amp;入力してください!I60&amp;入力してください!J60&amp;入力してください!K60&amp;入力してください!L60&amp;入力してください!M60)</f>
        <v/>
      </c>
      <c r="AZ12" s="531"/>
      <c r="BA12" s="531"/>
      <c r="BB12" s="531"/>
      <c r="BC12" s="531"/>
      <c r="BD12" s="531"/>
      <c r="BE12" s="532"/>
      <c r="BF12" s="554" t="s">
        <v>169</v>
      </c>
      <c r="BG12" s="554"/>
      <c r="BH12" s="555"/>
      <c r="BI12" s="450" t="str">
        <f>IF(入力してください!AC59="","",入力してください!AC59)</f>
        <v/>
      </c>
      <c r="BJ12" s="451"/>
      <c r="BK12" s="451"/>
      <c r="BL12" s="451"/>
      <c r="BM12" s="451"/>
      <c r="BN12" s="451"/>
      <c r="BO12" s="451"/>
      <c r="BP12" s="451"/>
      <c r="BQ12" s="452"/>
      <c r="BR12" s="564" t="str">
        <f>IF(入力してください!W59="","",入力してください!W59)</f>
        <v/>
      </c>
      <c r="BS12" s="564"/>
      <c r="BT12" s="564"/>
      <c r="BU12" s="564"/>
      <c r="BV12" s="564"/>
      <c r="BW12" s="564"/>
      <c r="BX12" s="565"/>
      <c r="BY12" s="32"/>
    </row>
    <row r="13" spans="1:78" s="11" customFormat="1" ht="29.25" customHeight="1" thickBot="1">
      <c r="A13" s="27"/>
      <c r="B13" s="38"/>
      <c r="C13" s="38"/>
      <c r="D13" s="18"/>
      <c r="E13" s="16"/>
      <c r="F13" s="380" t="s">
        <v>128</v>
      </c>
      <c r="G13" s="380"/>
      <c r="H13" s="380"/>
      <c r="I13" s="380"/>
      <c r="J13" s="430" t="str">
        <f>IF(入力してください!G34="","",入力してください!G34)</f>
        <v/>
      </c>
      <c r="K13" s="431"/>
      <c r="L13" s="431"/>
      <c r="M13" s="431"/>
      <c r="N13" s="431"/>
      <c r="O13" s="431"/>
      <c r="P13" s="431"/>
      <c r="Q13" s="431"/>
      <c r="R13" s="431"/>
      <c r="S13" s="432"/>
      <c r="T13" s="476" t="s">
        <v>481</v>
      </c>
      <c r="U13" s="477"/>
      <c r="V13" s="478"/>
      <c r="W13" s="430" t="str">
        <f>IF(入力してください!G38="","",入力してください!G38)</f>
        <v/>
      </c>
      <c r="X13" s="431"/>
      <c r="Y13" s="431"/>
      <c r="Z13" s="431"/>
      <c r="AA13" s="431"/>
      <c r="AB13" s="431"/>
      <c r="AC13" s="431"/>
      <c r="AD13" s="432"/>
      <c r="AE13" s="479" t="s">
        <v>482</v>
      </c>
      <c r="AF13" s="480"/>
      <c r="AG13" s="480"/>
      <c r="AH13" s="481"/>
      <c r="AI13" s="430" t="str">
        <f>IF(入力してください!G35="","",入力してください!G35)</f>
        <v/>
      </c>
      <c r="AJ13" s="431"/>
      <c r="AK13" s="431"/>
      <c r="AL13" s="432"/>
      <c r="AM13" s="27"/>
      <c r="AN13" s="468" t="s">
        <v>168</v>
      </c>
      <c r="AO13" s="469"/>
      <c r="AP13" s="469"/>
      <c r="AQ13" s="470"/>
      <c r="AR13" s="181"/>
      <c r="AS13" s="182"/>
      <c r="AT13" s="182"/>
      <c r="AU13" s="182"/>
      <c r="AV13" s="183"/>
      <c r="AW13" s="182"/>
      <c r="AX13" s="182"/>
      <c r="AY13" s="182"/>
      <c r="AZ13" s="182"/>
      <c r="BA13" s="184"/>
      <c r="BB13" s="182"/>
      <c r="BC13" s="182"/>
      <c r="BD13" s="182"/>
      <c r="BE13" s="185"/>
      <c r="BF13" s="521" t="str">
        <f>IF(入力してください!Q59="","",入力してください!Q59)</f>
        <v/>
      </c>
      <c r="BG13" s="522"/>
      <c r="BH13" s="523"/>
      <c r="BI13" s="584" t="str">
        <f>IF(入力してください!AC60="","",入力してください!AC60)</f>
        <v/>
      </c>
      <c r="BJ13" s="585"/>
      <c r="BK13" s="585"/>
      <c r="BL13" s="585"/>
      <c r="BM13" s="585"/>
      <c r="BN13" s="585"/>
      <c r="BO13" s="585"/>
      <c r="BP13" s="585"/>
      <c r="BQ13" s="586"/>
      <c r="BR13" s="566"/>
      <c r="BS13" s="566"/>
      <c r="BT13" s="566"/>
      <c r="BU13" s="566"/>
      <c r="BV13" s="566"/>
      <c r="BW13" s="566"/>
      <c r="BX13" s="567"/>
      <c r="BY13" s="32"/>
    </row>
    <row r="14" spans="1:78" ht="29.25" customHeight="1">
      <c r="A14" s="27"/>
      <c r="B14" s="38"/>
      <c r="C14" s="38"/>
      <c r="D14" s="37"/>
      <c r="E14" s="59"/>
      <c r="F14" s="380" t="s">
        <v>130</v>
      </c>
      <c r="G14" s="380"/>
      <c r="H14" s="380"/>
      <c r="I14" s="380"/>
      <c r="J14" s="133" t="s">
        <v>144</v>
      </c>
      <c r="K14" s="381" t="str">
        <f>IF(入力してください!G36="","",入力してください!G36)</f>
        <v/>
      </c>
      <c r="L14" s="381"/>
      <c r="M14" s="381"/>
      <c r="N14" s="381"/>
      <c r="O14" s="381"/>
      <c r="P14" s="381" t="str">
        <f>IF(入力してください!G37="","",入力してください!G37)</f>
        <v/>
      </c>
      <c r="Q14" s="381"/>
      <c r="R14" s="381"/>
      <c r="S14" s="381"/>
      <c r="T14" s="381"/>
      <c r="U14" s="381"/>
      <c r="V14" s="381"/>
      <c r="W14" s="381"/>
      <c r="X14" s="381"/>
      <c r="Y14" s="381"/>
      <c r="Z14" s="381"/>
      <c r="AA14" s="381"/>
      <c r="AB14" s="381"/>
      <c r="AC14" s="381"/>
      <c r="AD14" s="381"/>
      <c r="AE14" s="381"/>
      <c r="AF14" s="381"/>
      <c r="AG14" s="381"/>
      <c r="AH14" s="381"/>
      <c r="AI14" s="381"/>
      <c r="AJ14" s="381"/>
      <c r="AK14" s="381"/>
      <c r="AL14" s="382"/>
      <c r="AM14" s="27"/>
      <c r="AN14" s="568" t="s">
        <v>165</v>
      </c>
      <c r="AO14" s="569"/>
      <c r="AP14" s="569"/>
      <c r="AQ14" s="570"/>
      <c r="AR14" s="446" t="str">
        <f>IF(入力してください!F61="","",入力してください!F61)</f>
        <v/>
      </c>
      <c r="AS14" s="447"/>
      <c r="AT14" s="447"/>
      <c r="AU14" s="447"/>
      <c r="AV14" s="447"/>
      <c r="AW14" s="447"/>
      <c r="AX14" s="448"/>
      <c r="AY14" s="446" t="str">
        <f>IF(入力してください!F62="","",入力してください!F62&amp;入力してください!H62&amp;入力してください!I62&amp;入力してください!J62&amp;入力してください!K62&amp;入力してください!L62&amp;入力してください!M62)</f>
        <v/>
      </c>
      <c r="AZ14" s="447"/>
      <c r="BA14" s="447"/>
      <c r="BB14" s="447"/>
      <c r="BC14" s="447"/>
      <c r="BD14" s="447"/>
      <c r="BE14" s="448"/>
      <c r="BF14" s="553" t="s">
        <v>169</v>
      </c>
      <c r="BG14" s="554"/>
      <c r="BH14" s="555"/>
      <c r="BI14" s="450" t="str">
        <f>IF(入力してください!AC61="","",入力してください!AC61)</f>
        <v/>
      </c>
      <c r="BJ14" s="451"/>
      <c r="BK14" s="451"/>
      <c r="BL14" s="451"/>
      <c r="BM14" s="451"/>
      <c r="BN14" s="451"/>
      <c r="BO14" s="451"/>
      <c r="BP14" s="451"/>
      <c r="BQ14" s="452"/>
      <c r="BR14" s="564" t="str">
        <f>IF(入力してください!W61="","",入力してください!W61)</f>
        <v/>
      </c>
      <c r="BS14" s="564"/>
      <c r="BT14" s="564"/>
      <c r="BU14" s="564"/>
      <c r="BV14" s="564"/>
      <c r="BW14" s="564"/>
      <c r="BX14" s="565"/>
    </row>
    <row r="15" spans="1:78" ht="33" customHeight="1" thickBot="1">
      <c r="A15" s="433" t="s">
        <v>492</v>
      </c>
      <c r="B15" s="433"/>
      <c r="C15" s="433"/>
      <c r="D15" s="433"/>
      <c r="E15" s="465" t="str">
        <f>IF(入力してください!G27="はい","☑","□")</f>
        <v>□</v>
      </c>
      <c r="F15" s="465"/>
      <c r="G15" s="466" t="s">
        <v>214</v>
      </c>
      <c r="H15" s="466"/>
      <c r="I15" s="466"/>
      <c r="J15" s="466"/>
      <c r="K15" s="466"/>
      <c r="L15" s="466"/>
      <c r="M15" s="466"/>
      <c r="N15" s="466"/>
      <c r="O15" s="466"/>
      <c r="P15" s="466"/>
      <c r="Q15" s="466"/>
      <c r="R15" s="467"/>
      <c r="S15" s="467"/>
      <c r="T15" s="498" t="s">
        <v>487</v>
      </c>
      <c r="U15" s="498"/>
      <c r="V15" s="498"/>
      <c r="W15" s="498"/>
      <c r="X15" s="498"/>
      <c r="Y15" s="498"/>
      <c r="Z15" s="498"/>
      <c r="AA15" s="498"/>
      <c r="AB15" s="498"/>
      <c r="AC15" s="498"/>
      <c r="AD15" s="498"/>
      <c r="AE15" s="498"/>
      <c r="AF15" s="498"/>
      <c r="AG15" s="498"/>
      <c r="AH15" s="498"/>
      <c r="AI15" s="498"/>
      <c r="AJ15" s="498"/>
      <c r="AK15" s="498"/>
      <c r="AL15" s="498"/>
      <c r="AM15" s="27"/>
      <c r="AN15" s="60" t="s">
        <v>168</v>
      </c>
      <c r="AO15" s="61"/>
      <c r="AP15" s="61"/>
      <c r="AQ15" s="62"/>
      <c r="AR15" s="181"/>
      <c r="AS15" s="182"/>
      <c r="AT15" s="182"/>
      <c r="AU15" s="182"/>
      <c r="AV15" s="183"/>
      <c r="AW15" s="182"/>
      <c r="AX15" s="182"/>
      <c r="AY15" s="182"/>
      <c r="AZ15" s="182"/>
      <c r="BA15" s="184"/>
      <c r="BB15" s="182"/>
      <c r="BC15" s="182"/>
      <c r="BD15" s="182"/>
      <c r="BE15" s="185"/>
      <c r="BF15" s="521" t="str">
        <f>IF(入力してください!Q61="","",入力してください!Q61)</f>
        <v/>
      </c>
      <c r="BG15" s="522"/>
      <c r="BH15" s="523"/>
      <c r="BI15" s="584" t="str">
        <f>IF(入力してください!AC62="","",入力してください!AC62)</f>
        <v/>
      </c>
      <c r="BJ15" s="585"/>
      <c r="BK15" s="585"/>
      <c r="BL15" s="585"/>
      <c r="BM15" s="585"/>
      <c r="BN15" s="585"/>
      <c r="BO15" s="585"/>
      <c r="BP15" s="585"/>
      <c r="BQ15" s="586"/>
      <c r="BR15" s="566"/>
      <c r="BS15" s="566"/>
      <c r="BT15" s="566"/>
      <c r="BU15" s="566"/>
      <c r="BV15" s="566"/>
      <c r="BW15" s="566"/>
      <c r="BX15" s="567"/>
    </row>
    <row r="16" spans="1:78" ht="29.25" customHeight="1">
      <c r="A16" s="433"/>
      <c r="B16" s="433"/>
      <c r="C16" s="433"/>
      <c r="D16" s="433"/>
      <c r="E16" s="465" t="str">
        <f>IF(入力してください!G28="はい","☑","□")</f>
        <v>□</v>
      </c>
      <c r="F16" s="465"/>
      <c r="G16" s="466" t="s">
        <v>216</v>
      </c>
      <c r="H16" s="466"/>
      <c r="I16" s="466"/>
      <c r="J16" s="466"/>
      <c r="K16" s="466"/>
      <c r="L16" s="466"/>
      <c r="M16" s="466"/>
      <c r="N16" s="466"/>
      <c r="O16" s="466"/>
      <c r="P16" s="466"/>
      <c r="Q16" s="466"/>
      <c r="R16" s="467"/>
      <c r="S16" s="467"/>
      <c r="T16" s="498" t="s">
        <v>484</v>
      </c>
      <c r="U16" s="498"/>
      <c r="V16" s="498"/>
      <c r="W16" s="498"/>
      <c r="X16" s="498"/>
      <c r="Y16" s="498"/>
      <c r="Z16" s="498"/>
      <c r="AA16" s="498"/>
      <c r="AB16" s="498"/>
      <c r="AC16" s="498"/>
      <c r="AD16" s="498"/>
      <c r="AE16" s="498"/>
      <c r="AF16" s="498"/>
      <c r="AG16" s="498"/>
      <c r="AH16" s="498"/>
      <c r="AI16" s="498"/>
      <c r="AJ16" s="498"/>
      <c r="AK16" s="498"/>
      <c r="AL16" s="498"/>
      <c r="AM16" s="27"/>
      <c r="AN16" s="440" t="s">
        <v>165</v>
      </c>
      <c r="AO16" s="441"/>
      <c r="AP16" s="441"/>
      <c r="AQ16" s="442"/>
      <c r="AR16" s="443" t="str">
        <f>IF(入力してください!F63="","",入力してください!F63)</f>
        <v/>
      </c>
      <c r="AS16" s="444"/>
      <c r="AT16" s="444"/>
      <c r="AU16" s="444"/>
      <c r="AV16" s="444"/>
      <c r="AW16" s="444"/>
      <c r="AX16" s="445"/>
      <c r="AY16" s="443" t="str">
        <f>IF(入力してください!F64="","",入力してください!F64&amp;入力してください!H64&amp;入力してください!I64&amp;入力してください!J64&amp;入力してください!K64&amp;入力してください!L64&amp;入力してください!M64)</f>
        <v/>
      </c>
      <c r="AZ16" s="444"/>
      <c r="BA16" s="444"/>
      <c r="BB16" s="444"/>
      <c r="BC16" s="444"/>
      <c r="BD16" s="444"/>
      <c r="BE16" s="445"/>
      <c r="BF16" s="527" t="s">
        <v>169</v>
      </c>
      <c r="BG16" s="528"/>
      <c r="BH16" s="529"/>
      <c r="BI16" s="453" t="str">
        <f>IF(入力してください!AC63="","",入力してください!AC63)</f>
        <v/>
      </c>
      <c r="BJ16" s="454"/>
      <c r="BK16" s="454"/>
      <c r="BL16" s="454"/>
      <c r="BM16" s="454"/>
      <c r="BN16" s="454"/>
      <c r="BO16" s="454"/>
      <c r="BP16" s="454"/>
      <c r="BQ16" s="455"/>
      <c r="BR16" s="571" t="str">
        <f>IF(入力してください!W63="","",入力してください!W63)</f>
        <v/>
      </c>
      <c r="BS16" s="571"/>
      <c r="BT16" s="571"/>
      <c r="BU16" s="571"/>
      <c r="BV16" s="571"/>
      <c r="BW16" s="571"/>
      <c r="BX16" s="572"/>
    </row>
    <row r="17" spans="1:108" ht="29.25" customHeight="1" thickBot="1">
      <c r="A17" s="433"/>
      <c r="B17" s="433"/>
      <c r="C17" s="433"/>
      <c r="D17" s="433"/>
      <c r="E17" s="394" t="str">
        <f>IF(入力してください!G29="はい","☑","□")</f>
        <v>□</v>
      </c>
      <c r="F17" s="394"/>
      <c r="G17" s="466" t="s">
        <v>215</v>
      </c>
      <c r="H17" s="466"/>
      <c r="I17" s="466"/>
      <c r="J17" s="466"/>
      <c r="K17" s="466"/>
      <c r="L17" s="466"/>
      <c r="M17" s="466"/>
      <c r="N17" s="466"/>
      <c r="O17" s="466"/>
      <c r="P17" s="466"/>
      <c r="Q17" s="466"/>
      <c r="R17" s="467"/>
      <c r="S17" s="467"/>
      <c r="T17" s="498" t="s">
        <v>485</v>
      </c>
      <c r="U17" s="498"/>
      <c r="V17" s="498"/>
      <c r="W17" s="498"/>
      <c r="X17" s="498"/>
      <c r="Y17" s="498"/>
      <c r="Z17" s="498"/>
      <c r="AA17" s="498"/>
      <c r="AB17" s="498"/>
      <c r="AC17" s="498"/>
      <c r="AD17" s="498"/>
      <c r="AE17" s="498"/>
      <c r="AF17" s="498"/>
      <c r="AG17" s="498"/>
      <c r="AH17" s="498"/>
      <c r="AI17" s="498"/>
      <c r="AJ17" s="498"/>
      <c r="AK17" s="498"/>
      <c r="AL17" s="498"/>
      <c r="AM17" s="27"/>
      <c r="AN17" s="173" t="s">
        <v>168</v>
      </c>
      <c r="AO17" s="174"/>
      <c r="AP17" s="174"/>
      <c r="AQ17" s="175"/>
      <c r="AR17" s="181"/>
      <c r="AS17" s="182"/>
      <c r="AT17" s="182"/>
      <c r="AU17" s="182"/>
      <c r="AV17" s="183"/>
      <c r="AW17" s="182"/>
      <c r="AX17" s="182"/>
      <c r="AY17" s="182"/>
      <c r="AZ17" s="182"/>
      <c r="BA17" s="184"/>
      <c r="BB17" s="182"/>
      <c r="BC17" s="182"/>
      <c r="BD17" s="182"/>
      <c r="BE17" s="185"/>
      <c r="BF17" s="524" t="str">
        <f>IF(入力してください!Q63="","",入力してください!Q63)</f>
        <v/>
      </c>
      <c r="BG17" s="525"/>
      <c r="BH17" s="526"/>
      <c r="BI17" s="573" t="str">
        <f>IF(入力してください!AC64="","",入力してください!AC64)</f>
        <v/>
      </c>
      <c r="BJ17" s="574"/>
      <c r="BK17" s="574"/>
      <c r="BL17" s="574"/>
      <c r="BM17" s="574"/>
      <c r="BN17" s="574"/>
      <c r="BO17" s="574"/>
      <c r="BP17" s="574"/>
      <c r="BQ17" s="575"/>
      <c r="BR17" s="571"/>
      <c r="BS17" s="571"/>
      <c r="BT17" s="571"/>
      <c r="BU17" s="571"/>
      <c r="BV17" s="571"/>
      <c r="BW17" s="571"/>
      <c r="BX17" s="572"/>
      <c r="BY17" s="56"/>
    </row>
    <row r="18" spans="1:108" ht="23.25" customHeight="1">
      <c r="A18" s="433"/>
      <c r="B18" s="433"/>
      <c r="C18" s="433"/>
      <c r="D18" s="433"/>
      <c r="E18" s="394" t="str">
        <f>IF(入力してください!G30="はい","☑","□")</f>
        <v>□</v>
      </c>
      <c r="F18" s="394"/>
      <c r="G18" s="395" t="s">
        <v>506</v>
      </c>
      <c r="H18" s="395"/>
      <c r="I18" s="395"/>
      <c r="J18" s="395"/>
      <c r="K18" s="395"/>
      <c r="L18" s="395"/>
      <c r="M18" s="395"/>
      <c r="N18" s="395"/>
      <c r="O18" s="395"/>
      <c r="P18" s="395"/>
      <c r="Q18" s="395"/>
      <c r="R18" s="467"/>
      <c r="S18" s="467"/>
      <c r="T18" s="508" t="s">
        <v>486</v>
      </c>
      <c r="U18" s="508"/>
      <c r="V18" s="508"/>
      <c r="W18" s="508"/>
      <c r="X18" s="508"/>
      <c r="Y18" s="508"/>
      <c r="Z18" s="508"/>
      <c r="AA18" s="508"/>
      <c r="AB18" s="508"/>
      <c r="AC18" s="508"/>
      <c r="AD18" s="508"/>
      <c r="AE18" s="508"/>
      <c r="AF18" s="508"/>
      <c r="AG18" s="508"/>
      <c r="AH18" s="508"/>
      <c r="AI18" s="508"/>
      <c r="AJ18" s="508"/>
      <c r="AK18" s="508"/>
      <c r="AL18" s="508"/>
      <c r="AM18" s="27"/>
      <c r="AN18" s="536" t="s">
        <v>546</v>
      </c>
      <c r="AO18" s="537"/>
      <c r="AP18" s="537"/>
      <c r="AQ18" s="537"/>
      <c r="AR18" s="537"/>
      <c r="AS18" s="537"/>
      <c r="AT18" s="537"/>
      <c r="AU18" s="537"/>
      <c r="AV18" s="537"/>
      <c r="AW18" s="537"/>
      <c r="AX18" s="537"/>
      <c r="AY18" s="537"/>
      <c r="AZ18" s="537"/>
      <c r="BA18" s="537"/>
      <c r="BB18" s="537"/>
      <c r="BC18" s="537"/>
      <c r="BD18" s="537"/>
      <c r="BE18" s="537"/>
      <c r="BF18" s="537"/>
      <c r="BG18" s="537"/>
      <c r="BH18" s="537"/>
      <c r="BI18" s="537"/>
      <c r="BJ18" s="537"/>
      <c r="BK18" s="537"/>
      <c r="BL18" s="537"/>
      <c r="BM18" s="537"/>
      <c r="BN18" s="537"/>
      <c r="BO18" s="537"/>
      <c r="BP18" s="537"/>
      <c r="BQ18" s="537"/>
      <c r="BR18" s="540" t="str">
        <f>IF(入力してください!O82="","",入力してください!O82)</f>
        <v/>
      </c>
      <c r="BS18" s="540"/>
      <c r="BT18" s="540"/>
      <c r="BU18" s="540"/>
      <c r="BV18" s="540"/>
      <c r="BW18" s="540"/>
      <c r="BX18" s="541"/>
      <c r="BY18" s="158"/>
      <c r="BZ18" s="4"/>
    </row>
    <row r="19" spans="1:108" ht="17.25" customHeight="1">
      <c r="A19" s="433"/>
      <c r="B19" s="433"/>
      <c r="C19" s="433"/>
      <c r="D19" s="433"/>
      <c r="E19" s="394"/>
      <c r="F19" s="394"/>
      <c r="G19" s="395"/>
      <c r="H19" s="395"/>
      <c r="I19" s="395"/>
      <c r="J19" s="395"/>
      <c r="K19" s="395"/>
      <c r="L19" s="395"/>
      <c r="M19" s="395"/>
      <c r="N19" s="395"/>
      <c r="O19" s="395"/>
      <c r="P19" s="395"/>
      <c r="Q19" s="395"/>
      <c r="R19" s="467"/>
      <c r="S19" s="467"/>
      <c r="T19" s="508"/>
      <c r="U19" s="508"/>
      <c r="V19" s="508"/>
      <c r="W19" s="508"/>
      <c r="X19" s="508"/>
      <c r="Y19" s="508"/>
      <c r="Z19" s="508"/>
      <c r="AA19" s="508"/>
      <c r="AB19" s="508"/>
      <c r="AC19" s="508"/>
      <c r="AD19" s="508"/>
      <c r="AE19" s="508"/>
      <c r="AF19" s="508"/>
      <c r="AG19" s="508"/>
      <c r="AH19" s="508"/>
      <c r="AI19" s="508"/>
      <c r="AJ19" s="508"/>
      <c r="AK19" s="508"/>
      <c r="AL19" s="508"/>
      <c r="AM19" s="27"/>
      <c r="AN19" s="538"/>
      <c r="AO19" s="539"/>
      <c r="AP19" s="539"/>
      <c r="AQ19" s="539"/>
      <c r="AR19" s="539"/>
      <c r="AS19" s="539"/>
      <c r="AT19" s="539"/>
      <c r="AU19" s="539"/>
      <c r="AV19" s="539"/>
      <c r="AW19" s="539"/>
      <c r="AX19" s="539"/>
      <c r="AY19" s="539"/>
      <c r="AZ19" s="539"/>
      <c r="BA19" s="539"/>
      <c r="BB19" s="539"/>
      <c r="BC19" s="539"/>
      <c r="BD19" s="539"/>
      <c r="BE19" s="539"/>
      <c r="BF19" s="539"/>
      <c r="BG19" s="539"/>
      <c r="BH19" s="539"/>
      <c r="BI19" s="539"/>
      <c r="BJ19" s="539"/>
      <c r="BK19" s="539"/>
      <c r="BL19" s="539"/>
      <c r="BM19" s="539"/>
      <c r="BN19" s="539"/>
      <c r="BO19" s="539"/>
      <c r="BP19" s="539"/>
      <c r="BQ19" s="539"/>
      <c r="BR19" s="542"/>
      <c r="BS19" s="542"/>
      <c r="BT19" s="542"/>
      <c r="BU19" s="542"/>
      <c r="BV19" s="542"/>
      <c r="BW19" s="542"/>
      <c r="BX19" s="543"/>
      <c r="BY19" s="158"/>
      <c r="BZ19" s="4"/>
    </row>
    <row r="20" spans="1:108" ht="16.899999999999999" customHeight="1">
      <c r="A20" s="29"/>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7"/>
      <c r="AM20" s="27"/>
      <c r="AN20" s="538"/>
      <c r="AO20" s="539"/>
      <c r="AP20" s="539"/>
      <c r="AQ20" s="539"/>
      <c r="AR20" s="539"/>
      <c r="AS20" s="539"/>
      <c r="AT20" s="539"/>
      <c r="AU20" s="539"/>
      <c r="AV20" s="539"/>
      <c r="AW20" s="539"/>
      <c r="AX20" s="539"/>
      <c r="AY20" s="539"/>
      <c r="AZ20" s="539"/>
      <c r="BA20" s="539"/>
      <c r="BB20" s="539"/>
      <c r="BC20" s="539"/>
      <c r="BD20" s="539"/>
      <c r="BE20" s="539"/>
      <c r="BF20" s="539"/>
      <c r="BG20" s="539"/>
      <c r="BH20" s="539"/>
      <c r="BI20" s="539"/>
      <c r="BJ20" s="539"/>
      <c r="BK20" s="539"/>
      <c r="BL20" s="539"/>
      <c r="BM20" s="539"/>
      <c r="BN20" s="539"/>
      <c r="BO20" s="539"/>
      <c r="BP20" s="539"/>
      <c r="BQ20" s="539"/>
      <c r="BR20" s="542"/>
      <c r="BS20" s="542"/>
      <c r="BT20" s="542"/>
      <c r="BU20" s="542"/>
      <c r="BV20" s="542"/>
      <c r="BW20" s="542"/>
      <c r="BX20" s="543"/>
      <c r="BY20" s="158"/>
      <c r="BZ20" s="4"/>
    </row>
    <row r="21" spans="1:108" ht="23.25" customHeight="1">
      <c r="A21" s="397" t="s">
        <v>490</v>
      </c>
      <c r="B21" s="397"/>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7"/>
      <c r="AL21" s="397"/>
      <c r="AM21" s="27"/>
      <c r="AN21" s="538"/>
      <c r="AO21" s="539"/>
      <c r="AP21" s="539"/>
      <c r="AQ21" s="539"/>
      <c r="AR21" s="539"/>
      <c r="AS21" s="539"/>
      <c r="AT21" s="539"/>
      <c r="AU21" s="539"/>
      <c r="AV21" s="539"/>
      <c r="AW21" s="539"/>
      <c r="AX21" s="539"/>
      <c r="AY21" s="539"/>
      <c r="AZ21" s="539"/>
      <c r="BA21" s="539"/>
      <c r="BB21" s="539"/>
      <c r="BC21" s="539"/>
      <c r="BD21" s="539"/>
      <c r="BE21" s="539"/>
      <c r="BF21" s="539"/>
      <c r="BG21" s="539"/>
      <c r="BH21" s="539"/>
      <c r="BI21" s="539"/>
      <c r="BJ21" s="539"/>
      <c r="BK21" s="539"/>
      <c r="BL21" s="539"/>
      <c r="BM21" s="539"/>
      <c r="BN21" s="539"/>
      <c r="BO21" s="539"/>
      <c r="BP21" s="539"/>
      <c r="BQ21" s="539"/>
      <c r="BR21" s="542"/>
      <c r="BS21" s="542"/>
      <c r="BT21" s="542"/>
      <c r="BU21" s="542"/>
      <c r="BV21" s="542"/>
      <c r="BW21" s="542"/>
      <c r="BX21" s="543"/>
      <c r="BY21" s="42"/>
      <c r="BZ21" s="4"/>
    </row>
    <row r="22" spans="1:108" ht="12" customHeight="1">
      <c r="A22" s="397"/>
      <c r="B22" s="397"/>
      <c r="C22" s="397"/>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7"/>
      <c r="AM22" s="27"/>
      <c r="AN22" s="544"/>
      <c r="AO22" s="545"/>
      <c r="AP22" s="545"/>
      <c r="AQ22" s="545"/>
      <c r="AR22" s="545"/>
      <c r="AS22" s="545"/>
      <c r="AT22" s="545"/>
      <c r="AU22" s="545"/>
      <c r="AV22" s="545"/>
      <c r="AW22" s="545"/>
      <c r="AX22" s="545"/>
      <c r="AY22" s="545"/>
      <c r="AZ22" s="545"/>
      <c r="BA22" s="545"/>
      <c r="BB22" s="545"/>
      <c r="BC22" s="545"/>
      <c r="BD22" s="545"/>
      <c r="BE22" s="545"/>
      <c r="BF22" s="545"/>
      <c r="BG22" s="545"/>
      <c r="BH22" s="545"/>
      <c r="BI22" s="545"/>
      <c r="BJ22" s="545"/>
      <c r="BK22" s="545"/>
      <c r="BL22" s="545"/>
      <c r="BM22" s="545"/>
      <c r="BN22" s="545"/>
      <c r="BO22" s="545"/>
      <c r="BP22" s="545"/>
      <c r="BQ22" s="545"/>
      <c r="BR22" s="545"/>
      <c r="BS22" s="545"/>
      <c r="BT22" s="545"/>
      <c r="BU22" s="545"/>
      <c r="BV22" s="545"/>
      <c r="BW22" s="545"/>
      <c r="BX22" s="546"/>
      <c r="BY22" s="42"/>
    </row>
    <row r="23" spans="1:108" ht="4.5" customHeight="1">
      <c r="A23" s="398" t="s">
        <v>488</v>
      </c>
      <c r="B23" s="398"/>
      <c r="C23" s="398"/>
      <c r="D23" s="398"/>
      <c r="E23" s="398"/>
      <c r="F23" s="398"/>
      <c r="G23" s="398"/>
      <c r="H23" s="399" t="str">
        <f>IF(入力してください!R41="なし","なし",IF(入力してください!R41="","",入力してください!R41))</f>
        <v/>
      </c>
      <c r="I23" s="399"/>
      <c r="J23" s="399"/>
      <c r="K23" s="399"/>
      <c r="L23" s="399"/>
      <c r="M23" s="399"/>
      <c r="N23" s="399"/>
      <c r="O23" s="399"/>
      <c r="P23" s="399"/>
      <c r="Q23" s="399"/>
      <c r="R23" s="399"/>
      <c r="S23" s="399"/>
      <c r="T23" s="399"/>
      <c r="U23" s="400" t="s">
        <v>489</v>
      </c>
      <c r="V23" s="400"/>
      <c r="W23" s="400"/>
      <c r="X23" s="400"/>
      <c r="Y23" s="400"/>
      <c r="Z23" s="400"/>
      <c r="AA23" s="400"/>
      <c r="AB23" s="399" t="str">
        <f>IF(入力してください!R42="","",入力してください!R42)</f>
        <v/>
      </c>
      <c r="AC23" s="399"/>
      <c r="AD23" s="399"/>
      <c r="AE23" s="399"/>
      <c r="AF23" s="399"/>
      <c r="AG23" s="399"/>
      <c r="AH23" s="399"/>
      <c r="AI23" s="399"/>
      <c r="AJ23" s="399"/>
      <c r="AK23" s="399"/>
      <c r="AL23" s="399"/>
      <c r="AM23" s="27"/>
      <c r="AN23" s="547"/>
      <c r="AO23" s="548"/>
      <c r="AP23" s="548"/>
      <c r="AQ23" s="548"/>
      <c r="AR23" s="548"/>
      <c r="AS23" s="548"/>
      <c r="AT23" s="548"/>
      <c r="AU23" s="548"/>
      <c r="AV23" s="548"/>
      <c r="AW23" s="548"/>
      <c r="AX23" s="548"/>
      <c r="AY23" s="548"/>
      <c r="AZ23" s="548"/>
      <c r="BA23" s="548"/>
      <c r="BB23" s="548"/>
      <c r="BC23" s="548"/>
      <c r="BD23" s="548"/>
      <c r="BE23" s="548"/>
      <c r="BF23" s="548"/>
      <c r="BG23" s="548"/>
      <c r="BH23" s="548"/>
      <c r="BI23" s="548"/>
      <c r="BJ23" s="548"/>
      <c r="BK23" s="548"/>
      <c r="BL23" s="548"/>
      <c r="BM23" s="548"/>
      <c r="BN23" s="548"/>
      <c r="BO23" s="548"/>
      <c r="BP23" s="548"/>
      <c r="BQ23" s="548"/>
      <c r="BR23" s="548"/>
      <c r="BS23" s="548"/>
      <c r="BT23" s="548"/>
      <c r="BU23" s="548"/>
      <c r="BV23" s="548"/>
      <c r="BW23" s="548"/>
      <c r="BX23" s="549"/>
      <c r="BY23" s="27"/>
    </row>
    <row r="24" spans="1:108" ht="24" customHeight="1">
      <c r="A24" s="398"/>
      <c r="B24" s="398"/>
      <c r="C24" s="398"/>
      <c r="D24" s="398"/>
      <c r="E24" s="398"/>
      <c r="F24" s="398"/>
      <c r="G24" s="398"/>
      <c r="H24" s="399"/>
      <c r="I24" s="399"/>
      <c r="J24" s="399"/>
      <c r="K24" s="399"/>
      <c r="L24" s="399"/>
      <c r="M24" s="399"/>
      <c r="N24" s="399"/>
      <c r="O24" s="399"/>
      <c r="P24" s="399"/>
      <c r="Q24" s="399"/>
      <c r="R24" s="399"/>
      <c r="S24" s="399"/>
      <c r="T24" s="399"/>
      <c r="U24" s="400"/>
      <c r="V24" s="400"/>
      <c r="W24" s="400"/>
      <c r="X24" s="400"/>
      <c r="Y24" s="400"/>
      <c r="Z24" s="400"/>
      <c r="AA24" s="400"/>
      <c r="AB24" s="399"/>
      <c r="AC24" s="399"/>
      <c r="AD24" s="399"/>
      <c r="AE24" s="399"/>
      <c r="AF24" s="399"/>
      <c r="AG24" s="399"/>
      <c r="AH24" s="399"/>
      <c r="AI24" s="399"/>
      <c r="AJ24" s="399"/>
      <c r="AK24" s="399"/>
      <c r="AL24" s="399"/>
      <c r="AM24" s="27"/>
      <c r="AN24" s="547"/>
      <c r="AO24" s="548"/>
      <c r="AP24" s="548"/>
      <c r="AQ24" s="548"/>
      <c r="AR24" s="548"/>
      <c r="AS24" s="548"/>
      <c r="AT24" s="548"/>
      <c r="AU24" s="548"/>
      <c r="AV24" s="548"/>
      <c r="AW24" s="548"/>
      <c r="AX24" s="548"/>
      <c r="AY24" s="548"/>
      <c r="AZ24" s="548"/>
      <c r="BA24" s="548"/>
      <c r="BB24" s="548"/>
      <c r="BC24" s="548"/>
      <c r="BD24" s="548"/>
      <c r="BE24" s="548"/>
      <c r="BF24" s="548"/>
      <c r="BG24" s="548"/>
      <c r="BH24" s="548"/>
      <c r="BI24" s="548"/>
      <c r="BJ24" s="548"/>
      <c r="BK24" s="548"/>
      <c r="BL24" s="548"/>
      <c r="BM24" s="548"/>
      <c r="BN24" s="548"/>
      <c r="BO24" s="548"/>
      <c r="BP24" s="548"/>
      <c r="BQ24" s="548"/>
      <c r="BR24" s="548"/>
      <c r="BS24" s="548"/>
      <c r="BT24" s="548"/>
      <c r="BU24" s="548"/>
      <c r="BV24" s="548"/>
      <c r="BW24" s="548"/>
      <c r="BX24" s="549"/>
      <c r="BY24" s="27"/>
    </row>
    <row r="25" spans="1:108" ht="25.15" customHeight="1">
      <c r="A25" s="398"/>
      <c r="B25" s="398"/>
      <c r="C25" s="398"/>
      <c r="D25" s="398"/>
      <c r="E25" s="398"/>
      <c r="F25" s="398"/>
      <c r="G25" s="398"/>
      <c r="H25" s="399"/>
      <c r="I25" s="399"/>
      <c r="J25" s="399"/>
      <c r="K25" s="399"/>
      <c r="L25" s="399"/>
      <c r="M25" s="399"/>
      <c r="N25" s="399"/>
      <c r="O25" s="399"/>
      <c r="P25" s="399"/>
      <c r="Q25" s="399"/>
      <c r="R25" s="399"/>
      <c r="S25" s="399"/>
      <c r="T25" s="399"/>
      <c r="U25" s="400"/>
      <c r="V25" s="400"/>
      <c r="W25" s="400"/>
      <c r="X25" s="400"/>
      <c r="Y25" s="400"/>
      <c r="Z25" s="400"/>
      <c r="AA25" s="400"/>
      <c r="AB25" s="399"/>
      <c r="AC25" s="399"/>
      <c r="AD25" s="399"/>
      <c r="AE25" s="399"/>
      <c r="AF25" s="399"/>
      <c r="AG25" s="399"/>
      <c r="AH25" s="399"/>
      <c r="AI25" s="399"/>
      <c r="AJ25" s="399"/>
      <c r="AK25" s="399"/>
      <c r="AL25" s="399"/>
      <c r="AM25" s="27"/>
      <c r="AN25" s="547"/>
      <c r="AO25" s="548"/>
      <c r="AP25" s="548"/>
      <c r="AQ25" s="548"/>
      <c r="AR25" s="548"/>
      <c r="AS25" s="548"/>
      <c r="AT25" s="548"/>
      <c r="AU25" s="548"/>
      <c r="AV25" s="548"/>
      <c r="AW25" s="548"/>
      <c r="AX25" s="548"/>
      <c r="AY25" s="548"/>
      <c r="AZ25" s="548"/>
      <c r="BA25" s="548"/>
      <c r="BB25" s="548"/>
      <c r="BC25" s="548"/>
      <c r="BD25" s="548"/>
      <c r="BE25" s="548"/>
      <c r="BF25" s="548"/>
      <c r="BG25" s="548"/>
      <c r="BH25" s="548"/>
      <c r="BI25" s="548"/>
      <c r="BJ25" s="548"/>
      <c r="BK25" s="548"/>
      <c r="BL25" s="548"/>
      <c r="BM25" s="548"/>
      <c r="BN25" s="548"/>
      <c r="BO25" s="548"/>
      <c r="BP25" s="548"/>
      <c r="BQ25" s="548"/>
      <c r="BR25" s="548"/>
      <c r="BS25" s="548"/>
      <c r="BT25" s="548"/>
      <c r="BU25" s="548"/>
      <c r="BV25" s="548"/>
      <c r="BW25" s="548"/>
      <c r="BX25" s="549"/>
      <c r="BY25" s="27"/>
      <c r="BZ25" s="4"/>
      <c r="CA25" s="4"/>
      <c r="CB25" s="4"/>
      <c r="CC25" s="4"/>
      <c r="CD25" s="4"/>
      <c r="CE25" s="4"/>
    </row>
    <row r="26" spans="1:108" s="11" customFormat="1" ht="14.45" customHeight="1">
      <c r="A26" s="398" t="s">
        <v>494</v>
      </c>
      <c r="B26" s="398"/>
      <c r="C26" s="398"/>
      <c r="D26" s="398"/>
      <c r="E26" s="398"/>
      <c r="F26" s="398"/>
      <c r="G26" s="398"/>
      <c r="H26" s="401" t="str">
        <f>IF(入力してください!R43="","",入力してください!R43)</f>
        <v/>
      </c>
      <c r="I26" s="402"/>
      <c r="J26" s="402"/>
      <c r="K26" s="402"/>
      <c r="L26" s="402"/>
      <c r="M26" s="402"/>
      <c r="N26" s="402"/>
      <c r="O26" s="402"/>
      <c r="P26" s="402"/>
      <c r="Q26" s="402"/>
      <c r="R26" s="402"/>
      <c r="S26" s="402"/>
      <c r="T26" s="403"/>
      <c r="U26" s="398" t="s">
        <v>495</v>
      </c>
      <c r="V26" s="398"/>
      <c r="W26" s="398"/>
      <c r="X26" s="398"/>
      <c r="Y26" s="398"/>
      <c r="Z26" s="398"/>
      <c r="AA26" s="398"/>
      <c r="AB26" s="399" t="str">
        <f>IF(入力してください!R44="","",入力してください!R44)</f>
        <v/>
      </c>
      <c r="AC26" s="399"/>
      <c r="AD26" s="399"/>
      <c r="AE26" s="399"/>
      <c r="AF26" s="399"/>
      <c r="AG26" s="399"/>
      <c r="AH26" s="399"/>
      <c r="AI26" s="399"/>
      <c r="AJ26" s="399"/>
      <c r="AK26" s="399"/>
      <c r="AL26" s="399"/>
      <c r="AM26" s="27"/>
      <c r="AN26" s="492" t="s">
        <v>145</v>
      </c>
      <c r="AO26" s="493"/>
      <c r="AP26" s="493"/>
      <c r="AQ26" s="493"/>
      <c r="AR26" s="493"/>
      <c r="AS26" s="493"/>
      <c r="AT26" s="493"/>
      <c r="AU26" s="493"/>
      <c r="AV26" s="42" t="s">
        <v>221</v>
      </c>
      <c r="AW26" s="30"/>
      <c r="AX26" s="30"/>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33"/>
      <c r="BY26" s="27"/>
      <c r="BZ26" s="4"/>
      <c r="CA26" s="4"/>
      <c r="CB26" s="4"/>
      <c r="CC26" s="4"/>
      <c r="CD26" s="4"/>
      <c r="CE26" s="4"/>
      <c r="CF26" s="8"/>
      <c r="CG26" s="8"/>
      <c r="CH26" s="8"/>
      <c r="CI26" s="8"/>
      <c r="CJ26" s="8"/>
      <c r="CK26" s="8"/>
      <c r="CL26" s="8"/>
      <c r="CM26" s="8"/>
      <c r="CN26" s="8"/>
      <c r="CO26" s="8"/>
      <c r="CP26" s="8"/>
      <c r="CQ26" s="8"/>
      <c r="CR26" s="8"/>
      <c r="CS26" s="8"/>
      <c r="CT26" s="8"/>
      <c r="CU26" s="8"/>
      <c r="CV26" s="8"/>
      <c r="CW26" s="8"/>
      <c r="CX26" s="8"/>
      <c r="CY26" s="8"/>
      <c r="CZ26" s="8"/>
      <c r="DA26" s="8"/>
      <c r="DB26" s="8"/>
      <c r="DC26" s="8"/>
      <c r="DD26" s="8"/>
    </row>
    <row r="27" spans="1:108" ht="13.5" customHeight="1">
      <c r="A27" s="398"/>
      <c r="B27" s="398"/>
      <c r="C27" s="398"/>
      <c r="D27" s="398"/>
      <c r="E27" s="398"/>
      <c r="F27" s="398"/>
      <c r="G27" s="398"/>
      <c r="H27" s="404"/>
      <c r="I27" s="405"/>
      <c r="J27" s="405"/>
      <c r="K27" s="405"/>
      <c r="L27" s="405"/>
      <c r="M27" s="405"/>
      <c r="N27" s="405"/>
      <c r="O27" s="405"/>
      <c r="P27" s="405"/>
      <c r="Q27" s="405"/>
      <c r="R27" s="405"/>
      <c r="S27" s="405"/>
      <c r="T27" s="406"/>
      <c r="U27" s="398"/>
      <c r="V27" s="398"/>
      <c r="W27" s="398"/>
      <c r="X27" s="398"/>
      <c r="Y27" s="398"/>
      <c r="Z27" s="398"/>
      <c r="AA27" s="398"/>
      <c r="AB27" s="399"/>
      <c r="AC27" s="399"/>
      <c r="AD27" s="399"/>
      <c r="AE27" s="399"/>
      <c r="AF27" s="399"/>
      <c r="AG27" s="399"/>
      <c r="AH27" s="399"/>
      <c r="AI27" s="399"/>
      <c r="AJ27" s="399"/>
      <c r="AK27" s="399"/>
      <c r="AL27" s="399"/>
      <c r="AM27" s="27"/>
      <c r="AN27" s="492"/>
      <c r="AO27" s="493"/>
      <c r="AP27" s="493"/>
      <c r="AQ27" s="493"/>
      <c r="AR27" s="493"/>
      <c r="AS27" s="493"/>
      <c r="AT27" s="493"/>
      <c r="AU27" s="493"/>
      <c r="AV27" s="557" t="str">
        <f>IF(入力してください!E76="","",入力してください!E76)</f>
        <v/>
      </c>
      <c r="AW27" s="557"/>
      <c r="AX27" s="557"/>
      <c r="AY27" s="557"/>
      <c r="AZ27" s="557"/>
      <c r="BA27" s="557"/>
      <c r="BB27" s="557"/>
      <c r="BC27" s="557"/>
      <c r="BD27" s="557"/>
      <c r="BE27" s="557"/>
      <c r="BF27" s="557"/>
      <c r="BG27" s="557"/>
      <c r="BH27" s="557"/>
      <c r="BI27" s="557"/>
      <c r="BJ27" s="557"/>
      <c r="BK27" s="27"/>
      <c r="BL27" s="27"/>
      <c r="BM27" s="34"/>
      <c r="BN27" s="576" t="s">
        <v>191</v>
      </c>
      <c r="BO27" s="576"/>
      <c r="BP27" s="577" t="str">
        <f>IF(入力してください!G75="","",入力してください!G75)</f>
        <v/>
      </c>
      <c r="BQ27" s="577"/>
      <c r="BR27" s="35" t="s">
        <v>141</v>
      </c>
      <c r="BS27" s="535" t="str">
        <f>IF(入力してください!J75="","",入力してください!J75)</f>
        <v/>
      </c>
      <c r="BT27" s="535"/>
      <c r="BU27" s="36" t="s">
        <v>142</v>
      </c>
      <c r="BV27" s="535" t="str">
        <f>IF(入力してください!M75="","",入力してください!M75)</f>
        <v/>
      </c>
      <c r="BW27" s="535"/>
      <c r="BX27" s="49" t="s">
        <v>143</v>
      </c>
      <c r="BZ27" s="4"/>
      <c r="CA27" s="4"/>
      <c r="CB27" s="4"/>
      <c r="CC27" s="4"/>
      <c r="CD27" s="4"/>
      <c r="CE27" s="4"/>
    </row>
    <row r="28" spans="1:108" ht="14.45" customHeight="1" thickBot="1">
      <c r="A28" s="398"/>
      <c r="B28" s="398"/>
      <c r="C28" s="398"/>
      <c r="D28" s="398"/>
      <c r="E28" s="398"/>
      <c r="F28" s="398"/>
      <c r="G28" s="398"/>
      <c r="H28" s="404"/>
      <c r="I28" s="405"/>
      <c r="J28" s="405"/>
      <c r="K28" s="405"/>
      <c r="L28" s="405"/>
      <c r="M28" s="405"/>
      <c r="N28" s="405"/>
      <c r="O28" s="405"/>
      <c r="P28" s="405"/>
      <c r="Q28" s="405"/>
      <c r="R28" s="405"/>
      <c r="S28" s="405"/>
      <c r="T28" s="406"/>
      <c r="U28" s="398"/>
      <c r="V28" s="398"/>
      <c r="W28" s="398"/>
      <c r="X28" s="398"/>
      <c r="Y28" s="398"/>
      <c r="Z28" s="398"/>
      <c r="AA28" s="398"/>
      <c r="AB28" s="399"/>
      <c r="AC28" s="399"/>
      <c r="AD28" s="399"/>
      <c r="AE28" s="399"/>
      <c r="AF28" s="399"/>
      <c r="AG28" s="399"/>
      <c r="AH28" s="399"/>
      <c r="AI28" s="399"/>
      <c r="AJ28" s="399"/>
      <c r="AK28" s="399"/>
      <c r="AL28" s="399"/>
      <c r="AM28" s="27"/>
      <c r="AN28" s="492"/>
      <c r="AO28" s="493"/>
      <c r="AP28" s="493"/>
      <c r="AQ28" s="493"/>
      <c r="AR28" s="493"/>
      <c r="AS28" s="493"/>
      <c r="AT28" s="493"/>
      <c r="AU28" s="493"/>
      <c r="AV28" s="558"/>
      <c r="AW28" s="558"/>
      <c r="AX28" s="558"/>
      <c r="AY28" s="558"/>
      <c r="AZ28" s="558"/>
      <c r="BA28" s="558"/>
      <c r="BB28" s="558"/>
      <c r="BC28" s="558"/>
      <c r="BD28" s="558"/>
      <c r="BE28" s="558"/>
      <c r="BF28" s="558"/>
      <c r="BG28" s="558"/>
      <c r="BH28" s="558"/>
      <c r="BI28" s="558"/>
      <c r="BJ28" s="558"/>
      <c r="BK28" s="27"/>
      <c r="BL28" s="27"/>
      <c r="BM28" s="39"/>
      <c r="BN28" s="34"/>
      <c r="BO28" s="34"/>
      <c r="BP28" s="34"/>
      <c r="BQ28" s="34"/>
      <c r="BR28" s="27"/>
      <c r="BS28" s="27"/>
      <c r="BT28" s="27"/>
      <c r="BU28" s="27"/>
      <c r="BV28" s="27"/>
      <c r="BW28" s="27"/>
      <c r="BX28" s="33"/>
      <c r="BZ28" s="4"/>
      <c r="CA28" s="4"/>
      <c r="CB28" s="4"/>
      <c r="CC28" s="4"/>
      <c r="CD28" s="4"/>
      <c r="CE28" s="4"/>
    </row>
    <row r="29" spans="1:108" ht="13.5" customHeight="1" thickBot="1">
      <c r="A29" s="398"/>
      <c r="B29" s="398"/>
      <c r="C29" s="398"/>
      <c r="D29" s="398"/>
      <c r="E29" s="398"/>
      <c r="F29" s="398"/>
      <c r="G29" s="398"/>
      <c r="H29" s="407"/>
      <c r="I29" s="408"/>
      <c r="J29" s="408"/>
      <c r="K29" s="408"/>
      <c r="L29" s="408"/>
      <c r="M29" s="408"/>
      <c r="N29" s="408"/>
      <c r="O29" s="408"/>
      <c r="P29" s="408"/>
      <c r="Q29" s="408"/>
      <c r="R29" s="408"/>
      <c r="S29" s="408"/>
      <c r="T29" s="409"/>
      <c r="U29" s="398"/>
      <c r="V29" s="398"/>
      <c r="W29" s="398"/>
      <c r="X29" s="398"/>
      <c r="Y29" s="398"/>
      <c r="Z29" s="398"/>
      <c r="AA29" s="398"/>
      <c r="AB29" s="399"/>
      <c r="AC29" s="399"/>
      <c r="AD29" s="399"/>
      <c r="AE29" s="399"/>
      <c r="AF29" s="399"/>
      <c r="AG29" s="399"/>
      <c r="AH29" s="399"/>
      <c r="AI29" s="399"/>
      <c r="AJ29" s="399"/>
      <c r="AK29" s="399"/>
      <c r="AL29" s="399"/>
      <c r="AM29" s="27"/>
      <c r="AN29" s="57"/>
      <c r="AO29" s="58"/>
      <c r="AP29" s="58"/>
      <c r="AQ29" s="58"/>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23"/>
      <c r="BZ29" s="4"/>
      <c r="CA29" s="4"/>
      <c r="CB29" s="4"/>
      <c r="CC29" s="4"/>
      <c r="CD29" s="4"/>
      <c r="CE29" s="4"/>
    </row>
    <row r="30" spans="1:108" ht="6" customHeight="1">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7"/>
      <c r="AN30" s="138"/>
      <c r="AO30" s="139"/>
      <c r="AP30" s="139"/>
      <c r="AQ30" s="139"/>
      <c r="AR30" s="140"/>
      <c r="AS30" s="140"/>
      <c r="AT30" s="140"/>
      <c r="AU30" s="140"/>
      <c r="AV30" s="140"/>
      <c r="AW30" s="140"/>
      <c r="AX30" s="140"/>
      <c r="AY30" s="140"/>
      <c r="AZ30" s="140"/>
      <c r="BA30" s="140"/>
      <c r="BB30" s="140"/>
      <c r="BC30" s="140"/>
      <c r="BD30" s="140"/>
      <c r="BE30" s="140"/>
      <c r="BF30" s="140"/>
      <c r="BG30" s="140"/>
      <c r="BH30" s="140"/>
      <c r="BI30" s="140"/>
      <c r="BJ30" s="140"/>
      <c r="BK30" s="140"/>
      <c r="BL30" s="140"/>
      <c r="BM30" s="140"/>
      <c r="BN30" s="140"/>
      <c r="BO30" s="140"/>
      <c r="BP30" s="140"/>
      <c r="BQ30" s="140"/>
      <c r="BR30" s="140"/>
      <c r="BS30" s="140"/>
      <c r="BT30" s="140"/>
      <c r="BU30" s="140"/>
      <c r="BV30" s="140"/>
      <c r="BW30" s="140"/>
      <c r="BX30" s="141"/>
      <c r="BZ30" s="4"/>
      <c r="CA30" s="4"/>
      <c r="CB30" s="4"/>
      <c r="CC30" s="4"/>
      <c r="CD30" s="4"/>
      <c r="CE30" s="4"/>
    </row>
    <row r="31" spans="1:108" ht="13.5" customHeight="1">
      <c r="A31" s="27"/>
      <c r="B31" s="38"/>
      <c r="C31" s="38"/>
      <c r="D31" s="38"/>
      <c r="E31" s="27"/>
      <c r="F31" s="29"/>
      <c r="G31" s="29"/>
      <c r="H31" s="393">
        <v>1</v>
      </c>
      <c r="I31" s="393"/>
      <c r="J31" s="393" t="s">
        <v>138</v>
      </c>
      <c r="K31" s="393"/>
      <c r="L31" s="393"/>
      <c r="M31" s="396" t="str">
        <f>IF(入力してください!F69="","",入力してください!F69)</f>
        <v/>
      </c>
      <c r="N31" s="396"/>
      <c r="O31" s="396"/>
      <c r="P31" s="396"/>
      <c r="Q31" s="396"/>
      <c r="R31" s="396"/>
      <c r="S31" s="396"/>
      <c r="T31" s="396"/>
      <c r="U31" s="396"/>
      <c r="V31" s="396"/>
      <c r="W31" s="396"/>
      <c r="X31" s="393" t="s">
        <v>170</v>
      </c>
      <c r="Y31" s="393"/>
      <c r="Z31" s="393"/>
      <c r="AA31" s="396" t="str">
        <f>IF(入力してください!F70="","",入力してください!F70)</f>
        <v/>
      </c>
      <c r="AB31" s="396"/>
      <c r="AC31" s="396"/>
      <c r="AD31" s="396"/>
      <c r="AE31" s="396"/>
      <c r="AF31" s="396"/>
      <c r="AG31" s="396"/>
      <c r="AH31" s="396"/>
      <c r="AI31" s="396"/>
      <c r="AJ31" s="396"/>
      <c r="AK31" s="396"/>
      <c r="AL31" s="396"/>
      <c r="AM31" s="27"/>
      <c r="AN31" s="581" t="s">
        <v>233</v>
      </c>
      <c r="AO31" s="582"/>
      <c r="AP31" s="582"/>
      <c r="AQ31" s="582"/>
      <c r="AR31" s="582"/>
      <c r="AS31" s="582"/>
      <c r="AT31" s="582"/>
      <c r="AU31" s="582"/>
      <c r="AV31" s="582"/>
      <c r="AW31" s="582"/>
      <c r="AX31" s="582"/>
      <c r="AY31" s="582"/>
      <c r="AZ31" s="582"/>
      <c r="BA31" s="582"/>
      <c r="BB31" s="582"/>
      <c r="BC31" s="582"/>
      <c r="BD31" s="582"/>
      <c r="BE31" s="582"/>
      <c r="BF31" s="582"/>
      <c r="BG31" s="582"/>
      <c r="BH31" s="582"/>
      <c r="BI31" s="582"/>
      <c r="BJ31" s="582"/>
      <c r="BK31" s="582"/>
      <c r="BL31" s="582"/>
      <c r="BM31" s="582"/>
      <c r="BN31" s="582"/>
      <c r="BO31" s="582"/>
      <c r="BP31" s="582"/>
      <c r="BQ31" s="582"/>
      <c r="BR31" s="582"/>
      <c r="BS31" s="582"/>
      <c r="BT31" s="582"/>
      <c r="BU31" s="582"/>
      <c r="BV31" s="582"/>
      <c r="BW31" s="582"/>
      <c r="BX31" s="583"/>
      <c r="BY31" s="27"/>
      <c r="BZ31" s="4"/>
      <c r="CA31" s="4"/>
      <c r="CB31" s="4"/>
      <c r="CC31" s="4"/>
      <c r="CD31" s="4"/>
      <c r="CE31" s="4"/>
    </row>
    <row r="32" spans="1:108" ht="13.5" customHeight="1">
      <c r="A32" s="27"/>
      <c r="B32" s="30"/>
      <c r="C32" s="30"/>
      <c r="D32" s="38"/>
      <c r="E32" s="27"/>
      <c r="F32" s="29"/>
      <c r="G32" s="29"/>
      <c r="H32" s="393"/>
      <c r="I32" s="393"/>
      <c r="J32" s="393"/>
      <c r="K32" s="393"/>
      <c r="L32" s="393"/>
      <c r="M32" s="396"/>
      <c r="N32" s="396"/>
      <c r="O32" s="396"/>
      <c r="P32" s="396"/>
      <c r="Q32" s="396"/>
      <c r="R32" s="396"/>
      <c r="S32" s="396"/>
      <c r="T32" s="396"/>
      <c r="U32" s="396"/>
      <c r="V32" s="396"/>
      <c r="W32" s="396"/>
      <c r="X32" s="393"/>
      <c r="Y32" s="393"/>
      <c r="Z32" s="393"/>
      <c r="AA32" s="396"/>
      <c r="AB32" s="396"/>
      <c r="AC32" s="396"/>
      <c r="AD32" s="396"/>
      <c r="AE32" s="396"/>
      <c r="AF32" s="396"/>
      <c r="AG32" s="396"/>
      <c r="AH32" s="396"/>
      <c r="AI32" s="396"/>
      <c r="AJ32" s="396"/>
      <c r="AK32" s="396"/>
      <c r="AL32" s="396"/>
      <c r="AM32" s="27"/>
      <c r="AN32" s="581"/>
      <c r="AO32" s="582"/>
      <c r="AP32" s="582"/>
      <c r="AQ32" s="582"/>
      <c r="AR32" s="582"/>
      <c r="AS32" s="582"/>
      <c r="AT32" s="582"/>
      <c r="AU32" s="582"/>
      <c r="AV32" s="582"/>
      <c r="AW32" s="582"/>
      <c r="AX32" s="582"/>
      <c r="AY32" s="582"/>
      <c r="AZ32" s="582"/>
      <c r="BA32" s="582"/>
      <c r="BB32" s="582"/>
      <c r="BC32" s="582"/>
      <c r="BD32" s="582"/>
      <c r="BE32" s="582"/>
      <c r="BF32" s="582"/>
      <c r="BG32" s="582"/>
      <c r="BH32" s="582"/>
      <c r="BI32" s="582"/>
      <c r="BJ32" s="582"/>
      <c r="BK32" s="582"/>
      <c r="BL32" s="582"/>
      <c r="BM32" s="582"/>
      <c r="BN32" s="582"/>
      <c r="BO32" s="582"/>
      <c r="BP32" s="582"/>
      <c r="BQ32" s="582"/>
      <c r="BR32" s="582"/>
      <c r="BS32" s="582"/>
      <c r="BT32" s="582"/>
      <c r="BU32" s="582"/>
      <c r="BV32" s="582"/>
      <c r="BW32" s="582"/>
      <c r="BX32" s="583"/>
      <c r="BZ32" s="4"/>
      <c r="CA32" s="4"/>
      <c r="CB32" s="4"/>
      <c r="CC32" s="4"/>
      <c r="CD32" s="4"/>
      <c r="CE32" s="4"/>
    </row>
    <row r="33" spans="1:83" ht="13.5" customHeight="1">
      <c r="A33" s="30"/>
      <c r="B33" s="27"/>
      <c r="C33" s="27"/>
      <c r="D33" s="27"/>
      <c r="E33" s="27"/>
      <c r="F33" s="29"/>
      <c r="G33" s="29"/>
      <c r="H33" s="393"/>
      <c r="I33" s="393"/>
      <c r="J33" s="393"/>
      <c r="K33" s="393"/>
      <c r="L33" s="393"/>
      <c r="M33" s="396"/>
      <c r="N33" s="396"/>
      <c r="O33" s="396"/>
      <c r="P33" s="396"/>
      <c r="Q33" s="396"/>
      <c r="R33" s="396"/>
      <c r="S33" s="396"/>
      <c r="T33" s="396"/>
      <c r="U33" s="396"/>
      <c r="V33" s="396"/>
      <c r="W33" s="396"/>
      <c r="X33" s="393"/>
      <c r="Y33" s="393"/>
      <c r="Z33" s="393"/>
      <c r="AA33" s="396"/>
      <c r="AB33" s="396"/>
      <c r="AC33" s="396"/>
      <c r="AD33" s="396"/>
      <c r="AE33" s="396"/>
      <c r="AF33" s="396"/>
      <c r="AG33" s="396"/>
      <c r="AH33" s="396"/>
      <c r="AI33" s="396"/>
      <c r="AJ33" s="396"/>
      <c r="AK33" s="396"/>
      <c r="AL33" s="396"/>
      <c r="AM33" s="27"/>
      <c r="AN33" s="24"/>
      <c r="AO33" s="559" t="s">
        <v>220</v>
      </c>
      <c r="AP33" s="559"/>
      <c r="AQ33" s="559"/>
      <c r="AR33" s="559"/>
      <c r="AS33" s="559"/>
      <c r="AT33" s="559"/>
      <c r="AU33" s="588" t="str">
        <f>IF(入力してください!H87="","",入力してください!H87)</f>
        <v/>
      </c>
      <c r="AV33" s="588"/>
      <c r="AW33" s="588"/>
      <c r="AX33" s="588"/>
      <c r="AY33" s="588"/>
      <c r="AZ33" s="588"/>
      <c r="BA33" s="588"/>
      <c r="BB33" s="588"/>
      <c r="BC33" s="588"/>
      <c r="BD33" s="563" t="s">
        <v>232</v>
      </c>
      <c r="BE33" s="563"/>
      <c r="BF33" s="563"/>
      <c r="BG33" s="563"/>
      <c r="BH33" s="563"/>
      <c r="BI33" s="563"/>
      <c r="BJ33" s="563"/>
      <c r="BK33" s="563"/>
      <c r="BL33" s="563"/>
      <c r="BM33" s="563"/>
      <c r="BN33" s="563"/>
      <c r="BO33" s="563"/>
      <c r="BP33" s="563"/>
      <c r="BQ33" s="563"/>
      <c r="BR33" s="563"/>
      <c r="BS33" s="563"/>
      <c r="BT33" s="563"/>
      <c r="BU33" s="563"/>
      <c r="BV33" s="563"/>
      <c r="BW33" s="563"/>
      <c r="BX33" s="587"/>
      <c r="BY33" s="27"/>
      <c r="BZ33" s="4"/>
      <c r="CA33" s="4"/>
      <c r="CB33" s="4"/>
      <c r="CC33" s="4"/>
      <c r="CD33" s="4"/>
      <c r="CE33" s="4"/>
    </row>
    <row r="34" spans="1:83" ht="13.5" customHeight="1">
      <c r="A34" s="27"/>
      <c r="B34" s="55"/>
      <c r="C34" s="55"/>
      <c r="D34" s="55"/>
      <c r="E34" s="27"/>
      <c r="F34" s="29"/>
      <c r="G34" s="29"/>
      <c r="H34" s="393">
        <v>2</v>
      </c>
      <c r="I34" s="393"/>
      <c r="J34" s="393" t="s">
        <v>138</v>
      </c>
      <c r="K34" s="393"/>
      <c r="L34" s="393"/>
      <c r="M34" s="396" t="str">
        <f>IF(入力してください!F71="","",入力してください!F71)</f>
        <v/>
      </c>
      <c r="N34" s="396"/>
      <c r="O34" s="396"/>
      <c r="P34" s="396"/>
      <c r="Q34" s="396"/>
      <c r="R34" s="396"/>
      <c r="S34" s="396"/>
      <c r="T34" s="396"/>
      <c r="U34" s="396"/>
      <c r="V34" s="396"/>
      <c r="W34" s="396"/>
      <c r="X34" s="393" t="s">
        <v>170</v>
      </c>
      <c r="Y34" s="393"/>
      <c r="Z34" s="393"/>
      <c r="AA34" s="396" t="str">
        <f>IF(入力してください!F72="","",入力してください!F72)</f>
        <v/>
      </c>
      <c r="AB34" s="396"/>
      <c r="AC34" s="396"/>
      <c r="AD34" s="396"/>
      <c r="AE34" s="396"/>
      <c r="AF34" s="396"/>
      <c r="AG34" s="396"/>
      <c r="AH34" s="396"/>
      <c r="AI34" s="396"/>
      <c r="AJ34" s="396"/>
      <c r="AK34" s="396"/>
      <c r="AL34" s="396"/>
      <c r="AM34" s="27"/>
      <c r="AN34" s="24"/>
      <c r="AO34" s="559"/>
      <c r="AP34" s="559"/>
      <c r="AQ34" s="559"/>
      <c r="AR34" s="559"/>
      <c r="AS34" s="559"/>
      <c r="AT34" s="559"/>
      <c r="AU34" s="588"/>
      <c r="AV34" s="588"/>
      <c r="AW34" s="588"/>
      <c r="AX34" s="588"/>
      <c r="AY34" s="588"/>
      <c r="AZ34" s="588"/>
      <c r="BA34" s="588"/>
      <c r="BB34" s="588"/>
      <c r="BC34" s="588"/>
      <c r="BD34" s="563"/>
      <c r="BE34" s="563"/>
      <c r="BF34" s="563"/>
      <c r="BG34" s="563"/>
      <c r="BH34" s="563"/>
      <c r="BI34" s="563"/>
      <c r="BJ34" s="563"/>
      <c r="BK34" s="563"/>
      <c r="BL34" s="563"/>
      <c r="BM34" s="563"/>
      <c r="BN34" s="563"/>
      <c r="BO34" s="563"/>
      <c r="BP34" s="563"/>
      <c r="BQ34" s="563"/>
      <c r="BR34" s="563"/>
      <c r="BS34" s="563"/>
      <c r="BT34" s="563"/>
      <c r="BU34" s="563"/>
      <c r="BV34" s="563"/>
      <c r="BW34" s="563"/>
      <c r="BX34" s="587"/>
      <c r="BZ34" s="4"/>
      <c r="CA34" s="4"/>
      <c r="CB34" s="4"/>
      <c r="CC34" s="4"/>
      <c r="CD34" s="4"/>
      <c r="CE34" s="4"/>
    </row>
    <row r="35" spans="1:83" ht="13.5" customHeight="1">
      <c r="A35" s="27"/>
      <c r="B35" s="55"/>
      <c r="C35" s="55"/>
      <c r="D35" s="55"/>
      <c r="E35" s="27"/>
      <c r="F35" s="29"/>
      <c r="G35" s="29"/>
      <c r="H35" s="393"/>
      <c r="I35" s="393"/>
      <c r="J35" s="393"/>
      <c r="K35" s="393"/>
      <c r="L35" s="393"/>
      <c r="M35" s="396"/>
      <c r="N35" s="396"/>
      <c r="O35" s="396"/>
      <c r="P35" s="396"/>
      <c r="Q35" s="396"/>
      <c r="R35" s="396"/>
      <c r="S35" s="396"/>
      <c r="T35" s="396"/>
      <c r="U35" s="396"/>
      <c r="V35" s="396"/>
      <c r="W35" s="396"/>
      <c r="X35" s="393"/>
      <c r="Y35" s="393"/>
      <c r="Z35" s="393"/>
      <c r="AA35" s="396"/>
      <c r="AB35" s="396"/>
      <c r="AC35" s="396"/>
      <c r="AD35" s="396"/>
      <c r="AE35" s="396"/>
      <c r="AF35" s="396"/>
      <c r="AG35" s="396"/>
      <c r="AH35" s="396"/>
      <c r="AI35" s="396"/>
      <c r="AJ35" s="396"/>
      <c r="AK35" s="396"/>
      <c r="AL35" s="396"/>
      <c r="AM35" s="31"/>
      <c r="AN35" s="24"/>
      <c r="AO35" s="563" t="s">
        <v>171</v>
      </c>
      <c r="AP35" s="563"/>
      <c r="AQ35" s="563"/>
      <c r="AR35" s="563"/>
      <c r="AS35" s="563"/>
      <c r="AT35" s="563"/>
      <c r="AU35" s="563"/>
      <c r="AV35" s="563"/>
      <c r="AW35" s="563"/>
      <c r="AX35" s="563"/>
      <c r="AY35" s="563"/>
      <c r="AZ35" s="563"/>
      <c r="BA35" s="563"/>
      <c r="BB35" s="171"/>
      <c r="BC35" s="171"/>
      <c r="BD35" s="171"/>
      <c r="BE35" s="171"/>
      <c r="BF35" s="171"/>
      <c r="BG35" s="171"/>
      <c r="BH35" s="171"/>
      <c r="BI35" s="171"/>
      <c r="BJ35" s="171"/>
      <c r="BK35" s="171"/>
      <c r="BL35" s="171"/>
      <c r="BM35" s="171"/>
      <c r="BN35" s="171"/>
      <c r="BO35" s="171"/>
      <c r="BP35" s="171"/>
      <c r="BQ35" s="171"/>
      <c r="BR35" s="171"/>
      <c r="BS35" s="171"/>
      <c r="BT35" s="171"/>
      <c r="BU35" s="171"/>
      <c r="BV35" s="171"/>
      <c r="BW35" s="171"/>
      <c r="BX35" s="172"/>
      <c r="BY35" s="27"/>
      <c r="BZ35" s="4"/>
      <c r="CA35" s="4"/>
      <c r="CB35" s="4"/>
      <c r="CC35" s="4"/>
      <c r="CD35" s="4"/>
      <c r="CE35" s="4"/>
    </row>
    <row r="36" spans="1:83" ht="13.5" customHeight="1">
      <c r="A36" s="27"/>
      <c r="B36" s="38"/>
      <c r="C36" s="38"/>
      <c r="D36" s="55"/>
      <c r="E36" s="27"/>
      <c r="F36" s="29"/>
      <c r="G36" s="29"/>
      <c r="H36" s="393"/>
      <c r="I36" s="393"/>
      <c r="J36" s="393"/>
      <c r="K36" s="393"/>
      <c r="L36" s="393"/>
      <c r="M36" s="396"/>
      <c r="N36" s="396"/>
      <c r="O36" s="396"/>
      <c r="P36" s="396"/>
      <c r="Q36" s="396"/>
      <c r="R36" s="396"/>
      <c r="S36" s="396"/>
      <c r="T36" s="396"/>
      <c r="U36" s="396"/>
      <c r="V36" s="396"/>
      <c r="W36" s="396"/>
      <c r="X36" s="393"/>
      <c r="Y36" s="393"/>
      <c r="Z36" s="393"/>
      <c r="AA36" s="396"/>
      <c r="AB36" s="396"/>
      <c r="AC36" s="396"/>
      <c r="AD36" s="396"/>
      <c r="AE36" s="396"/>
      <c r="AF36" s="396"/>
      <c r="AG36" s="396"/>
      <c r="AH36" s="396"/>
      <c r="AI36" s="396"/>
      <c r="AJ36" s="396"/>
      <c r="AK36" s="396"/>
      <c r="AL36" s="396"/>
      <c r="AM36" s="31"/>
      <c r="AN36" s="24"/>
      <c r="AO36" s="563"/>
      <c r="AP36" s="563"/>
      <c r="AQ36" s="563"/>
      <c r="AR36" s="563"/>
      <c r="AS36" s="563"/>
      <c r="AT36" s="563"/>
      <c r="AU36" s="563"/>
      <c r="AV36" s="563"/>
      <c r="AW36" s="563"/>
      <c r="AX36" s="563"/>
      <c r="AY36" s="563"/>
      <c r="AZ36" s="563"/>
      <c r="BA36" s="563"/>
      <c r="BB36" s="171"/>
      <c r="BC36" s="171"/>
      <c r="BD36" s="171"/>
      <c r="BE36" s="171"/>
      <c r="BF36" s="171"/>
      <c r="BG36" s="171"/>
      <c r="BH36" s="171"/>
      <c r="BI36" s="171"/>
      <c r="BJ36" s="171"/>
      <c r="BK36" s="171"/>
      <c r="BL36" s="171"/>
      <c r="BM36" s="171"/>
      <c r="BN36" s="576" t="s">
        <v>191</v>
      </c>
      <c r="BO36" s="535"/>
      <c r="BP36" s="562" t="str">
        <f>IF(入力してください!J90="","",入力してください!J90)</f>
        <v/>
      </c>
      <c r="BQ36" s="562"/>
      <c r="BR36" s="576" t="s">
        <v>141</v>
      </c>
      <c r="BS36" s="535" t="str">
        <f>IF(入力してください!M90="","",入力してください!M90)</f>
        <v/>
      </c>
      <c r="BT36" s="535"/>
      <c r="BU36" s="535" t="s">
        <v>142</v>
      </c>
      <c r="BV36" s="535" t="str">
        <f>IF(入力してください!P90="","",入力してください!P90)</f>
        <v/>
      </c>
      <c r="BW36" s="535"/>
      <c r="BX36" s="580" t="s">
        <v>143</v>
      </c>
      <c r="BY36" s="28"/>
      <c r="BZ36" s="4"/>
      <c r="CA36" s="4"/>
      <c r="CB36" s="4"/>
      <c r="CC36" s="4"/>
      <c r="CD36" s="4"/>
      <c r="CE36" s="4"/>
    </row>
    <row r="37" spans="1:83" ht="10.15" customHeight="1" thickBot="1">
      <c r="A37" s="27"/>
      <c r="B37" s="38"/>
      <c r="C37" s="38"/>
      <c r="D37" s="55"/>
      <c r="E37" s="27"/>
      <c r="F37" s="170"/>
      <c r="G37" s="170"/>
      <c r="H37" s="170"/>
      <c r="I37" s="170"/>
      <c r="J37" s="170"/>
      <c r="K37" s="134"/>
      <c r="L37" s="134"/>
      <c r="M37" s="134"/>
      <c r="N37" s="134"/>
      <c r="O37" s="134"/>
      <c r="P37" s="134"/>
      <c r="Q37" s="134"/>
      <c r="R37" s="134"/>
      <c r="S37" s="134"/>
      <c r="T37" s="134"/>
      <c r="U37" s="170"/>
      <c r="V37" s="170"/>
      <c r="W37" s="170"/>
      <c r="X37" s="135"/>
      <c r="Y37" s="135"/>
      <c r="Z37" s="135"/>
      <c r="AA37" s="135"/>
      <c r="AB37" s="135"/>
      <c r="AC37" s="135"/>
      <c r="AD37" s="135"/>
      <c r="AE37" s="135"/>
      <c r="AF37" s="135"/>
      <c r="AG37" s="135"/>
      <c r="AH37" s="135"/>
      <c r="AI37" s="135"/>
      <c r="AJ37" s="135"/>
      <c r="AK37" s="135"/>
      <c r="AL37" s="135"/>
      <c r="AM37" s="31"/>
      <c r="AN37" s="24"/>
      <c r="AO37" s="563"/>
      <c r="AP37" s="563"/>
      <c r="AQ37" s="563"/>
      <c r="AR37" s="563"/>
      <c r="AS37" s="563"/>
      <c r="AT37" s="563"/>
      <c r="AU37" s="563"/>
      <c r="AV37" s="563"/>
      <c r="AW37" s="563"/>
      <c r="AX37" s="563"/>
      <c r="AY37" s="563"/>
      <c r="AZ37" s="563"/>
      <c r="BA37" s="563"/>
      <c r="BB37" s="22"/>
      <c r="BC37" s="22"/>
      <c r="BD37" s="22"/>
      <c r="BE37" s="22"/>
      <c r="BF37" s="22"/>
      <c r="BG37" s="22"/>
      <c r="BH37" s="22"/>
      <c r="BI37" s="22"/>
      <c r="BJ37" s="22"/>
      <c r="BK37" s="22"/>
      <c r="BL37" s="22"/>
      <c r="BM37" s="22"/>
      <c r="BN37" s="535"/>
      <c r="BO37" s="535"/>
      <c r="BP37" s="562"/>
      <c r="BQ37" s="562"/>
      <c r="BR37" s="576"/>
      <c r="BS37" s="535"/>
      <c r="BT37" s="535"/>
      <c r="BU37" s="535"/>
      <c r="BV37" s="535"/>
      <c r="BW37" s="535"/>
      <c r="BX37" s="580"/>
      <c r="BY37" s="28"/>
    </row>
    <row r="38" spans="1:83" ht="19.5" customHeight="1">
      <c r="A38" s="383" t="s">
        <v>505</v>
      </c>
      <c r="B38" s="384"/>
      <c r="C38" s="384"/>
      <c r="D38" s="384"/>
      <c r="E38" s="384"/>
      <c r="F38" s="384"/>
      <c r="G38" s="385"/>
      <c r="H38" s="450" t="str">
        <f>IF(入力してください!R47="","",入力してください!R47&amp;"年"&amp;入力してください!V47&amp;"月"&amp;入力してください!X47&amp;"日")</f>
        <v/>
      </c>
      <c r="I38" s="451"/>
      <c r="J38" s="451"/>
      <c r="K38" s="451"/>
      <c r="L38" s="451"/>
      <c r="M38" s="451"/>
      <c r="N38" s="451"/>
      <c r="O38" s="451"/>
      <c r="P38" s="452"/>
      <c r="Q38" s="499" t="s">
        <v>491</v>
      </c>
      <c r="R38" s="500"/>
      <c r="S38" s="500"/>
      <c r="T38" s="500"/>
      <c r="U38" s="500"/>
      <c r="V38" s="500"/>
      <c r="W38" s="500"/>
      <c r="X38" s="500"/>
      <c r="Y38" s="500"/>
      <c r="Z38" s="500"/>
      <c r="AA38" s="500"/>
      <c r="AB38" s="500"/>
      <c r="AC38" s="500"/>
      <c r="AD38" s="500"/>
      <c r="AE38" s="500"/>
      <c r="AF38" s="500"/>
      <c r="AG38" s="500"/>
      <c r="AH38" s="500"/>
      <c r="AI38" s="500"/>
      <c r="AJ38" s="500"/>
      <c r="AK38" s="500"/>
      <c r="AL38" s="501"/>
      <c r="AM38" s="31"/>
      <c r="AN38" s="492" t="s">
        <v>145</v>
      </c>
      <c r="AO38" s="493"/>
      <c r="AP38" s="493"/>
      <c r="AQ38" s="493"/>
      <c r="AR38" s="493"/>
      <c r="AS38" s="493"/>
      <c r="AT38" s="493"/>
      <c r="AU38" s="493"/>
      <c r="AV38" s="533" t="s">
        <v>225</v>
      </c>
      <c r="AW38" s="533"/>
      <c r="AX38" s="533"/>
      <c r="AY38" s="533"/>
      <c r="AZ38" s="533"/>
      <c r="BA38" s="533"/>
      <c r="BB38" s="533"/>
      <c r="BC38" s="533"/>
      <c r="BD38" s="560" t="str">
        <f>IF(入力してください!H88="","",入力してください!H88)</f>
        <v/>
      </c>
      <c r="BE38" s="560"/>
      <c r="BF38" s="560"/>
      <c r="BG38" s="560"/>
      <c r="BH38" s="560"/>
      <c r="BI38" s="560"/>
      <c r="BJ38" s="560"/>
      <c r="BK38" s="560"/>
      <c r="BL38" s="560"/>
      <c r="BM38" s="560"/>
      <c r="BN38" s="560"/>
      <c r="BO38" s="560"/>
      <c r="BP38" s="560"/>
      <c r="BQ38" s="560"/>
      <c r="BR38" s="560"/>
      <c r="BS38" s="560"/>
      <c r="BT38" s="560"/>
      <c r="BU38" s="560"/>
      <c r="BV38" s="560"/>
      <c r="BW38" s="560"/>
      <c r="BX38" s="561"/>
      <c r="BY38" s="28"/>
      <c r="BZ38" s="4"/>
    </row>
    <row r="39" spans="1:83" ht="19.5" customHeight="1">
      <c r="A39" s="386"/>
      <c r="B39" s="387"/>
      <c r="C39" s="387"/>
      <c r="D39" s="387"/>
      <c r="E39" s="387"/>
      <c r="F39" s="387"/>
      <c r="G39" s="388"/>
      <c r="H39" s="453"/>
      <c r="I39" s="454"/>
      <c r="J39" s="454"/>
      <c r="K39" s="454"/>
      <c r="L39" s="454"/>
      <c r="M39" s="454"/>
      <c r="N39" s="454"/>
      <c r="O39" s="454"/>
      <c r="P39" s="455"/>
      <c r="Q39" s="502" t="str">
        <f>IF(入力してください!R48="","",IF(入力してください!R48="その他",入力してください!R49,入力してください!R48))</f>
        <v/>
      </c>
      <c r="R39" s="503"/>
      <c r="S39" s="503"/>
      <c r="T39" s="503"/>
      <c r="U39" s="503"/>
      <c r="V39" s="503"/>
      <c r="W39" s="503"/>
      <c r="X39" s="503"/>
      <c r="Y39" s="503"/>
      <c r="Z39" s="503"/>
      <c r="AA39" s="503"/>
      <c r="AB39" s="503"/>
      <c r="AC39" s="503"/>
      <c r="AD39" s="503"/>
      <c r="AE39" s="503"/>
      <c r="AF39" s="503"/>
      <c r="AG39" s="503"/>
      <c r="AH39" s="503"/>
      <c r="AI39" s="503"/>
      <c r="AJ39" s="503"/>
      <c r="AK39" s="503"/>
      <c r="AL39" s="504"/>
      <c r="AM39" s="31"/>
      <c r="AN39" s="492"/>
      <c r="AO39" s="493"/>
      <c r="AP39" s="493"/>
      <c r="AQ39" s="493"/>
      <c r="AR39" s="493"/>
      <c r="AS39" s="493"/>
      <c r="AT39" s="493"/>
      <c r="AU39" s="493"/>
      <c r="AV39" s="533"/>
      <c r="AW39" s="533"/>
      <c r="AX39" s="533"/>
      <c r="AY39" s="533"/>
      <c r="AZ39" s="533"/>
      <c r="BA39" s="533"/>
      <c r="BB39" s="533"/>
      <c r="BC39" s="533"/>
      <c r="BD39" s="560"/>
      <c r="BE39" s="560"/>
      <c r="BF39" s="560"/>
      <c r="BG39" s="560"/>
      <c r="BH39" s="560"/>
      <c r="BI39" s="560"/>
      <c r="BJ39" s="560"/>
      <c r="BK39" s="560"/>
      <c r="BL39" s="560"/>
      <c r="BM39" s="560"/>
      <c r="BN39" s="560"/>
      <c r="BO39" s="560"/>
      <c r="BP39" s="560"/>
      <c r="BQ39" s="560"/>
      <c r="BR39" s="560"/>
      <c r="BS39" s="560"/>
      <c r="BT39" s="560"/>
      <c r="BU39" s="560"/>
      <c r="BV39" s="560"/>
      <c r="BW39" s="560"/>
      <c r="BX39" s="561"/>
      <c r="BY39" s="28"/>
      <c r="BZ39" s="4"/>
    </row>
    <row r="40" spans="1:83" ht="18" customHeight="1">
      <c r="A40" s="386"/>
      <c r="B40" s="387"/>
      <c r="C40" s="387"/>
      <c r="D40" s="387"/>
      <c r="E40" s="387"/>
      <c r="F40" s="387"/>
      <c r="G40" s="388"/>
      <c r="H40" s="453"/>
      <c r="I40" s="454"/>
      <c r="J40" s="454"/>
      <c r="K40" s="454"/>
      <c r="L40" s="454"/>
      <c r="M40" s="454"/>
      <c r="N40" s="454"/>
      <c r="O40" s="454"/>
      <c r="P40" s="455"/>
      <c r="Q40" s="502"/>
      <c r="R40" s="503"/>
      <c r="S40" s="503"/>
      <c r="T40" s="503"/>
      <c r="U40" s="503"/>
      <c r="V40" s="503"/>
      <c r="W40" s="503"/>
      <c r="X40" s="503"/>
      <c r="Y40" s="503"/>
      <c r="Z40" s="503"/>
      <c r="AA40" s="503"/>
      <c r="AB40" s="503"/>
      <c r="AC40" s="503"/>
      <c r="AD40" s="503"/>
      <c r="AE40" s="503"/>
      <c r="AF40" s="503"/>
      <c r="AG40" s="503"/>
      <c r="AH40" s="503"/>
      <c r="AI40" s="503"/>
      <c r="AJ40" s="503"/>
      <c r="AK40" s="503"/>
      <c r="AL40" s="504"/>
      <c r="AM40" s="29"/>
      <c r="AN40" s="492"/>
      <c r="AO40" s="493"/>
      <c r="AP40" s="493"/>
      <c r="AQ40" s="493"/>
      <c r="AR40" s="493"/>
      <c r="AS40" s="493"/>
      <c r="AT40" s="493"/>
      <c r="AU40" s="493"/>
      <c r="AV40" s="533"/>
      <c r="AW40" s="533"/>
      <c r="AX40" s="533"/>
      <c r="AY40" s="533"/>
      <c r="AZ40" s="533"/>
      <c r="BA40" s="533"/>
      <c r="BB40" s="533"/>
      <c r="BC40" s="533"/>
      <c r="BD40" s="560"/>
      <c r="BE40" s="560"/>
      <c r="BF40" s="560"/>
      <c r="BG40" s="560"/>
      <c r="BH40" s="560"/>
      <c r="BI40" s="560"/>
      <c r="BJ40" s="560"/>
      <c r="BK40" s="560"/>
      <c r="BL40" s="560"/>
      <c r="BM40" s="560"/>
      <c r="BN40" s="560"/>
      <c r="BO40" s="560"/>
      <c r="BP40" s="560"/>
      <c r="BQ40" s="560"/>
      <c r="BR40" s="560"/>
      <c r="BS40" s="560"/>
      <c r="BT40" s="560"/>
      <c r="BU40" s="560"/>
      <c r="BV40" s="560"/>
      <c r="BW40" s="560"/>
      <c r="BX40" s="561"/>
      <c r="BY40" s="27"/>
      <c r="BZ40" s="4"/>
      <c r="CC40" s="4"/>
    </row>
    <row r="41" spans="1:83" ht="17.100000000000001" customHeight="1" thickBot="1">
      <c r="A41" s="389"/>
      <c r="B41" s="390"/>
      <c r="C41" s="390"/>
      <c r="D41" s="390"/>
      <c r="E41" s="390"/>
      <c r="F41" s="390"/>
      <c r="G41" s="391"/>
      <c r="H41" s="456"/>
      <c r="I41" s="457"/>
      <c r="J41" s="457"/>
      <c r="K41" s="457"/>
      <c r="L41" s="457"/>
      <c r="M41" s="457"/>
      <c r="N41" s="457"/>
      <c r="O41" s="457"/>
      <c r="P41" s="458"/>
      <c r="Q41" s="505"/>
      <c r="R41" s="506"/>
      <c r="S41" s="506"/>
      <c r="T41" s="506"/>
      <c r="U41" s="506"/>
      <c r="V41" s="506"/>
      <c r="W41" s="506"/>
      <c r="X41" s="506"/>
      <c r="Y41" s="506"/>
      <c r="Z41" s="506"/>
      <c r="AA41" s="506"/>
      <c r="AB41" s="506"/>
      <c r="AC41" s="506"/>
      <c r="AD41" s="506"/>
      <c r="AE41" s="506"/>
      <c r="AF41" s="506"/>
      <c r="AG41" s="506"/>
      <c r="AH41" s="506"/>
      <c r="AI41" s="506"/>
      <c r="AJ41" s="506"/>
      <c r="AK41" s="506"/>
      <c r="AL41" s="507"/>
      <c r="AM41" s="29"/>
      <c r="AN41" s="492"/>
      <c r="AO41" s="493"/>
      <c r="AP41" s="493"/>
      <c r="AQ41" s="493"/>
      <c r="AR41" s="493"/>
      <c r="AS41" s="493"/>
      <c r="AT41" s="493"/>
      <c r="AU41" s="493"/>
      <c r="AV41" s="533" t="s">
        <v>226</v>
      </c>
      <c r="AW41" s="533"/>
      <c r="AX41" s="533"/>
      <c r="AY41" s="533"/>
      <c r="AZ41" s="533"/>
      <c r="BA41" s="533"/>
      <c r="BB41" s="533"/>
      <c r="BC41" s="533"/>
      <c r="BD41" s="159" t="str">
        <f>IF(入力してください!H89="","",入力してください!H89)</f>
        <v/>
      </c>
      <c r="BE41" s="159"/>
      <c r="BF41" s="159"/>
      <c r="BG41" s="159"/>
      <c r="BH41" s="159"/>
      <c r="BI41" s="159"/>
      <c r="BJ41" s="159"/>
      <c r="BK41" s="159"/>
      <c r="BL41" s="159"/>
      <c r="BM41" s="159"/>
      <c r="BN41" s="159"/>
      <c r="BO41" s="159"/>
      <c r="BP41" s="160"/>
      <c r="BQ41" s="160"/>
      <c r="BR41" s="160"/>
      <c r="BS41" s="160"/>
      <c r="BT41" s="160"/>
      <c r="BU41" s="160"/>
      <c r="BV41" s="160"/>
      <c r="BW41" s="160"/>
      <c r="BX41" s="161"/>
      <c r="BY41" s="28"/>
      <c r="BZ41" s="4"/>
    </row>
    <row r="42" spans="1:83" ht="18" customHeight="1" thickBot="1">
      <c r="A42" s="29"/>
      <c r="B42" s="29"/>
      <c r="C42" s="29"/>
      <c r="D42" s="372" t="s">
        <v>139</v>
      </c>
      <c r="E42" s="372"/>
      <c r="F42" s="372"/>
      <c r="G42" s="372"/>
      <c r="H42" s="372"/>
      <c r="I42" s="372"/>
      <c r="J42" s="372"/>
      <c r="K42" s="372"/>
      <c r="L42" s="372"/>
      <c r="M42" s="372"/>
      <c r="N42" s="372"/>
      <c r="O42" s="372"/>
      <c r="P42" s="372"/>
      <c r="Q42" s="372"/>
      <c r="R42" s="372"/>
      <c r="S42" s="372"/>
      <c r="T42" s="372"/>
      <c r="U42" s="372"/>
      <c r="V42" s="496" t="s">
        <v>229</v>
      </c>
      <c r="W42" s="494"/>
      <c r="X42" s="494"/>
      <c r="Y42" s="494"/>
      <c r="Z42" s="494"/>
      <c r="AA42" s="494"/>
      <c r="AB42" s="494"/>
      <c r="AC42" s="494"/>
      <c r="AD42" s="496" t="s">
        <v>230</v>
      </c>
      <c r="AE42" s="494"/>
      <c r="AF42" s="494"/>
      <c r="AG42" s="494"/>
      <c r="AH42" s="494"/>
      <c r="AI42" s="494"/>
      <c r="AJ42" s="494"/>
      <c r="AK42" s="494"/>
      <c r="AL42" s="494"/>
      <c r="AM42" s="29"/>
      <c r="AN42" s="492"/>
      <c r="AO42" s="493"/>
      <c r="AP42" s="493"/>
      <c r="AQ42" s="493"/>
      <c r="AR42" s="493"/>
      <c r="AS42" s="493"/>
      <c r="AT42" s="493"/>
      <c r="AU42" s="493"/>
      <c r="AV42" s="533"/>
      <c r="AW42" s="533"/>
      <c r="AX42" s="533"/>
      <c r="AY42" s="533"/>
      <c r="AZ42" s="533"/>
      <c r="BA42" s="533"/>
      <c r="BB42" s="533"/>
      <c r="BC42" s="533"/>
      <c r="BD42" s="162"/>
      <c r="BE42" s="162"/>
      <c r="BF42" s="162"/>
      <c r="BG42" s="162"/>
      <c r="BH42" s="162"/>
      <c r="BI42" s="162"/>
      <c r="BJ42" s="162"/>
      <c r="BK42" s="162"/>
      <c r="BL42" s="162"/>
      <c r="BM42" s="162"/>
      <c r="BN42" s="162"/>
      <c r="BO42" s="162"/>
      <c r="BP42" s="160"/>
      <c r="BQ42" s="160"/>
      <c r="BR42" s="160"/>
      <c r="BS42" s="160"/>
      <c r="BT42" s="160"/>
      <c r="BU42" s="160"/>
      <c r="BV42" s="160"/>
      <c r="BW42" s="160"/>
      <c r="BX42" s="161"/>
      <c r="BY42" s="28"/>
      <c r="BZ42" s="4"/>
    </row>
    <row r="43" spans="1:83" ht="23.25" customHeight="1" thickBot="1">
      <c r="A43" s="29"/>
      <c r="B43" s="29"/>
      <c r="C43" s="29"/>
      <c r="D43" s="373" t="s">
        <v>547</v>
      </c>
      <c r="E43" s="373"/>
      <c r="F43" s="373"/>
      <c r="G43" s="373"/>
      <c r="H43" s="373"/>
      <c r="I43" s="373"/>
      <c r="J43" s="373" t="s">
        <v>551</v>
      </c>
      <c r="K43" s="373"/>
      <c r="L43" s="373"/>
      <c r="M43" s="373"/>
      <c r="N43" s="373"/>
      <c r="O43" s="373"/>
      <c r="P43" s="373"/>
      <c r="Q43" s="392" t="s">
        <v>140</v>
      </c>
      <c r="R43" s="392"/>
      <c r="S43" s="392"/>
      <c r="T43" s="392"/>
      <c r="U43" s="392"/>
      <c r="V43" s="497"/>
      <c r="W43" s="495"/>
      <c r="X43" s="495"/>
      <c r="Y43" s="495"/>
      <c r="Z43" s="495"/>
      <c r="AA43" s="495"/>
      <c r="AB43" s="495"/>
      <c r="AC43" s="495"/>
      <c r="AD43" s="497"/>
      <c r="AE43" s="495"/>
      <c r="AF43" s="495"/>
      <c r="AG43" s="495"/>
      <c r="AH43" s="495"/>
      <c r="AI43" s="495"/>
      <c r="AJ43" s="495"/>
      <c r="AK43" s="495"/>
      <c r="AL43" s="495"/>
      <c r="AM43" s="29"/>
      <c r="AN43" s="163"/>
      <c r="AO43" s="164"/>
      <c r="AP43" s="164"/>
      <c r="AQ43" s="164"/>
      <c r="AR43" s="164"/>
      <c r="AS43" s="164"/>
      <c r="AT43" s="164"/>
      <c r="AU43" s="164"/>
      <c r="AV43" s="165"/>
      <c r="AW43" s="165"/>
      <c r="AX43" s="165"/>
      <c r="AY43" s="165"/>
      <c r="AZ43" s="165"/>
      <c r="BA43" s="165"/>
      <c r="BB43" s="165"/>
      <c r="BC43" s="165"/>
      <c r="BD43" s="166"/>
      <c r="BE43" s="166"/>
      <c r="BF43" s="166"/>
      <c r="BG43" s="166"/>
      <c r="BH43" s="166"/>
      <c r="BI43" s="166"/>
      <c r="BJ43" s="166"/>
      <c r="BK43" s="166"/>
      <c r="BL43" s="166"/>
      <c r="BM43" s="166"/>
      <c r="BN43" s="166"/>
      <c r="BO43" s="166"/>
      <c r="BP43" s="167"/>
      <c r="BQ43" s="167"/>
      <c r="BR43" s="167"/>
      <c r="BS43" s="167"/>
      <c r="BT43" s="167"/>
      <c r="BU43" s="167"/>
      <c r="BV43" s="167"/>
      <c r="BW43" s="167"/>
      <c r="BX43" s="168"/>
      <c r="BY43" s="27"/>
      <c r="BZ43" s="4"/>
    </row>
    <row r="44" spans="1:83" ht="15" customHeight="1">
      <c r="A44" s="29"/>
      <c r="B44" s="29"/>
      <c r="C44" s="29"/>
      <c r="D44" s="373" t="s">
        <v>548</v>
      </c>
      <c r="E44" s="373"/>
      <c r="F44" s="373"/>
      <c r="G44" s="373"/>
      <c r="H44" s="373"/>
      <c r="I44" s="373"/>
      <c r="J44" s="373" t="s">
        <v>551</v>
      </c>
      <c r="K44" s="373"/>
      <c r="L44" s="373"/>
      <c r="M44" s="373"/>
      <c r="N44" s="373"/>
      <c r="O44" s="373"/>
      <c r="P44" s="373"/>
      <c r="Q44" s="495"/>
      <c r="R44" s="495"/>
      <c r="S44" s="495"/>
      <c r="T44" s="495"/>
      <c r="U44" s="495"/>
      <c r="V44" s="497"/>
      <c r="W44" s="495"/>
      <c r="X44" s="495"/>
      <c r="Y44" s="495"/>
      <c r="Z44" s="495"/>
      <c r="AA44" s="495"/>
      <c r="AB44" s="495"/>
      <c r="AC44" s="495"/>
      <c r="AD44" s="497"/>
      <c r="AE44" s="495"/>
      <c r="AF44" s="495"/>
      <c r="AG44" s="495"/>
      <c r="AH44" s="495"/>
      <c r="AI44" s="495"/>
      <c r="AJ44" s="495"/>
      <c r="AK44" s="495"/>
      <c r="AL44" s="495"/>
      <c r="AM44" s="31"/>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8"/>
      <c r="BW44" s="27"/>
      <c r="BX44" s="27"/>
      <c r="BY44" s="27"/>
      <c r="BZ44" s="4"/>
    </row>
    <row r="45" spans="1:83" ht="12.75" customHeight="1">
      <c r="A45" s="29"/>
      <c r="B45" s="29"/>
      <c r="C45" s="29"/>
      <c r="D45" s="373"/>
      <c r="E45" s="373"/>
      <c r="F45" s="373"/>
      <c r="G45" s="373"/>
      <c r="H45" s="373"/>
      <c r="I45" s="373"/>
      <c r="J45" s="373"/>
      <c r="K45" s="373"/>
      <c r="L45" s="373"/>
      <c r="M45" s="373"/>
      <c r="N45" s="373"/>
      <c r="O45" s="373"/>
      <c r="P45" s="373"/>
      <c r="Q45" s="495"/>
      <c r="R45" s="495"/>
      <c r="S45" s="495"/>
      <c r="T45" s="495"/>
      <c r="U45" s="495"/>
      <c r="V45" s="497"/>
      <c r="W45" s="495"/>
      <c r="X45" s="495"/>
      <c r="Y45" s="495"/>
      <c r="Z45" s="495"/>
      <c r="AA45" s="495"/>
      <c r="AB45" s="495"/>
      <c r="AC45" s="495"/>
      <c r="AD45" s="497"/>
      <c r="AE45" s="495"/>
      <c r="AF45" s="495"/>
      <c r="AG45" s="495"/>
      <c r="AH45" s="495"/>
      <c r="AI45" s="495"/>
      <c r="AJ45" s="495"/>
      <c r="AK45" s="495"/>
      <c r="AL45" s="495"/>
      <c r="AM45" s="27"/>
      <c r="AN45" s="509" t="s">
        <v>525</v>
      </c>
      <c r="AO45" s="510"/>
      <c r="AP45" s="510"/>
      <c r="AQ45" s="510"/>
      <c r="AR45" s="510"/>
      <c r="AS45" s="510"/>
      <c r="AT45" s="510"/>
      <c r="AU45" s="510"/>
      <c r="AV45" s="510"/>
      <c r="AW45" s="510"/>
      <c r="AX45" s="510"/>
      <c r="AY45" s="510"/>
      <c r="AZ45" s="510"/>
      <c r="BA45" s="510"/>
      <c r="BB45" s="510"/>
      <c r="BC45" s="510"/>
      <c r="BD45" s="510"/>
      <c r="BE45" s="510"/>
      <c r="BF45" s="510"/>
      <c r="BG45" s="510"/>
      <c r="BH45" s="510"/>
      <c r="BI45" s="510"/>
      <c r="BJ45" s="510"/>
      <c r="BK45" s="510"/>
      <c r="BL45" s="510"/>
      <c r="BM45" s="510"/>
      <c r="BN45" s="510"/>
      <c r="BO45" s="510"/>
      <c r="BP45" s="510"/>
      <c r="BQ45" s="510"/>
      <c r="BR45" s="510"/>
      <c r="BS45" s="510"/>
      <c r="BT45" s="510"/>
      <c r="BU45" s="510"/>
      <c r="BV45" s="510"/>
      <c r="BW45" s="510"/>
      <c r="BX45" s="511"/>
      <c r="BY45" s="27"/>
      <c r="BZ45" s="4"/>
    </row>
    <row r="46" spans="1:83" ht="27" customHeight="1">
      <c r="A46" s="29"/>
      <c r="B46" s="29"/>
      <c r="C46" s="29"/>
      <c r="D46" s="373" t="s">
        <v>549</v>
      </c>
      <c r="E46" s="373"/>
      <c r="F46" s="373"/>
      <c r="G46" s="373"/>
      <c r="H46" s="373"/>
      <c r="I46" s="373"/>
      <c r="J46" s="373" t="s">
        <v>551</v>
      </c>
      <c r="K46" s="373"/>
      <c r="L46" s="373"/>
      <c r="M46" s="373"/>
      <c r="N46" s="373"/>
      <c r="O46" s="373"/>
      <c r="P46" s="373"/>
      <c r="Q46" s="495"/>
      <c r="R46" s="495"/>
      <c r="S46" s="495"/>
      <c r="T46" s="495"/>
      <c r="U46" s="495"/>
      <c r="V46" s="497"/>
      <c r="W46" s="495"/>
      <c r="X46" s="495"/>
      <c r="Y46" s="495"/>
      <c r="Z46" s="495"/>
      <c r="AA46" s="495"/>
      <c r="AB46" s="495"/>
      <c r="AC46" s="495"/>
      <c r="AD46" s="497"/>
      <c r="AE46" s="495"/>
      <c r="AF46" s="495"/>
      <c r="AG46" s="495"/>
      <c r="AH46" s="495"/>
      <c r="AI46" s="495"/>
      <c r="AJ46" s="495"/>
      <c r="AK46" s="495"/>
      <c r="AL46" s="495"/>
      <c r="AM46" s="27"/>
      <c r="AN46" s="512" t="s">
        <v>524</v>
      </c>
      <c r="AO46" s="514" t="s">
        <v>527</v>
      </c>
      <c r="AP46" s="515"/>
      <c r="AQ46" s="516"/>
      <c r="AR46" s="514" t="s">
        <v>528</v>
      </c>
      <c r="AS46" s="515"/>
      <c r="AT46" s="516"/>
      <c r="AU46" s="514" t="s">
        <v>529</v>
      </c>
      <c r="AV46" s="515"/>
      <c r="AW46" s="516"/>
      <c r="AX46" s="517" t="s">
        <v>526</v>
      </c>
      <c r="AY46" s="519" t="s">
        <v>530</v>
      </c>
      <c r="AZ46" s="520"/>
      <c r="BA46" s="520"/>
      <c r="BB46" s="519" t="s">
        <v>531</v>
      </c>
      <c r="BC46" s="520"/>
      <c r="BD46" s="520"/>
      <c r="BE46" s="534"/>
      <c r="BF46" s="519" t="s">
        <v>532</v>
      </c>
      <c r="BG46" s="520"/>
      <c r="BH46" s="520"/>
      <c r="BI46" s="514" t="s">
        <v>533</v>
      </c>
      <c r="BJ46" s="515"/>
      <c r="BK46" s="516"/>
      <c r="BL46" s="514" t="s">
        <v>534</v>
      </c>
      <c r="BM46" s="515"/>
      <c r="BN46" s="516"/>
      <c r="BO46" s="514" t="s">
        <v>535</v>
      </c>
      <c r="BP46" s="515"/>
      <c r="BQ46" s="516"/>
      <c r="BR46" s="514" t="s">
        <v>536</v>
      </c>
      <c r="BS46" s="515"/>
      <c r="BT46" s="516"/>
      <c r="BU46" s="514" t="s">
        <v>537</v>
      </c>
      <c r="BV46" s="515"/>
      <c r="BW46" s="515"/>
      <c r="BX46" s="516"/>
      <c r="BY46" s="27"/>
      <c r="BZ46" s="4"/>
    </row>
    <row r="47" spans="1:83" ht="27" customHeight="1">
      <c r="A47" s="29"/>
      <c r="B47" s="29"/>
      <c r="C47" s="29"/>
      <c r="D47" s="373" t="s">
        <v>550</v>
      </c>
      <c r="E47" s="373"/>
      <c r="F47" s="373"/>
      <c r="G47" s="373"/>
      <c r="H47" s="373"/>
      <c r="I47" s="373"/>
      <c r="J47" s="373"/>
      <c r="K47" s="373"/>
      <c r="L47" s="373"/>
      <c r="M47" s="373"/>
      <c r="N47" s="373"/>
      <c r="O47" s="373"/>
      <c r="P47" s="373"/>
      <c r="Q47" s="495"/>
      <c r="R47" s="495"/>
      <c r="S47" s="495"/>
      <c r="T47" s="495"/>
      <c r="U47" s="495"/>
      <c r="V47" s="497"/>
      <c r="W47" s="495"/>
      <c r="X47" s="495"/>
      <c r="Y47" s="495"/>
      <c r="Z47" s="495"/>
      <c r="AA47" s="495"/>
      <c r="AB47" s="495"/>
      <c r="AC47" s="495"/>
      <c r="AD47" s="497"/>
      <c r="AE47" s="495"/>
      <c r="AF47" s="495"/>
      <c r="AG47" s="495"/>
      <c r="AH47" s="495"/>
      <c r="AI47" s="495"/>
      <c r="AJ47" s="495"/>
      <c r="AK47" s="495"/>
      <c r="AL47" s="495"/>
      <c r="AM47" s="27"/>
      <c r="AN47" s="513"/>
      <c r="AO47" s="374" t="s">
        <v>538</v>
      </c>
      <c r="AP47" s="375"/>
      <c r="AQ47" s="376"/>
      <c r="AR47" s="377" t="s">
        <v>539</v>
      </c>
      <c r="AS47" s="378"/>
      <c r="AT47" s="379"/>
      <c r="AU47" s="374" t="s">
        <v>538</v>
      </c>
      <c r="AV47" s="375"/>
      <c r="AW47" s="376"/>
      <c r="AX47" s="518"/>
      <c r="AY47" s="374" t="s">
        <v>538</v>
      </c>
      <c r="AZ47" s="375"/>
      <c r="BA47" s="376"/>
      <c r="BB47" s="377" t="s">
        <v>541</v>
      </c>
      <c r="BC47" s="578"/>
      <c r="BD47" s="578"/>
      <c r="BE47" s="579"/>
      <c r="BF47" s="374" t="s">
        <v>538</v>
      </c>
      <c r="BG47" s="375"/>
      <c r="BH47" s="376"/>
      <c r="BI47" s="374" t="s">
        <v>538</v>
      </c>
      <c r="BJ47" s="375"/>
      <c r="BK47" s="376"/>
      <c r="BL47" s="374" t="s">
        <v>538</v>
      </c>
      <c r="BM47" s="375"/>
      <c r="BN47" s="376"/>
      <c r="BO47" s="374" t="s">
        <v>538</v>
      </c>
      <c r="BP47" s="375"/>
      <c r="BQ47" s="376"/>
      <c r="BR47" s="550" t="s">
        <v>540</v>
      </c>
      <c r="BS47" s="551"/>
      <c r="BT47" s="552"/>
      <c r="BU47" s="550" t="s">
        <v>542</v>
      </c>
      <c r="BV47" s="551"/>
      <c r="BW47" s="551"/>
      <c r="BX47" s="552"/>
      <c r="BY47" s="27"/>
    </row>
    <row r="48" spans="1:83" ht="24" customHeight="1">
      <c r="AM48" s="4"/>
      <c r="AN48" s="4"/>
      <c r="BY48" s="27"/>
      <c r="CA48" s="4"/>
    </row>
    <row r="49" spans="40:77" ht="23.25" customHeight="1">
      <c r="AN49" s="4"/>
      <c r="BY49" s="27"/>
    </row>
    <row r="50" spans="40:77" ht="40.5" customHeight="1">
      <c r="AN50" s="4"/>
      <c r="BY50" s="51"/>
    </row>
    <row r="51" spans="40:77" ht="32.25" customHeight="1">
      <c r="AN51" s="4"/>
      <c r="BY51" s="27"/>
    </row>
    <row r="52" spans="40:77" ht="21" customHeight="1"/>
    <row r="53" spans="40:77" ht="23.25" customHeight="1"/>
    <row r="54" spans="40:77" ht="23.25" customHeight="1"/>
    <row r="55" spans="40:77" ht="23.25" customHeight="1"/>
    <row r="56" spans="40:77" ht="23.25" customHeight="1"/>
    <row r="57" spans="40:77" ht="23.25" customHeight="1"/>
    <row r="58" spans="40:77" ht="23.25" customHeight="1"/>
    <row r="59" spans="40:77" ht="23.25" customHeight="1"/>
    <row r="60" spans="40:77" ht="23.25" customHeight="1"/>
    <row r="61" spans="40:77" ht="23.25" customHeight="1"/>
    <row r="62" spans="40:77" ht="23.25" customHeight="1"/>
    <row r="63" spans="40:77" ht="23.25" customHeight="1"/>
    <row r="64" spans="40:77" ht="23.25" customHeight="1"/>
    <row r="65" ht="23.25" customHeight="1"/>
    <row r="66" ht="23.25" customHeight="1"/>
    <row r="67" ht="23.25" customHeight="1"/>
    <row r="68" ht="23.25" customHeight="1"/>
    <row r="69" ht="23.25" customHeight="1"/>
    <row r="70" ht="23.25" customHeight="1"/>
    <row r="71" ht="23.25" customHeight="1"/>
    <row r="72" ht="23.25" customHeight="1"/>
    <row r="73" ht="23.25" customHeight="1"/>
    <row r="74" ht="23.25" customHeight="1"/>
    <row r="75" ht="23.25" customHeight="1"/>
    <row r="76" ht="23.25" customHeight="1"/>
  </sheetData>
  <sheetProtection password="CC11" sheet="1" objects="1" scenarios="1"/>
  <mergeCells count="198">
    <mergeCell ref="Y3:AD4"/>
    <mergeCell ref="AE3:AL4"/>
    <mergeCell ref="D5:F5"/>
    <mergeCell ref="G5:U5"/>
    <mergeCell ref="V5:Y5"/>
    <mergeCell ref="Z5:AL5"/>
    <mergeCell ref="D3:F4"/>
    <mergeCell ref="G3:L4"/>
    <mergeCell ref="M3:N4"/>
    <mergeCell ref="O3:T4"/>
    <mergeCell ref="U3:V4"/>
    <mergeCell ref="W3:X4"/>
    <mergeCell ref="AJ6:AK6"/>
    <mergeCell ref="D7:F7"/>
    <mergeCell ref="H7:L7"/>
    <mergeCell ref="M7:AL7"/>
    <mergeCell ref="AN7:AQ7"/>
    <mergeCell ref="AR7:AX7"/>
    <mergeCell ref="D6:F6"/>
    <mergeCell ref="G6:U6"/>
    <mergeCell ref="V6:Y6"/>
    <mergeCell ref="Z6:AB6"/>
    <mergeCell ref="AC6:AE6"/>
    <mergeCell ref="AG6:AH6"/>
    <mergeCell ref="AY7:BE7"/>
    <mergeCell ref="BF7:BH7"/>
    <mergeCell ref="BI7:BQ7"/>
    <mergeCell ref="BR7:BX7"/>
    <mergeCell ref="D8:F9"/>
    <mergeCell ref="G8:L8"/>
    <mergeCell ref="M8:V8"/>
    <mergeCell ref="W8:AA8"/>
    <mergeCell ref="AB8:AL8"/>
    <mergeCell ref="AN8:AQ8"/>
    <mergeCell ref="AR8:BE8"/>
    <mergeCell ref="BF8:BH9"/>
    <mergeCell ref="BI8:BQ8"/>
    <mergeCell ref="BR8:BX9"/>
    <mergeCell ref="G9:L9"/>
    <mergeCell ref="M9:V9"/>
    <mergeCell ref="W9:AA9"/>
    <mergeCell ref="AB9:AL9"/>
    <mergeCell ref="AN9:AQ9"/>
    <mergeCell ref="BI9:BQ9"/>
    <mergeCell ref="BF10:BH10"/>
    <mergeCell ref="BI10:BQ10"/>
    <mergeCell ref="BR10:BX11"/>
    <mergeCell ref="M11:R11"/>
    <mergeCell ref="S11:AL11"/>
    <mergeCell ref="AN11:AQ11"/>
    <mergeCell ref="BF11:BH11"/>
    <mergeCell ref="BI11:BQ11"/>
    <mergeCell ref="D10:L11"/>
    <mergeCell ref="M10:R10"/>
    <mergeCell ref="S10:AL10"/>
    <mergeCell ref="AN10:AQ10"/>
    <mergeCell ref="AR10:AX10"/>
    <mergeCell ref="AY10:BE10"/>
    <mergeCell ref="BR12:BX13"/>
    <mergeCell ref="F13:I13"/>
    <mergeCell ref="J13:S13"/>
    <mergeCell ref="T13:V13"/>
    <mergeCell ref="W13:AD13"/>
    <mergeCell ref="AE13:AH13"/>
    <mergeCell ref="AI13:AL13"/>
    <mergeCell ref="AN13:AQ13"/>
    <mergeCell ref="BF13:BH13"/>
    <mergeCell ref="BI13:BQ13"/>
    <mergeCell ref="C12:AL12"/>
    <mergeCell ref="AN12:AQ12"/>
    <mergeCell ref="AR12:AX12"/>
    <mergeCell ref="AY12:BE12"/>
    <mergeCell ref="BF12:BH12"/>
    <mergeCell ref="BI12:BQ12"/>
    <mergeCell ref="BF14:BH14"/>
    <mergeCell ref="BI14:BQ14"/>
    <mergeCell ref="BR14:BX15"/>
    <mergeCell ref="A15:D19"/>
    <mergeCell ref="E15:F15"/>
    <mergeCell ref="G15:Q15"/>
    <mergeCell ref="R15:S15"/>
    <mergeCell ref="T15:AL15"/>
    <mergeCell ref="BF15:BH15"/>
    <mergeCell ref="BI15:BQ15"/>
    <mergeCell ref="F14:I14"/>
    <mergeCell ref="K14:O14"/>
    <mergeCell ref="P14:AL14"/>
    <mergeCell ref="AN14:AQ14"/>
    <mergeCell ref="AR14:AX14"/>
    <mergeCell ref="AY14:BE14"/>
    <mergeCell ref="AY16:BE16"/>
    <mergeCell ref="BF16:BH16"/>
    <mergeCell ref="BI16:BQ16"/>
    <mergeCell ref="BR16:BX17"/>
    <mergeCell ref="E17:F17"/>
    <mergeCell ref="G17:Q17"/>
    <mergeCell ref="R17:S17"/>
    <mergeCell ref="T17:AL17"/>
    <mergeCell ref="BF17:BH17"/>
    <mergeCell ref="BI17:BQ17"/>
    <mergeCell ref="E16:F16"/>
    <mergeCell ref="G16:Q16"/>
    <mergeCell ref="R16:S16"/>
    <mergeCell ref="T16:AL16"/>
    <mergeCell ref="AN16:AQ16"/>
    <mergeCell ref="AR16:AX16"/>
    <mergeCell ref="E18:F19"/>
    <mergeCell ref="G18:Q19"/>
    <mergeCell ref="R18:S19"/>
    <mergeCell ref="T18:AL19"/>
    <mergeCell ref="AN18:BQ21"/>
    <mergeCell ref="BR18:BX21"/>
    <mergeCell ref="A21:AL22"/>
    <mergeCell ref="AN22:BX25"/>
    <mergeCell ref="A23:G25"/>
    <mergeCell ref="H23:T25"/>
    <mergeCell ref="AN26:AU28"/>
    <mergeCell ref="AV27:BJ28"/>
    <mergeCell ref="BN27:BO27"/>
    <mergeCell ref="BP27:BQ27"/>
    <mergeCell ref="BS27:BT27"/>
    <mergeCell ref="BV27:BW27"/>
    <mergeCell ref="U23:AA25"/>
    <mergeCell ref="AB23:AL25"/>
    <mergeCell ref="A26:G29"/>
    <mergeCell ref="H26:T29"/>
    <mergeCell ref="U26:AA29"/>
    <mergeCell ref="AB26:AL29"/>
    <mergeCell ref="H31:I33"/>
    <mergeCell ref="J31:L33"/>
    <mergeCell ref="M31:W33"/>
    <mergeCell ref="X31:Z33"/>
    <mergeCell ref="AA31:AL33"/>
    <mergeCell ref="AN31:BX32"/>
    <mergeCell ref="AO33:AT34"/>
    <mergeCell ref="AU33:BC34"/>
    <mergeCell ref="BD33:BX34"/>
    <mergeCell ref="H34:I36"/>
    <mergeCell ref="BP36:BQ37"/>
    <mergeCell ref="BR36:BR37"/>
    <mergeCell ref="BS36:BT37"/>
    <mergeCell ref="BU36:BU37"/>
    <mergeCell ref="BV36:BW37"/>
    <mergeCell ref="BX36:BX37"/>
    <mergeCell ref="J34:L36"/>
    <mergeCell ref="M34:W36"/>
    <mergeCell ref="X34:Z36"/>
    <mergeCell ref="AA34:AL36"/>
    <mergeCell ref="AO35:BA37"/>
    <mergeCell ref="BN36:BO37"/>
    <mergeCell ref="D47:I47"/>
    <mergeCell ref="A38:G41"/>
    <mergeCell ref="H38:P41"/>
    <mergeCell ref="Q38:AL38"/>
    <mergeCell ref="AN38:AU42"/>
    <mergeCell ref="AV38:BC40"/>
    <mergeCell ref="BD38:BX40"/>
    <mergeCell ref="Q39:AL41"/>
    <mergeCell ref="AV41:BC42"/>
    <mergeCell ref="D42:U42"/>
    <mergeCell ref="V42:V47"/>
    <mergeCell ref="BF46:BH46"/>
    <mergeCell ref="BI46:BK46"/>
    <mergeCell ref="BL46:BN46"/>
    <mergeCell ref="BO46:BQ46"/>
    <mergeCell ref="BR46:BT46"/>
    <mergeCell ref="BU46:BX46"/>
    <mergeCell ref="AN45:BX45"/>
    <mergeCell ref="D46:I46"/>
    <mergeCell ref="J46:P46"/>
    <mergeCell ref="AN46:AN47"/>
    <mergeCell ref="AO46:AQ46"/>
    <mergeCell ref="AR46:AT46"/>
    <mergeCell ref="AU46:AW46"/>
    <mergeCell ref="AX46:AX47"/>
    <mergeCell ref="AY46:BA46"/>
    <mergeCell ref="BB46:BE46"/>
    <mergeCell ref="W42:AC47"/>
    <mergeCell ref="AD42:AD47"/>
    <mergeCell ref="AE42:AL47"/>
    <mergeCell ref="D43:I43"/>
    <mergeCell ref="J43:P43"/>
    <mergeCell ref="Q43:U43"/>
    <mergeCell ref="D44:I45"/>
    <mergeCell ref="J44:P45"/>
    <mergeCell ref="BF47:BH47"/>
    <mergeCell ref="BI47:BK47"/>
    <mergeCell ref="BL47:BN47"/>
    <mergeCell ref="BO47:BQ47"/>
    <mergeCell ref="BR47:BT47"/>
    <mergeCell ref="BU47:BX47"/>
    <mergeCell ref="J47:P47"/>
    <mergeCell ref="AO47:AQ47"/>
    <mergeCell ref="AR47:AT47"/>
    <mergeCell ref="AU47:AW47"/>
    <mergeCell ref="AY47:BA47"/>
    <mergeCell ref="BB47:BE47"/>
    <mergeCell ref="Q44:U47"/>
  </mergeCells>
  <phoneticPr fontId="2"/>
  <conditionalFormatting sqref="D3:F4">
    <cfRule type="cellIs" dxfId="1" priority="1" operator="equal">
      <formula>"転入"</formula>
    </cfRule>
  </conditionalFormatting>
  <printOptions horizontalCentered="1"/>
  <pageMargins left="0.23622047244094491" right="0.11811023622047245" top="0.39370078740157483" bottom="0.39370078740157483" header="0.31496062992125984" footer="0.11811023622047245"/>
  <pageSetup paperSize="8" scale="88" orientation="landscape" r:id="rId1"/>
  <colBreaks count="1" manualBreakCount="1">
    <brk id="38" max="4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D76"/>
  <sheetViews>
    <sheetView view="pageBreakPreview" zoomScale="70" zoomScaleNormal="100" zoomScaleSheetLayoutView="70" workbookViewId="0">
      <selection activeCell="G3" sqref="G3:L4"/>
    </sheetView>
  </sheetViews>
  <sheetFormatPr defaultColWidth="2.75" defaultRowHeight="12"/>
  <cols>
    <col min="1" max="1" width="2.75" style="8" customWidth="1"/>
    <col min="2" max="2" width="2.75" style="8"/>
    <col min="3" max="4" width="2.75" style="8" customWidth="1"/>
    <col min="5" max="5" width="2.75" style="8"/>
    <col min="6" max="6" width="2.75" style="8" customWidth="1"/>
    <col min="7" max="15" width="2.75" style="8"/>
    <col min="16" max="17" width="2.75" style="8" customWidth="1"/>
    <col min="18" max="18" width="2.75" style="8"/>
    <col min="19" max="19" width="2.75" style="8" customWidth="1"/>
    <col min="20" max="20" width="2.75" style="8"/>
    <col min="21" max="21" width="2.75" style="8" customWidth="1"/>
    <col min="22" max="32" width="2.75" style="8"/>
    <col min="33" max="33" width="2.75" style="8" customWidth="1"/>
    <col min="34" max="34" width="2.75" style="8"/>
    <col min="35" max="35" width="2.75" style="8" customWidth="1"/>
    <col min="36" max="36" width="2.75" style="8"/>
    <col min="37" max="37" width="2.75" style="8" customWidth="1"/>
    <col min="38" max="38" width="2.75" style="8"/>
    <col min="39" max="39" width="1.25" style="8" customWidth="1"/>
    <col min="40" max="42" width="2.75" style="8"/>
    <col min="43" max="44" width="2.875" style="8" customWidth="1"/>
    <col min="45" max="45" width="3" style="8" bestFit="1" customWidth="1"/>
    <col min="46" max="49" width="2.75" style="8"/>
    <col min="50" max="51" width="2.875" style="8" customWidth="1"/>
    <col min="52" max="57" width="2.75" style="8"/>
    <col min="58" max="59" width="3" style="8" customWidth="1"/>
    <col min="60" max="74" width="2.75" style="8"/>
    <col min="75" max="76" width="2.75" style="8" customWidth="1"/>
    <col min="77" max="77" width="1.75" style="29" customWidth="1"/>
    <col min="78" max="78" width="2.75" style="8" customWidth="1"/>
    <col min="79" max="16384" width="2.75" style="8"/>
  </cols>
  <sheetData>
    <row r="1" spans="1:78" ht="23.25" customHeight="1">
      <c r="AM1" s="29"/>
      <c r="AN1" s="29"/>
      <c r="AO1" s="52"/>
      <c r="AP1" s="52"/>
      <c r="AQ1" s="52"/>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row>
    <row r="2" spans="1:78" ht="23.25" customHeight="1">
      <c r="AM2" s="29"/>
      <c r="AN2" s="29"/>
      <c r="AO2" s="52"/>
      <c r="AP2" s="52"/>
      <c r="AQ2" s="52"/>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row>
    <row r="3" spans="1:78" ht="19.5" customHeight="1">
      <c r="A3" s="2"/>
      <c r="B3" s="7"/>
      <c r="C3" s="7"/>
      <c r="D3" s="410" t="str">
        <f>IF(入力してください!B8="はい（県外や政令市で受給者であり、神奈川県へ転入してきた）","転入","新規")</f>
        <v>新規</v>
      </c>
      <c r="E3" s="410"/>
      <c r="F3" s="410"/>
      <c r="G3" s="589" t="str">
        <f>IF(入力してください!H10="","",入力してください!H10)</f>
        <v/>
      </c>
      <c r="H3" s="589"/>
      <c r="I3" s="589"/>
      <c r="J3" s="589"/>
      <c r="K3" s="589"/>
      <c r="L3" s="589"/>
      <c r="M3" s="380" t="s">
        <v>135</v>
      </c>
      <c r="N3" s="380"/>
      <c r="O3" s="610" t="str">
        <f>IF(入力してください!K10="","",入力してください!K10)</f>
        <v/>
      </c>
      <c r="P3" s="610"/>
      <c r="Q3" s="610"/>
      <c r="R3" s="610"/>
      <c r="S3" s="610"/>
      <c r="T3" s="610"/>
      <c r="U3" s="380" t="s">
        <v>136</v>
      </c>
      <c r="V3" s="380"/>
      <c r="W3" s="611" t="s">
        <v>137</v>
      </c>
      <c r="X3" s="611"/>
      <c r="Y3" s="411" t="s">
        <v>222</v>
      </c>
      <c r="Z3" s="412"/>
      <c r="AA3" s="412"/>
      <c r="AB3" s="412"/>
      <c r="AC3" s="412"/>
      <c r="AD3" s="413"/>
      <c r="AE3" s="486" t="str">
        <f>IF(入力してください!S10="","",入力してください!S10)</f>
        <v/>
      </c>
      <c r="AF3" s="487"/>
      <c r="AG3" s="487"/>
      <c r="AH3" s="487"/>
      <c r="AI3" s="487"/>
      <c r="AJ3" s="487"/>
      <c r="AK3" s="487"/>
      <c r="AL3" s="488"/>
      <c r="AM3" s="27"/>
      <c r="AN3" s="29"/>
      <c r="AO3" s="52"/>
      <c r="AP3" s="52"/>
      <c r="AQ3" s="52"/>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row>
    <row r="4" spans="1:78" ht="19.5" customHeight="1">
      <c r="A4" s="2"/>
      <c r="B4" s="15"/>
      <c r="C4" s="15"/>
      <c r="D4" s="410"/>
      <c r="E4" s="410"/>
      <c r="F4" s="410"/>
      <c r="G4" s="589"/>
      <c r="H4" s="589"/>
      <c r="I4" s="589"/>
      <c r="J4" s="589"/>
      <c r="K4" s="589"/>
      <c r="L4" s="589"/>
      <c r="M4" s="380"/>
      <c r="N4" s="380"/>
      <c r="O4" s="610"/>
      <c r="P4" s="610"/>
      <c r="Q4" s="610"/>
      <c r="R4" s="610"/>
      <c r="S4" s="610"/>
      <c r="T4" s="610"/>
      <c r="U4" s="380"/>
      <c r="V4" s="380"/>
      <c r="W4" s="612"/>
      <c r="X4" s="612"/>
      <c r="Y4" s="414"/>
      <c r="Z4" s="415"/>
      <c r="AA4" s="415"/>
      <c r="AB4" s="415"/>
      <c r="AC4" s="415"/>
      <c r="AD4" s="416"/>
      <c r="AE4" s="489"/>
      <c r="AF4" s="490"/>
      <c r="AG4" s="490"/>
      <c r="AH4" s="490"/>
      <c r="AI4" s="490"/>
      <c r="AJ4" s="490"/>
      <c r="AK4" s="490"/>
      <c r="AL4" s="491"/>
      <c r="AM4" s="27"/>
      <c r="AN4" s="29"/>
      <c r="AO4" s="53"/>
      <c r="AP4" s="53"/>
      <c r="AQ4" s="53"/>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row>
    <row r="5" spans="1:78" ht="29.25" customHeight="1">
      <c r="A5" s="2"/>
      <c r="B5" s="1"/>
      <c r="C5" s="1"/>
      <c r="D5" s="400" t="s">
        <v>129</v>
      </c>
      <c r="E5" s="400"/>
      <c r="F5" s="400"/>
      <c r="G5" s="449" t="str">
        <f>IF(入力してください!G15="","",入力してください!G15)</f>
        <v/>
      </c>
      <c r="H5" s="449"/>
      <c r="I5" s="449"/>
      <c r="J5" s="449"/>
      <c r="K5" s="449"/>
      <c r="L5" s="449"/>
      <c r="M5" s="449"/>
      <c r="N5" s="449"/>
      <c r="O5" s="449"/>
      <c r="P5" s="449"/>
      <c r="Q5" s="449"/>
      <c r="R5" s="449"/>
      <c r="S5" s="449"/>
      <c r="T5" s="449"/>
      <c r="U5" s="449"/>
      <c r="V5" s="417" t="s">
        <v>131</v>
      </c>
      <c r="W5" s="418"/>
      <c r="X5" s="418"/>
      <c r="Y5" s="419"/>
      <c r="Z5" s="420" t="str">
        <f>IF(入力してください!G20="","",入力してください!G20)</f>
        <v/>
      </c>
      <c r="AA5" s="421"/>
      <c r="AB5" s="421"/>
      <c r="AC5" s="421"/>
      <c r="AD5" s="421"/>
      <c r="AE5" s="421"/>
      <c r="AF5" s="421"/>
      <c r="AG5" s="421"/>
      <c r="AH5" s="421"/>
      <c r="AI5" s="421"/>
      <c r="AJ5" s="421"/>
      <c r="AK5" s="421"/>
      <c r="AL5" s="422"/>
      <c r="AM5" s="29"/>
      <c r="AN5" s="30"/>
      <c r="AO5" s="30"/>
      <c r="AP5" s="30"/>
      <c r="AQ5" s="30"/>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9"/>
      <c r="BR5" s="29"/>
      <c r="BS5" s="29"/>
      <c r="BT5" s="29"/>
      <c r="BU5" s="29"/>
      <c r="BV5" s="29"/>
      <c r="BW5" s="29"/>
      <c r="BX5" s="29"/>
    </row>
    <row r="6" spans="1:78" ht="28.5" customHeight="1" thickBot="1">
      <c r="A6" s="2"/>
      <c r="B6" s="1"/>
      <c r="C6" s="1"/>
      <c r="D6" s="393" t="s">
        <v>128</v>
      </c>
      <c r="E6" s="393"/>
      <c r="F6" s="393"/>
      <c r="G6" s="460" t="str">
        <f>IF(入力してください!G14="","",入力してください!G14)</f>
        <v/>
      </c>
      <c r="H6" s="461"/>
      <c r="I6" s="461"/>
      <c r="J6" s="461"/>
      <c r="K6" s="461"/>
      <c r="L6" s="461"/>
      <c r="M6" s="461"/>
      <c r="N6" s="461"/>
      <c r="O6" s="461"/>
      <c r="P6" s="461"/>
      <c r="Q6" s="461"/>
      <c r="R6" s="461"/>
      <c r="S6" s="461"/>
      <c r="T6" s="461"/>
      <c r="U6" s="462"/>
      <c r="V6" s="417" t="s">
        <v>134</v>
      </c>
      <c r="W6" s="418"/>
      <c r="X6" s="418"/>
      <c r="Y6" s="419"/>
      <c r="Z6" s="463" t="str">
        <f>IF(入力してください!G16="","",入力してください!G16)</f>
        <v>昭和</v>
      </c>
      <c r="AA6" s="464"/>
      <c r="AB6" s="464"/>
      <c r="AC6" s="459" t="str">
        <f>IF(入力してください!I16="","",入力してください!I16)</f>
        <v/>
      </c>
      <c r="AD6" s="459"/>
      <c r="AE6" s="459"/>
      <c r="AF6" s="169" t="s">
        <v>141</v>
      </c>
      <c r="AG6" s="459" t="str">
        <f>IF(入力してください!N16="","",入力してください!N16)</f>
        <v/>
      </c>
      <c r="AH6" s="459"/>
      <c r="AI6" s="169" t="s">
        <v>142</v>
      </c>
      <c r="AJ6" s="459" t="str">
        <f>IF(入力してください!Q16="","",入力してください!Q16)</f>
        <v/>
      </c>
      <c r="AK6" s="459"/>
      <c r="AL6" s="41" t="s">
        <v>143</v>
      </c>
      <c r="AM6" s="27"/>
      <c r="AN6" s="54"/>
      <c r="AO6" s="54"/>
      <c r="AP6" s="54"/>
      <c r="AQ6" s="54"/>
      <c r="AR6" s="36"/>
      <c r="AS6" s="36"/>
      <c r="AT6" s="36"/>
      <c r="AU6" s="36"/>
      <c r="AV6" s="36"/>
      <c r="AW6" s="36"/>
      <c r="AX6" s="36"/>
      <c r="AY6" s="36"/>
      <c r="AZ6" s="36"/>
      <c r="BA6" s="36"/>
      <c r="BB6" s="36"/>
      <c r="BC6" s="36"/>
      <c r="BD6" s="36"/>
      <c r="BE6" s="36"/>
      <c r="BF6" s="42"/>
      <c r="BG6" s="42"/>
      <c r="BH6" s="42"/>
      <c r="BI6" s="36"/>
      <c r="BJ6" s="36"/>
      <c r="BK6" s="36"/>
      <c r="BL6" s="36"/>
      <c r="BM6" s="36"/>
      <c r="BN6" s="36"/>
      <c r="BO6" s="36"/>
      <c r="BP6" s="36"/>
      <c r="BQ6" s="36"/>
      <c r="BR6" s="48"/>
      <c r="BS6" s="48"/>
      <c r="BT6" s="48"/>
      <c r="BU6" s="48"/>
      <c r="BV6" s="48"/>
      <c r="BW6" s="48"/>
      <c r="BX6" s="48"/>
    </row>
    <row r="7" spans="1:78" ht="28.5" customHeight="1" thickBot="1">
      <c r="B7" s="5"/>
      <c r="C7" s="5"/>
      <c r="D7" s="393" t="s">
        <v>130</v>
      </c>
      <c r="E7" s="393"/>
      <c r="F7" s="417"/>
      <c r="G7" s="50" t="s">
        <v>144</v>
      </c>
      <c r="H7" s="428" t="str">
        <f>IF(入力してください!G17="","",入力してください!G17)</f>
        <v/>
      </c>
      <c r="I7" s="428"/>
      <c r="J7" s="428"/>
      <c r="K7" s="428"/>
      <c r="L7" s="428"/>
      <c r="M7" s="428" t="str">
        <f>IF(入力してください!G18="","",入力してください!G18)</f>
        <v/>
      </c>
      <c r="N7" s="428"/>
      <c r="O7" s="428"/>
      <c r="P7" s="428"/>
      <c r="Q7" s="428"/>
      <c r="R7" s="428"/>
      <c r="S7" s="428"/>
      <c r="T7" s="428"/>
      <c r="U7" s="428"/>
      <c r="V7" s="428"/>
      <c r="W7" s="428"/>
      <c r="X7" s="428"/>
      <c r="Y7" s="428"/>
      <c r="Z7" s="428"/>
      <c r="AA7" s="428"/>
      <c r="AB7" s="428"/>
      <c r="AC7" s="428"/>
      <c r="AD7" s="428"/>
      <c r="AE7" s="428"/>
      <c r="AF7" s="428"/>
      <c r="AG7" s="428"/>
      <c r="AH7" s="428"/>
      <c r="AI7" s="428"/>
      <c r="AJ7" s="428"/>
      <c r="AK7" s="428"/>
      <c r="AL7" s="429"/>
      <c r="AM7" s="27"/>
      <c r="AN7" s="593"/>
      <c r="AO7" s="594"/>
      <c r="AP7" s="594"/>
      <c r="AQ7" s="595"/>
      <c r="AR7" s="596" t="s">
        <v>128</v>
      </c>
      <c r="AS7" s="596"/>
      <c r="AT7" s="596"/>
      <c r="AU7" s="596"/>
      <c r="AV7" s="596"/>
      <c r="AW7" s="596"/>
      <c r="AX7" s="597"/>
      <c r="AY7" s="598" t="s">
        <v>166</v>
      </c>
      <c r="AZ7" s="598"/>
      <c r="BA7" s="598"/>
      <c r="BB7" s="598"/>
      <c r="BC7" s="598"/>
      <c r="BD7" s="598"/>
      <c r="BE7" s="598"/>
      <c r="BF7" s="598" t="s">
        <v>167</v>
      </c>
      <c r="BG7" s="598"/>
      <c r="BH7" s="598"/>
      <c r="BI7" s="599" t="s">
        <v>552</v>
      </c>
      <c r="BJ7" s="591"/>
      <c r="BK7" s="591"/>
      <c r="BL7" s="591"/>
      <c r="BM7" s="591"/>
      <c r="BN7" s="591"/>
      <c r="BO7" s="591"/>
      <c r="BP7" s="591"/>
      <c r="BQ7" s="600"/>
      <c r="BR7" s="590" t="s">
        <v>493</v>
      </c>
      <c r="BS7" s="591"/>
      <c r="BT7" s="591"/>
      <c r="BU7" s="591"/>
      <c r="BV7" s="591"/>
      <c r="BW7" s="591"/>
      <c r="BX7" s="592"/>
      <c r="BY7" s="32"/>
    </row>
    <row r="8" spans="1:78" ht="28.5" customHeight="1">
      <c r="A8" s="2"/>
      <c r="B8" s="9"/>
      <c r="C8" s="9"/>
      <c r="D8" s="411" t="s">
        <v>483</v>
      </c>
      <c r="E8" s="412"/>
      <c r="F8" s="413"/>
      <c r="G8" s="434" t="s">
        <v>133</v>
      </c>
      <c r="H8" s="435"/>
      <c r="I8" s="435"/>
      <c r="J8" s="435"/>
      <c r="K8" s="435"/>
      <c r="L8" s="436"/>
      <c r="M8" s="430" t="str">
        <f>IF(入力してください!P21="はい","生活保護",IF(入力してください!G22="","",入力してください!G22))</f>
        <v/>
      </c>
      <c r="N8" s="431"/>
      <c r="O8" s="431"/>
      <c r="P8" s="431"/>
      <c r="Q8" s="431"/>
      <c r="R8" s="431"/>
      <c r="S8" s="431"/>
      <c r="T8" s="431"/>
      <c r="U8" s="431"/>
      <c r="V8" s="432"/>
      <c r="W8" s="433" t="s">
        <v>132</v>
      </c>
      <c r="X8" s="433"/>
      <c r="Y8" s="433"/>
      <c r="Z8" s="433"/>
      <c r="AA8" s="433"/>
      <c r="AB8" s="449" t="str">
        <f>IF(入力してください!G23="","",入力してください!G23)</f>
        <v/>
      </c>
      <c r="AC8" s="449"/>
      <c r="AD8" s="449"/>
      <c r="AE8" s="449"/>
      <c r="AF8" s="449"/>
      <c r="AG8" s="449"/>
      <c r="AH8" s="449"/>
      <c r="AI8" s="449"/>
      <c r="AJ8" s="449"/>
      <c r="AK8" s="449"/>
      <c r="AL8" s="449"/>
      <c r="AM8" s="27"/>
      <c r="AN8" s="473" t="s">
        <v>186</v>
      </c>
      <c r="AO8" s="474"/>
      <c r="AP8" s="474"/>
      <c r="AQ8" s="474"/>
      <c r="AR8" s="601" t="s">
        <v>213</v>
      </c>
      <c r="AS8" s="602"/>
      <c r="AT8" s="602"/>
      <c r="AU8" s="602"/>
      <c r="AV8" s="602"/>
      <c r="AW8" s="602"/>
      <c r="AX8" s="602"/>
      <c r="AY8" s="602"/>
      <c r="AZ8" s="602"/>
      <c r="BA8" s="602"/>
      <c r="BB8" s="602"/>
      <c r="BC8" s="602"/>
      <c r="BD8" s="602"/>
      <c r="BE8" s="603"/>
      <c r="BF8" s="604" t="s">
        <v>212</v>
      </c>
      <c r="BG8" s="605"/>
      <c r="BH8" s="606"/>
      <c r="BI8" s="450" t="str">
        <f>IF(入力してください!AC55="","",入力してください!AC55)</f>
        <v/>
      </c>
      <c r="BJ8" s="451"/>
      <c r="BK8" s="451"/>
      <c r="BL8" s="451"/>
      <c r="BM8" s="451"/>
      <c r="BN8" s="451"/>
      <c r="BO8" s="451"/>
      <c r="BP8" s="451"/>
      <c r="BQ8" s="452"/>
      <c r="BR8" s="564" t="str">
        <f>IF(入力してください!W55="","",入力してください!W55)</f>
        <v/>
      </c>
      <c r="BS8" s="564"/>
      <c r="BT8" s="564"/>
      <c r="BU8" s="564"/>
      <c r="BV8" s="564"/>
      <c r="BW8" s="564"/>
      <c r="BX8" s="565"/>
      <c r="BY8" s="32"/>
    </row>
    <row r="9" spans="1:78" ht="28.5" customHeight="1" thickBot="1">
      <c r="A9" s="2"/>
      <c r="B9" s="9"/>
      <c r="C9" s="9"/>
      <c r="D9" s="414"/>
      <c r="E9" s="415"/>
      <c r="F9" s="416"/>
      <c r="G9" s="437" t="s">
        <v>219</v>
      </c>
      <c r="H9" s="438"/>
      <c r="I9" s="438"/>
      <c r="J9" s="438"/>
      <c r="K9" s="438"/>
      <c r="L9" s="439"/>
      <c r="M9" s="430" t="str">
        <f>IF(入力してください!G24="","",入力してください!G24)</f>
        <v/>
      </c>
      <c r="N9" s="431"/>
      <c r="O9" s="431"/>
      <c r="P9" s="431"/>
      <c r="Q9" s="431"/>
      <c r="R9" s="431"/>
      <c r="S9" s="431"/>
      <c r="T9" s="431"/>
      <c r="U9" s="431"/>
      <c r="V9" s="432"/>
      <c r="W9" s="433" t="s">
        <v>224</v>
      </c>
      <c r="X9" s="433"/>
      <c r="Y9" s="433"/>
      <c r="Z9" s="433"/>
      <c r="AA9" s="433"/>
      <c r="AB9" s="449" t="str">
        <f>IF(入力してください!R23="","",入力してください!R23)</f>
        <v/>
      </c>
      <c r="AC9" s="449"/>
      <c r="AD9" s="449"/>
      <c r="AE9" s="449"/>
      <c r="AF9" s="449"/>
      <c r="AG9" s="449"/>
      <c r="AH9" s="449"/>
      <c r="AI9" s="449"/>
      <c r="AJ9" s="449"/>
      <c r="AK9" s="449"/>
      <c r="AL9" s="449"/>
      <c r="AM9" s="27"/>
      <c r="AN9" s="468" t="s">
        <v>168</v>
      </c>
      <c r="AO9" s="469"/>
      <c r="AP9" s="469"/>
      <c r="AQ9" s="470"/>
      <c r="AR9" s="153"/>
      <c r="AS9" s="154" t="str">
        <f>IF(入力してください!Q56="","",LEFT(RIGHT(入力してください!Q56,12),1))</f>
        <v/>
      </c>
      <c r="AT9" s="154" t="str">
        <f>IF(入力してください!Q56="","",LEFT(RIGHT(入力してください!Q56,11),1))</f>
        <v/>
      </c>
      <c r="AU9" s="154" t="str">
        <f>IF(入力してください!Q56="","",LEFT(RIGHT(入力してください!Q56,10),1))</f>
        <v/>
      </c>
      <c r="AV9" s="156" t="str">
        <f>IF(入力してください!Q56="","",LEFT(RIGHT(入力してください!Q56,9),1))</f>
        <v/>
      </c>
      <c r="AW9" s="154" t="str">
        <f>IF(入力してください!Q56="","",LEFT(RIGHT(入力してください!Q56,8),1))</f>
        <v/>
      </c>
      <c r="AX9" s="154" t="str">
        <f>IF(入力してください!Q56="","",LEFT(RIGHT(入力してください!Q56,7),1))</f>
        <v/>
      </c>
      <c r="AY9" s="154" t="str">
        <f>IF(入力してください!Q56="","",LEFT(RIGHT(入力してください!Q56,6),1))</f>
        <v/>
      </c>
      <c r="AZ9" s="154" t="str">
        <f>IF(入力してください!Q56="","",LEFT(RIGHT(入力してください!Q56,5),1))</f>
        <v/>
      </c>
      <c r="BA9" s="157" t="str">
        <f>IF(入力してください!Q56="","",LEFT(RIGHT(入力してください!Q56,4),1))</f>
        <v/>
      </c>
      <c r="BB9" s="154" t="str">
        <f>IF(入力してください!Q56="","",LEFT(RIGHT(入力してください!Q56,3),1))</f>
        <v/>
      </c>
      <c r="BC9" s="154" t="str">
        <f>IF(入力してください!Q56="","",LEFT(RIGHT(入力してください!Q56,2),1))</f>
        <v/>
      </c>
      <c r="BD9" s="154" t="str">
        <f>IF(入力してください!Q56="","",RIGHT(入力してください!Q56,1))</f>
        <v/>
      </c>
      <c r="BE9" s="155"/>
      <c r="BF9" s="607"/>
      <c r="BG9" s="608"/>
      <c r="BH9" s="609"/>
      <c r="BI9" s="584" t="str">
        <f>IF(入力してください!AC56="","",入力してください!AC56)</f>
        <v/>
      </c>
      <c r="BJ9" s="585"/>
      <c r="BK9" s="585"/>
      <c r="BL9" s="585"/>
      <c r="BM9" s="585"/>
      <c r="BN9" s="585"/>
      <c r="BO9" s="585"/>
      <c r="BP9" s="585"/>
      <c r="BQ9" s="586"/>
      <c r="BR9" s="566"/>
      <c r="BS9" s="566"/>
      <c r="BT9" s="566"/>
      <c r="BU9" s="566"/>
      <c r="BV9" s="566"/>
      <c r="BW9" s="566"/>
      <c r="BX9" s="567"/>
      <c r="BY9" s="32"/>
    </row>
    <row r="10" spans="1:78" ht="28.5" customHeight="1">
      <c r="A10" s="2"/>
      <c r="B10" s="10"/>
      <c r="C10" s="10"/>
      <c r="D10" s="482" t="s">
        <v>234</v>
      </c>
      <c r="E10" s="483"/>
      <c r="F10" s="483"/>
      <c r="G10" s="483"/>
      <c r="H10" s="483"/>
      <c r="I10" s="483"/>
      <c r="J10" s="483"/>
      <c r="K10" s="483"/>
      <c r="L10" s="484"/>
      <c r="M10" s="423" t="str">
        <f>IF(入力してください!G25="","",入力してください!G25)</f>
        <v/>
      </c>
      <c r="N10" s="424"/>
      <c r="O10" s="424"/>
      <c r="P10" s="424"/>
      <c r="Q10" s="424"/>
      <c r="R10" s="424"/>
      <c r="S10" s="425" t="str">
        <f>IF(入力してください!G25="","",入力してください!I25)</f>
        <v/>
      </c>
      <c r="T10" s="426"/>
      <c r="U10" s="426"/>
      <c r="V10" s="426"/>
      <c r="W10" s="426"/>
      <c r="X10" s="426"/>
      <c r="Y10" s="426"/>
      <c r="Z10" s="426"/>
      <c r="AA10" s="426"/>
      <c r="AB10" s="426"/>
      <c r="AC10" s="426"/>
      <c r="AD10" s="426"/>
      <c r="AE10" s="426"/>
      <c r="AF10" s="426"/>
      <c r="AG10" s="426"/>
      <c r="AH10" s="426"/>
      <c r="AI10" s="426"/>
      <c r="AJ10" s="426"/>
      <c r="AK10" s="426"/>
      <c r="AL10" s="427"/>
      <c r="AM10" s="27"/>
      <c r="AN10" s="471" t="s">
        <v>165</v>
      </c>
      <c r="AO10" s="472"/>
      <c r="AP10" s="472"/>
      <c r="AQ10" s="472"/>
      <c r="AR10" s="556" t="str">
        <f>IF(入力してください!F57="","",入力してください!F57)</f>
        <v/>
      </c>
      <c r="AS10" s="556"/>
      <c r="AT10" s="556"/>
      <c r="AU10" s="556"/>
      <c r="AV10" s="556"/>
      <c r="AW10" s="556"/>
      <c r="AX10" s="556"/>
      <c r="AY10" s="530" t="str">
        <f>IF(入力してください!F58="","",入力してください!F58&amp;入力してください!H58&amp;入力してください!I58&amp;入力してください!J58&amp;入力してください!K58&amp;入力してください!L58&amp;入力してください!M58)</f>
        <v/>
      </c>
      <c r="AZ10" s="531"/>
      <c r="BA10" s="531"/>
      <c r="BB10" s="531"/>
      <c r="BC10" s="531"/>
      <c r="BD10" s="531"/>
      <c r="BE10" s="532"/>
      <c r="BF10" s="554" t="s">
        <v>169</v>
      </c>
      <c r="BG10" s="554"/>
      <c r="BH10" s="555"/>
      <c r="BI10" s="450" t="str">
        <f>IF(入力してください!AC57="","",入力してください!AC57)</f>
        <v/>
      </c>
      <c r="BJ10" s="451"/>
      <c r="BK10" s="451"/>
      <c r="BL10" s="451"/>
      <c r="BM10" s="451"/>
      <c r="BN10" s="451"/>
      <c r="BO10" s="451"/>
      <c r="BP10" s="451"/>
      <c r="BQ10" s="452"/>
      <c r="BR10" s="564" t="str">
        <f>IF(入力してください!W57="","",入力してください!W57)</f>
        <v/>
      </c>
      <c r="BS10" s="564"/>
      <c r="BT10" s="564"/>
      <c r="BU10" s="564"/>
      <c r="BV10" s="564"/>
      <c r="BW10" s="564"/>
      <c r="BX10" s="565"/>
      <c r="BY10" s="32"/>
      <c r="BZ10" s="4"/>
    </row>
    <row r="11" spans="1:78" ht="28.5" customHeight="1" thickBot="1">
      <c r="A11" s="4"/>
      <c r="B11" s="10"/>
      <c r="C11" s="10"/>
      <c r="D11" s="485"/>
      <c r="E11" s="441"/>
      <c r="F11" s="441"/>
      <c r="G11" s="441"/>
      <c r="H11" s="441"/>
      <c r="I11" s="441"/>
      <c r="J11" s="441"/>
      <c r="K11" s="441"/>
      <c r="L11" s="442"/>
      <c r="M11" s="423" t="str">
        <f>IF(入力してください!G26="","",入力してください!G26)</f>
        <v/>
      </c>
      <c r="N11" s="424"/>
      <c r="O11" s="424"/>
      <c r="P11" s="424"/>
      <c r="Q11" s="424"/>
      <c r="R11" s="424"/>
      <c r="S11" s="425" t="str">
        <f>IF(入力してください!G26="","",入力してください!I26)</f>
        <v/>
      </c>
      <c r="T11" s="426"/>
      <c r="U11" s="426"/>
      <c r="V11" s="426"/>
      <c r="W11" s="426"/>
      <c r="X11" s="426"/>
      <c r="Y11" s="426"/>
      <c r="Z11" s="426"/>
      <c r="AA11" s="426"/>
      <c r="AB11" s="426"/>
      <c r="AC11" s="426"/>
      <c r="AD11" s="426"/>
      <c r="AE11" s="426"/>
      <c r="AF11" s="426"/>
      <c r="AG11" s="426"/>
      <c r="AH11" s="426"/>
      <c r="AI11" s="426"/>
      <c r="AJ11" s="426"/>
      <c r="AK11" s="426"/>
      <c r="AL11" s="427"/>
      <c r="AM11" s="27"/>
      <c r="AN11" s="468" t="s">
        <v>168</v>
      </c>
      <c r="AO11" s="469"/>
      <c r="AP11" s="469"/>
      <c r="AQ11" s="470"/>
      <c r="AR11" s="153"/>
      <c r="AS11" s="154" t="str">
        <f>IF(入力してください!Q58="","",LEFT(RIGHT(入力してください!Q58,12),1))</f>
        <v/>
      </c>
      <c r="AT11" s="154" t="str">
        <f>IF(入力してください!Q58="","",LEFT(RIGHT(入力してください!Q58,11),1))</f>
        <v/>
      </c>
      <c r="AU11" s="154" t="str">
        <f>IF(入力してください!Q58="","",LEFT(RIGHT(入力してください!Q58,10),1))</f>
        <v/>
      </c>
      <c r="AV11" s="154" t="str">
        <f>IF(入力してください!Q58="","",LEFT(RIGHT(入力してください!Q58,9),1))</f>
        <v/>
      </c>
      <c r="AW11" s="157" t="str">
        <f>IF(入力してください!Q58="","",LEFT(RIGHT(入力してください!Q58,8),1))</f>
        <v/>
      </c>
      <c r="AX11" s="154" t="str">
        <f>IF(入力してください!Q58="","",LEFT(RIGHT(入力してください!Q58,7),1))</f>
        <v/>
      </c>
      <c r="AY11" s="154" t="str">
        <f>IF(入力してください!Q58="","",LEFT(RIGHT(入力してください!Q58,6),1))</f>
        <v/>
      </c>
      <c r="AZ11" s="154" t="str">
        <f>IF(入力してください!Q58="","",LEFT(RIGHT(入力してください!Q58,5),1))</f>
        <v/>
      </c>
      <c r="BA11" s="157" t="str">
        <f>IF(入力してください!Q58="","",LEFT(RIGHT(入力してください!Q58,4),1))</f>
        <v/>
      </c>
      <c r="BB11" s="154" t="str">
        <f>IF(入力してください!Q58="","",LEFT(RIGHT(入力してください!Q58,3),1))</f>
        <v/>
      </c>
      <c r="BC11" s="154" t="str">
        <f>IF(入力してください!Q58="","",LEFT(RIGHT(入力してください!Q58,2),1))</f>
        <v/>
      </c>
      <c r="BD11" s="154" t="str">
        <f>IF(入力してください!Q58="","",RIGHT(入力してください!Q58,1))</f>
        <v/>
      </c>
      <c r="BE11" s="155"/>
      <c r="BF11" s="521" t="str">
        <f>IF(入力してください!Q57="","",入力してください!Q57)</f>
        <v/>
      </c>
      <c r="BG11" s="522"/>
      <c r="BH11" s="523"/>
      <c r="BI11" s="584" t="str">
        <f>IF(入力してください!AC58="","",入力してください!AC58)</f>
        <v/>
      </c>
      <c r="BJ11" s="585"/>
      <c r="BK11" s="585"/>
      <c r="BL11" s="585"/>
      <c r="BM11" s="585"/>
      <c r="BN11" s="585"/>
      <c r="BO11" s="585"/>
      <c r="BP11" s="585"/>
      <c r="BQ11" s="586"/>
      <c r="BR11" s="566"/>
      <c r="BS11" s="566"/>
      <c r="BT11" s="566"/>
      <c r="BU11" s="566"/>
      <c r="BV11" s="566"/>
      <c r="BW11" s="566"/>
      <c r="BX11" s="567"/>
      <c r="BY11" s="32"/>
    </row>
    <row r="12" spans="1:78" ht="30" customHeight="1">
      <c r="A12" s="27"/>
      <c r="B12" s="38"/>
      <c r="C12" s="475"/>
      <c r="D12" s="475"/>
      <c r="E12" s="475"/>
      <c r="F12" s="475"/>
      <c r="G12" s="475"/>
      <c r="H12" s="475"/>
      <c r="I12" s="475"/>
      <c r="J12" s="475"/>
      <c r="K12" s="475"/>
      <c r="L12" s="475"/>
      <c r="M12" s="475"/>
      <c r="N12" s="475"/>
      <c r="O12" s="475"/>
      <c r="P12" s="475"/>
      <c r="Q12" s="475"/>
      <c r="R12" s="475"/>
      <c r="S12" s="475"/>
      <c r="T12" s="475"/>
      <c r="U12" s="475"/>
      <c r="V12" s="475"/>
      <c r="W12" s="475"/>
      <c r="X12" s="475"/>
      <c r="Y12" s="475"/>
      <c r="Z12" s="475"/>
      <c r="AA12" s="475"/>
      <c r="AB12" s="475"/>
      <c r="AC12" s="475"/>
      <c r="AD12" s="475"/>
      <c r="AE12" s="475"/>
      <c r="AF12" s="475"/>
      <c r="AG12" s="475"/>
      <c r="AH12" s="475"/>
      <c r="AI12" s="475"/>
      <c r="AJ12" s="475"/>
      <c r="AK12" s="475"/>
      <c r="AL12" s="475"/>
      <c r="AM12" s="27"/>
      <c r="AN12" s="471" t="s">
        <v>165</v>
      </c>
      <c r="AO12" s="472"/>
      <c r="AP12" s="472"/>
      <c r="AQ12" s="472"/>
      <c r="AR12" s="556" t="str">
        <f>IF(入力してください!F59="","",入力してください!F59)</f>
        <v/>
      </c>
      <c r="AS12" s="556"/>
      <c r="AT12" s="556"/>
      <c r="AU12" s="556"/>
      <c r="AV12" s="556"/>
      <c r="AW12" s="556"/>
      <c r="AX12" s="556"/>
      <c r="AY12" s="530" t="str">
        <f>IF(入力してください!F60="","",入力してください!F60&amp;入力してください!H60&amp;入力してください!I60&amp;入力してください!J60&amp;入力してください!K60&amp;入力してください!L60&amp;入力してください!M60)</f>
        <v/>
      </c>
      <c r="AZ12" s="531"/>
      <c r="BA12" s="531"/>
      <c r="BB12" s="531"/>
      <c r="BC12" s="531"/>
      <c r="BD12" s="531"/>
      <c r="BE12" s="532"/>
      <c r="BF12" s="554" t="s">
        <v>169</v>
      </c>
      <c r="BG12" s="554"/>
      <c r="BH12" s="555"/>
      <c r="BI12" s="450" t="str">
        <f>IF(入力してください!AC59="","",入力してください!AC59)</f>
        <v/>
      </c>
      <c r="BJ12" s="451"/>
      <c r="BK12" s="451"/>
      <c r="BL12" s="451"/>
      <c r="BM12" s="451"/>
      <c r="BN12" s="451"/>
      <c r="BO12" s="451"/>
      <c r="BP12" s="451"/>
      <c r="BQ12" s="452"/>
      <c r="BR12" s="564" t="str">
        <f>IF(入力してください!W59="","",入力してください!W59)</f>
        <v/>
      </c>
      <c r="BS12" s="564"/>
      <c r="BT12" s="564"/>
      <c r="BU12" s="564"/>
      <c r="BV12" s="564"/>
      <c r="BW12" s="564"/>
      <c r="BX12" s="565"/>
      <c r="BY12" s="32"/>
    </row>
    <row r="13" spans="1:78" s="11" customFormat="1" ht="29.25" customHeight="1" thickBot="1">
      <c r="A13" s="27"/>
      <c r="B13" s="38"/>
      <c r="C13" s="38"/>
      <c r="D13" s="18"/>
      <c r="E13" s="16"/>
      <c r="F13" s="380" t="s">
        <v>128</v>
      </c>
      <c r="G13" s="380"/>
      <c r="H13" s="380"/>
      <c r="I13" s="380"/>
      <c r="J13" s="430" t="str">
        <f>IF(入力してください!G34="","",入力してください!G34)</f>
        <v/>
      </c>
      <c r="K13" s="431"/>
      <c r="L13" s="431"/>
      <c r="M13" s="431"/>
      <c r="N13" s="431"/>
      <c r="O13" s="431"/>
      <c r="P13" s="431"/>
      <c r="Q13" s="431"/>
      <c r="R13" s="431"/>
      <c r="S13" s="432"/>
      <c r="T13" s="476" t="s">
        <v>481</v>
      </c>
      <c r="U13" s="477"/>
      <c r="V13" s="478"/>
      <c r="W13" s="430" t="str">
        <f>IF(入力してください!G38="","",入力してください!G38)</f>
        <v/>
      </c>
      <c r="X13" s="431"/>
      <c r="Y13" s="431"/>
      <c r="Z13" s="431"/>
      <c r="AA13" s="431"/>
      <c r="AB13" s="431"/>
      <c r="AC13" s="431"/>
      <c r="AD13" s="432"/>
      <c r="AE13" s="479" t="s">
        <v>482</v>
      </c>
      <c r="AF13" s="480"/>
      <c r="AG13" s="480"/>
      <c r="AH13" s="481"/>
      <c r="AI13" s="430" t="str">
        <f>IF(入力してください!G35="","",入力してください!G35)</f>
        <v/>
      </c>
      <c r="AJ13" s="431"/>
      <c r="AK13" s="431"/>
      <c r="AL13" s="432"/>
      <c r="AM13" s="27"/>
      <c r="AN13" s="468" t="s">
        <v>168</v>
      </c>
      <c r="AO13" s="469"/>
      <c r="AP13" s="469"/>
      <c r="AQ13" s="470"/>
      <c r="AR13" s="153"/>
      <c r="AS13" s="154" t="str">
        <f>IF(入力してください!Q60="","",LEFT(RIGHT(入力してください!Q60,12),1))</f>
        <v/>
      </c>
      <c r="AT13" s="154" t="str">
        <f>IF(入力してください!Q60="","",LEFT(RIGHT(入力してください!Q60,11),1))</f>
        <v/>
      </c>
      <c r="AU13" s="154" t="str">
        <f>IF(入力してください!Q60="","",LEFT(RIGHT(入力してください!Q60,10),1))</f>
        <v/>
      </c>
      <c r="AV13" s="154" t="str">
        <f>IF(入力してください!Q60="","",LEFT(RIGHT(入力してください!Q60,9),1))</f>
        <v/>
      </c>
      <c r="AW13" s="157" t="str">
        <f>IF(入力してください!Q60="","",LEFT(RIGHT(入力してください!Q60,8),1))</f>
        <v/>
      </c>
      <c r="AX13" s="154" t="str">
        <f>IF(入力してください!Q60="","",LEFT(RIGHT(入力してください!Q60,7),1))</f>
        <v/>
      </c>
      <c r="AY13" s="154" t="str">
        <f>IF(入力してください!Q60="","",LEFT(RIGHT(入力してください!Q60,6),1))</f>
        <v/>
      </c>
      <c r="AZ13" s="154" t="str">
        <f>IF(入力してください!Q60="","",LEFT(RIGHT(入力してください!Q60,5),1))</f>
        <v/>
      </c>
      <c r="BA13" s="157" t="str">
        <f>IF(入力してください!Q60="","",LEFT(RIGHT(入力してください!Q60,4),1))</f>
        <v/>
      </c>
      <c r="BB13" s="154" t="str">
        <f>IF(入力してください!Q60="","",LEFT(RIGHT(入力してください!Q60,3),1))</f>
        <v/>
      </c>
      <c r="BC13" s="154" t="str">
        <f>IF(入力してください!Q60="","",LEFT(RIGHT(入力してください!Q60,2),1))</f>
        <v/>
      </c>
      <c r="BD13" s="154" t="str">
        <f>IF(入力してください!Q60="","",RIGHT(入力してください!Q60,1))</f>
        <v/>
      </c>
      <c r="BE13" s="155"/>
      <c r="BF13" s="521" t="str">
        <f>IF(入力してください!Q59="","",入力してください!Q59)</f>
        <v/>
      </c>
      <c r="BG13" s="522"/>
      <c r="BH13" s="523"/>
      <c r="BI13" s="584" t="str">
        <f>IF(入力してください!AC60="","",入力してください!AC60)</f>
        <v/>
      </c>
      <c r="BJ13" s="585"/>
      <c r="BK13" s="585"/>
      <c r="BL13" s="585"/>
      <c r="BM13" s="585"/>
      <c r="BN13" s="585"/>
      <c r="BO13" s="585"/>
      <c r="BP13" s="585"/>
      <c r="BQ13" s="586"/>
      <c r="BR13" s="566"/>
      <c r="BS13" s="566"/>
      <c r="BT13" s="566"/>
      <c r="BU13" s="566"/>
      <c r="BV13" s="566"/>
      <c r="BW13" s="566"/>
      <c r="BX13" s="567"/>
      <c r="BY13" s="32"/>
    </row>
    <row r="14" spans="1:78" ht="29.25" customHeight="1">
      <c r="A14" s="27"/>
      <c r="B14" s="38"/>
      <c r="C14" s="38"/>
      <c r="D14" s="37"/>
      <c r="E14" s="59"/>
      <c r="F14" s="380" t="s">
        <v>130</v>
      </c>
      <c r="G14" s="380"/>
      <c r="H14" s="380"/>
      <c r="I14" s="380"/>
      <c r="J14" s="133" t="s">
        <v>144</v>
      </c>
      <c r="K14" s="381" t="str">
        <f>IF(入力してください!G36="","",入力してください!G36)</f>
        <v/>
      </c>
      <c r="L14" s="381"/>
      <c r="M14" s="381"/>
      <c r="N14" s="381"/>
      <c r="O14" s="381"/>
      <c r="P14" s="381" t="str">
        <f>IF(入力してください!G37="","",入力してください!G37)</f>
        <v/>
      </c>
      <c r="Q14" s="381"/>
      <c r="R14" s="381"/>
      <c r="S14" s="381"/>
      <c r="T14" s="381"/>
      <c r="U14" s="381"/>
      <c r="V14" s="381"/>
      <c r="W14" s="381"/>
      <c r="X14" s="381"/>
      <c r="Y14" s="381"/>
      <c r="Z14" s="381"/>
      <c r="AA14" s="381"/>
      <c r="AB14" s="381"/>
      <c r="AC14" s="381"/>
      <c r="AD14" s="381"/>
      <c r="AE14" s="381"/>
      <c r="AF14" s="381"/>
      <c r="AG14" s="381"/>
      <c r="AH14" s="381"/>
      <c r="AI14" s="381"/>
      <c r="AJ14" s="381"/>
      <c r="AK14" s="381"/>
      <c r="AL14" s="382"/>
      <c r="AM14" s="27"/>
      <c r="AN14" s="568" t="s">
        <v>165</v>
      </c>
      <c r="AO14" s="569"/>
      <c r="AP14" s="569"/>
      <c r="AQ14" s="570"/>
      <c r="AR14" s="446" t="str">
        <f>IF(入力してください!F61="","",入力してください!F61)</f>
        <v/>
      </c>
      <c r="AS14" s="447"/>
      <c r="AT14" s="447"/>
      <c r="AU14" s="447"/>
      <c r="AV14" s="447"/>
      <c r="AW14" s="447"/>
      <c r="AX14" s="448"/>
      <c r="AY14" s="446" t="str">
        <f>IF(入力してください!F62="","",入力してください!F62&amp;入力してください!H62&amp;入力してください!I62&amp;入力してください!J62&amp;入力してください!K62&amp;入力してください!L62&amp;入力してください!M62)</f>
        <v/>
      </c>
      <c r="AZ14" s="447"/>
      <c r="BA14" s="447"/>
      <c r="BB14" s="447"/>
      <c r="BC14" s="447"/>
      <c r="BD14" s="447"/>
      <c r="BE14" s="448"/>
      <c r="BF14" s="553" t="s">
        <v>169</v>
      </c>
      <c r="BG14" s="554"/>
      <c r="BH14" s="555"/>
      <c r="BI14" s="450" t="str">
        <f>IF(入力してください!AC61="","",入力してください!AC61)</f>
        <v/>
      </c>
      <c r="BJ14" s="451"/>
      <c r="BK14" s="451"/>
      <c r="BL14" s="451"/>
      <c r="BM14" s="451"/>
      <c r="BN14" s="451"/>
      <c r="BO14" s="451"/>
      <c r="BP14" s="451"/>
      <c r="BQ14" s="452"/>
      <c r="BR14" s="564" t="str">
        <f>IF(入力してください!W61="","",入力してください!W61)</f>
        <v/>
      </c>
      <c r="BS14" s="564"/>
      <c r="BT14" s="564"/>
      <c r="BU14" s="564"/>
      <c r="BV14" s="564"/>
      <c r="BW14" s="564"/>
      <c r="BX14" s="565"/>
    </row>
    <row r="15" spans="1:78" ht="33" customHeight="1" thickBot="1">
      <c r="A15" s="433" t="s">
        <v>492</v>
      </c>
      <c r="B15" s="433"/>
      <c r="C15" s="433"/>
      <c r="D15" s="433"/>
      <c r="E15" s="465" t="str">
        <f>IF(入力してください!G27="はい","☑","□")</f>
        <v>□</v>
      </c>
      <c r="F15" s="465"/>
      <c r="G15" s="466" t="s">
        <v>214</v>
      </c>
      <c r="H15" s="466"/>
      <c r="I15" s="466"/>
      <c r="J15" s="466"/>
      <c r="K15" s="466"/>
      <c r="L15" s="466"/>
      <c r="M15" s="466"/>
      <c r="N15" s="466"/>
      <c r="O15" s="466"/>
      <c r="P15" s="466"/>
      <c r="Q15" s="466"/>
      <c r="R15" s="467"/>
      <c r="S15" s="467"/>
      <c r="T15" s="498" t="s">
        <v>487</v>
      </c>
      <c r="U15" s="498"/>
      <c r="V15" s="498"/>
      <c r="W15" s="498"/>
      <c r="X15" s="498"/>
      <c r="Y15" s="498"/>
      <c r="Z15" s="498"/>
      <c r="AA15" s="498"/>
      <c r="AB15" s="498"/>
      <c r="AC15" s="498"/>
      <c r="AD15" s="498"/>
      <c r="AE15" s="498"/>
      <c r="AF15" s="498"/>
      <c r="AG15" s="498"/>
      <c r="AH15" s="498"/>
      <c r="AI15" s="498"/>
      <c r="AJ15" s="498"/>
      <c r="AK15" s="498"/>
      <c r="AL15" s="498"/>
      <c r="AM15" s="27"/>
      <c r="AN15" s="60" t="s">
        <v>168</v>
      </c>
      <c r="AO15" s="61"/>
      <c r="AP15" s="61"/>
      <c r="AQ15" s="62"/>
      <c r="AR15" s="153"/>
      <c r="AS15" s="154" t="str">
        <f>IF(入力してください!Q62="","",LEFT(RIGHT(入力してください!Q62,12),1))</f>
        <v/>
      </c>
      <c r="AT15" s="154" t="str">
        <f>IF(入力してください!Q62="","",LEFT(RIGHT(入力してください!Q62,11),1))</f>
        <v/>
      </c>
      <c r="AU15" s="154" t="str">
        <f>IF(入力してください!Q62="","",LEFT(RIGHT(入力してください!Q62,10),1))</f>
        <v/>
      </c>
      <c r="AV15" s="154" t="str">
        <f>IF(入力してください!Q62="","",LEFT(RIGHT(入力してください!Q62,9),1))</f>
        <v/>
      </c>
      <c r="AW15" s="157" t="str">
        <f>IF(入力してください!Q62="","",LEFT(RIGHT(入力してください!Q62,8),1))</f>
        <v/>
      </c>
      <c r="AX15" s="154" t="str">
        <f>IF(入力してください!Q62="","",LEFT(RIGHT(入力してください!Q62,7),1))</f>
        <v/>
      </c>
      <c r="AY15" s="154" t="str">
        <f>IF(入力してください!Q62="","",LEFT(RIGHT(入力してください!Q62,6),1))</f>
        <v/>
      </c>
      <c r="AZ15" s="154" t="str">
        <f>IF(入力してください!Q62="","",LEFT(RIGHT(入力してください!Q62,5),1))</f>
        <v/>
      </c>
      <c r="BA15" s="157" t="str">
        <f>IF(入力してください!Q62="","",LEFT(RIGHT(入力してください!Q62,4),1))</f>
        <v/>
      </c>
      <c r="BB15" s="154" t="str">
        <f>IF(入力してください!Q62="","",LEFT(RIGHT(入力してください!Q62,3),1))</f>
        <v/>
      </c>
      <c r="BC15" s="154" t="str">
        <f>IF(入力してください!Q62="","",LEFT(RIGHT(入力してください!Q62,2),1))</f>
        <v/>
      </c>
      <c r="BD15" s="154" t="str">
        <f>IF(入力してください!Q62="","",RIGHT(入力してください!Q62,1))</f>
        <v/>
      </c>
      <c r="BE15" s="155"/>
      <c r="BF15" s="521" t="str">
        <f>IF(入力してください!Q61="","",入力してください!Q61)</f>
        <v/>
      </c>
      <c r="BG15" s="522"/>
      <c r="BH15" s="523"/>
      <c r="BI15" s="584" t="str">
        <f>IF(入力してください!AC62="","",入力してください!AC62)</f>
        <v/>
      </c>
      <c r="BJ15" s="585"/>
      <c r="BK15" s="585"/>
      <c r="BL15" s="585"/>
      <c r="BM15" s="585"/>
      <c r="BN15" s="585"/>
      <c r="BO15" s="585"/>
      <c r="BP15" s="585"/>
      <c r="BQ15" s="586"/>
      <c r="BR15" s="566"/>
      <c r="BS15" s="566"/>
      <c r="BT15" s="566"/>
      <c r="BU15" s="566"/>
      <c r="BV15" s="566"/>
      <c r="BW15" s="566"/>
      <c r="BX15" s="567"/>
    </row>
    <row r="16" spans="1:78" ht="29.25" customHeight="1">
      <c r="A16" s="433"/>
      <c r="B16" s="433"/>
      <c r="C16" s="433"/>
      <c r="D16" s="433"/>
      <c r="E16" s="465" t="str">
        <f>IF(入力してください!G28="はい","☑","□")</f>
        <v>□</v>
      </c>
      <c r="F16" s="465"/>
      <c r="G16" s="466" t="s">
        <v>216</v>
      </c>
      <c r="H16" s="466"/>
      <c r="I16" s="466"/>
      <c r="J16" s="466"/>
      <c r="K16" s="466"/>
      <c r="L16" s="466"/>
      <c r="M16" s="466"/>
      <c r="N16" s="466"/>
      <c r="O16" s="466"/>
      <c r="P16" s="466"/>
      <c r="Q16" s="466"/>
      <c r="R16" s="467"/>
      <c r="S16" s="467"/>
      <c r="T16" s="498" t="s">
        <v>484</v>
      </c>
      <c r="U16" s="498"/>
      <c r="V16" s="498"/>
      <c r="W16" s="498"/>
      <c r="X16" s="498"/>
      <c r="Y16" s="498"/>
      <c r="Z16" s="498"/>
      <c r="AA16" s="498"/>
      <c r="AB16" s="498"/>
      <c r="AC16" s="498"/>
      <c r="AD16" s="498"/>
      <c r="AE16" s="498"/>
      <c r="AF16" s="498"/>
      <c r="AG16" s="498"/>
      <c r="AH16" s="498"/>
      <c r="AI16" s="498"/>
      <c r="AJ16" s="498"/>
      <c r="AK16" s="498"/>
      <c r="AL16" s="498"/>
      <c r="AM16" s="27"/>
      <c r="AN16" s="440" t="s">
        <v>165</v>
      </c>
      <c r="AO16" s="441"/>
      <c r="AP16" s="441"/>
      <c r="AQ16" s="442"/>
      <c r="AR16" s="443" t="str">
        <f>IF(入力してください!F63="","",入力してください!F63)</f>
        <v/>
      </c>
      <c r="AS16" s="444"/>
      <c r="AT16" s="444"/>
      <c r="AU16" s="444"/>
      <c r="AV16" s="444"/>
      <c r="AW16" s="444"/>
      <c r="AX16" s="445"/>
      <c r="AY16" s="443" t="str">
        <f>IF(入力してください!F64="","",入力してください!F64&amp;入力してください!H64&amp;入力してください!I64&amp;入力してください!J64&amp;入力してください!K64&amp;入力してください!L64&amp;入力してください!M64)</f>
        <v/>
      </c>
      <c r="AZ16" s="444"/>
      <c r="BA16" s="444"/>
      <c r="BB16" s="444"/>
      <c r="BC16" s="444"/>
      <c r="BD16" s="444"/>
      <c r="BE16" s="445"/>
      <c r="BF16" s="527" t="s">
        <v>169</v>
      </c>
      <c r="BG16" s="528"/>
      <c r="BH16" s="529"/>
      <c r="BI16" s="453" t="str">
        <f>IF(入力してください!AC63="","",入力してください!AC63)</f>
        <v/>
      </c>
      <c r="BJ16" s="454"/>
      <c r="BK16" s="454"/>
      <c r="BL16" s="454"/>
      <c r="BM16" s="454"/>
      <c r="BN16" s="454"/>
      <c r="BO16" s="454"/>
      <c r="BP16" s="454"/>
      <c r="BQ16" s="455"/>
      <c r="BR16" s="571" t="str">
        <f>IF(入力してください!W63="","",入力してください!W63)</f>
        <v/>
      </c>
      <c r="BS16" s="571"/>
      <c r="BT16" s="571"/>
      <c r="BU16" s="571"/>
      <c r="BV16" s="571"/>
      <c r="BW16" s="571"/>
      <c r="BX16" s="572"/>
    </row>
    <row r="17" spans="1:108" ht="29.25" customHeight="1" thickBot="1">
      <c r="A17" s="433"/>
      <c r="B17" s="433"/>
      <c r="C17" s="433"/>
      <c r="D17" s="433"/>
      <c r="E17" s="394" t="str">
        <f>IF(入力してください!G29="はい","☑","□")</f>
        <v>□</v>
      </c>
      <c r="F17" s="394"/>
      <c r="G17" s="466" t="s">
        <v>215</v>
      </c>
      <c r="H17" s="466"/>
      <c r="I17" s="466"/>
      <c r="J17" s="466"/>
      <c r="K17" s="466"/>
      <c r="L17" s="466"/>
      <c r="M17" s="466"/>
      <c r="N17" s="466"/>
      <c r="O17" s="466"/>
      <c r="P17" s="466"/>
      <c r="Q17" s="466"/>
      <c r="R17" s="467"/>
      <c r="S17" s="467"/>
      <c r="T17" s="498" t="s">
        <v>485</v>
      </c>
      <c r="U17" s="498"/>
      <c r="V17" s="498"/>
      <c r="W17" s="498"/>
      <c r="X17" s="498"/>
      <c r="Y17" s="498"/>
      <c r="Z17" s="498"/>
      <c r="AA17" s="498"/>
      <c r="AB17" s="498"/>
      <c r="AC17" s="498"/>
      <c r="AD17" s="498"/>
      <c r="AE17" s="498"/>
      <c r="AF17" s="498"/>
      <c r="AG17" s="498"/>
      <c r="AH17" s="498"/>
      <c r="AI17" s="498"/>
      <c r="AJ17" s="498"/>
      <c r="AK17" s="498"/>
      <c r="AL17" s="498"/>
      <c r="AM17" s="27"/>
      <c r="AN17" s="173" t="s">
        <v>168</v>
      </c>
      <c r="AO17" s="174"/>
      <c r="AP17" s="174"/>
      <c r="AQ17" s="175"/>
      <c r="AR17" s="176"/>
      <c r="AS17" s="177" t="str">
        <f>IF(入力してください!Q64="","",LEFT(RIGHT(入力してください!Q64,12),1))</f>
        <v/>
      </c>
      <c r="AT17" s="177" t="str">
        <f>IF(入力してください!Q64="","",LEFT(RIGHT(入力してください!Q64,11),1))</f>
        <v/>
      </c>
      <c r="AU17" s="177" t="str">
        <f>IF(入力してください!Q64="","",LEFT(RIGHT(入力してください!Q64,10),1))</f>
        <v/>
      </c>
      <c r="AV17" s="178" t="str">
        <f>IF(入力してください!Q64="","",LEFT(RIGHT(入力してください!Q64,9),1))</f>
        <v/>
      </c>
      <c r="AW17" s="177" t="str">
        <f>IF(入力してください!Q64="","",LEFT(RIGHT(入力してください!Q64,8),1))</f>
        <v/>
      </c>
      <c r="AX17" s="177" t="str">
        <f>IF(入力してください!Q64="","",LEFT(RIGHT(入力してください!Q64,7),1))</f>
        <v/>
      </c>
      <c r="AY17" s="177" t="str">
        <f>IF(入力してください!Q64="","",LEFT(RIGHT(入力してください!Q64,6),1))</f>
        <v/>
      </c>
      <c r="AZ17" s="177" t="str">
        <f>IF(入力してください!Q64="","",LEFT(RIGHT(入力してください!Q64,5),1))</f>
        <v/>
      </c>
      <c r="BA17" s="179" t="str">
        <f>IF(入力してください!Q64="","",LEFT(RIGHT(入力してください!Q64,4),1))</f>
        <v/>
      </c>
      <c r="BB17" s="177" t="str">
        <f>IF(入力してください!Q64="","",LEFT(RIGHT(入力してください!Q64,3),1))</f>
        <v/>
      </c>
      <c r="BC17" s="177" t="str">
        <f>IF(入力してください!Q64="","",LEFT(RIGHT(入力してください!Q64,2),1))</f>
        <v/>
      </c>
      <c r="BD17" s="177" t="str">
        <f>IF(入力してください!Q64="","",RIGHT(入力してください!Q64,1))</f>
        <v/>
      </c>
      <c r="BE17" s="180"/>
      <c r="BF17" s="524" t="str">
        <f>IF(入力してください!Q63="","",入力してください!Q63)</f>
        <v/>
      </c>
      <c r="BG17" s="525"/>
      <c r="BH17" s="526"/>
      <c r="BI17" s="573" t="str">
        <f>IF(入力してください!AC64="","",入力してください!AC64)</f>
        <v/>
      </c>
      <c r="BJ17" s="574"/>
      <c r="BK17" s="574"/>
      <c r="BL17" s="574"/>
      <c r="BM17" s="574"/>
      <c r="BN17" s="574"/>
      <c r="BO17" s="574"/>
      <c r="BP17" s="574"/>
      <c r="BQ17" s="575"/>
      <c r="BR17" s="571"/>
      <c r="BS17" s="571"/>
      <c r="BT17" s="571"/>
      <c r="BU17" s="571"/>
      <c r="BV17" s="571"/>
      <c r="BW17" s="571"/>
      <c r="BX17" s="572"/>
      <c r="BY17" s="56"/>
    </row>
    <row r="18" spans="1:108" ht="23.25" customHeight="1">
      <c r="A18" s="433"/>
      <c r="B18" s="433"/>
      <c r="C18" s="433"/>
      <c r="D18" s="433"/>
      <c r="E18" s="394" t="str">
        <f>IF(入力してください!G30="はい","☑","□")</f>
        <v>□</v>
      </c>
      <c r="F18" s="394"/>
      <c r="G18" s="395" t="s">
        <v>506</v>
      </c>
      <c r="H18" s="395"/>
      <c r="I18" s="395"/>
      <c r="J18" s="395"/>
      <c r="K18" s="395"/>
      <c r="L18" s="395"/>
      <c r="M18" s="395"/>
      <c r="N18" s="395"/>
      <c r="O18" s="395"/>
      <c r="P18" s="395"/>
      <c r="Q18" s="395"/>
      <c r="R18" s="467"/>
      <c r="S18" s="467"/>
      <c r="T18" s="508" t="s">
        <v>486</v>
      </c>
      <c r="U18" s="508"/>
      <c r="V18" s="508"/>
      <c r="W18" s="508"/>
      <c r="X18" s="508"/>
      <c r="Y18" s="508"/>
      <c r="Z18" s="508"/>
      <c r="AA18" s="508"/>
      <c r="AB18" s="508"/>
      <c r="AC18" s="508"/>
      <c r="AD18" s="508"/>
      <c r="AE18" s="508"/>
      <c r="AF18" s="508"/>
      <c r="AG18" s="508"/>
      <c r="AH18" s="508"/>
      <c r="AI18" s="508"/>
      <c r="AJ18" s="508"/>
      <c r="AK18" s="508"/>
      <c r="AL18" s="508"/>
      <c r="AM18" s="27"/>
      <c r="AN18" s="536" t="s">
        <v>546</v>
      </c>
      <c r="AO18" s="537"/>
      <c r="AP18" s="537"/>
      <c r="AQ18" s="537"/>
      <c r="AR18" s="537"/>
      <c r="AS18" s="537"/>
      <c r="AT18" s="537"/>
      <c r="AU18" s="537"/>
      <c r="AV18" s="537"/>
      <c r="AW18" s="537"/>
      <c r="AX18" s="537"/>
      <c r="AY18" s="537"/>
      <c r="AZ18" s="537"/>
      <c r="BA18" s="537"/>
      <c r="BB18" s="537"/>
      <c r="BC18" s="537"/>
      <c r="BD18" s="537"/>
      <c r="BE18" s="537"/>
      <c r="BF18" s="537"/>
      <c r="BG18" s="537"/>
      <c r="BH18" s="537"/>
      <c r="BI18" s="537"/>
      <c r="BJ18" s="537"/>
      <c r="BK18" s="537"/>
      <c r="BL18" s="537"/>
      <c r="BM18" s="537"/>
      <c r="BN18" s="537"/>
      <c r="BO18" s="537"/>
      <c r="BP18" s="537"/>
      <c r="BQ18" s="537"/>
      <c r="BR18" s="540" t="str">
        <f>IF(入力してください!O82="","",入力してください!O82)</f>
        <v/>
      </c>
      <c r="BS18" s="540"/>
      <c r="BT18" s="540"/>
      <c r="BU18" s="540"/>
      <c r="BV18" s="540"/>
      <c r="BW18" s="540"/>
      <c r="BX18" s="541"/>
      <c r="BY18" s="158"/>
      <c r="BZ18" s="4"/>
    </row>
    <row r="19" spans="1:108" ht="17.25" customHeight="1">
      <c r="A19" s="433"/>
      <c r="B19" s="433"/>
      <c r="C19" s="433"/>
      <c r="D19" s="433"/>
      <c r="E19" s="394"/>
      <c r="F19" s="394"/>
      <c r="G19" s="395"/>
      <c r="H19" s="395"/>
      <c r="I19" s="395"/>
      <c r="J19" s="395"/>
      <c r="K19" s="395"/>
      <c r="L19" s="395"/>
      <c r="M19" s="395"/>
      <c r="N19" s="395"/>
      <c r="O19" s="395"/>
      <c r="P19" s="395"/>
      <c r="Q19" s="395"/>
      <c r="R19" s="467"/>
      <c r="S19" s="467"/>
      <c r="T19" s="508"/>
      <c r="U19" s="508"/>
      <c r="V19" s="508"/>
      <c r="W19" s="508"/>
      <c r="X19" s="508"/>
      <c r="Y19" s="508"/>
      <c r="Z19" s="508"/>
      <c r="AA19" s="508"/>
      <c r="AB19" s="508"/>
      <c r="AC19" s="508"/>
      <c r="AD19" s="508"/>
      <c r="AE19" s="508"/>
      <c r="AF19" s="508"/>
      <c r="AG19" s="508"/>
      <c r="AH19" s="508"/>
      <c r="AI19" s="508"/>
      <c r="AJ19" s="508"/>
      <c r="AK19" s="508"/>
      <c r="AL19" s="508"/>
      <c r="AM19" s="27"/>
      <c r="AN19" s="538"/>
      <c r="AO19" s="539"/>
      <c r="AP19" s="539"/>
      <c r="AQ19" s="539"/>
      <c r="AR19" s="539"/>
      <c r="AS19" s="539"/>
      <c r="AT19" s="539"/>
      <c r="AU19" s="539"/>
      <c r="AV19" s="539"/>
      <c r="AW19" s="539"/>
      <c r="AX19" s="539"/>
      <c r="AY19" s="539"/>
      <c r="AZ19" s="539"/>
      <c r="BA19" s="539"/>
      <c r="BB19" s="539"/>
      <c r="BC19" s="539"/>
      <c r="BD19" s="539"/>
      <c r="BE19" s="539"/>
      <c r="BF19" s="539"/>
      <c r="BG19" s="539"/>
      <c r="BH19" s="539"/>
      <c r="BI19" s="539"/>
      <c r="BJ19" s="539"/>
      <c r="BK19" s="539"/>
      <c r="BL19" s="539"/>
      <c r="BM19" s="539"/>
      <c r="BN19" s="539"/>
      <c r="BO19" s="539"/>
      <c r="BP19" s="539"/>
      <c r="BQ19" s="539"/>
      <c r="BR19" s="542"/>
      <c r="BS19" s="542"/>
      <c r="BT19" s="542"/>
      <c r="BU19" s="542"/>
      <c r="BV19" s="542"/>
      <c r="BW19" s="542"/>
      <c r="BX19" s="543"/>
      <c r="BY19" s="158"/>
      <c r="BZ19" s="4"/>
    </row>
    <row r="20" spans="1:108" ht="16.899999999999999" customHeight="1">
      <c r="A20" s="29"/>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7"/>
      <c r="AM20" s="27"/>
      <c r="AN20" s="538"/>
      <c r="AO20" s="539"/>
      <c r="AP20" s="539"/>
      <c r="AQ20" s="539"/>
      <c r="AR20" s="539"/>
      <c r="AS20" s="539"/>
      <c r="AT20" s="539"/>
      <c r="AU20" s="539"/>
      <c r="AV20" s="539"/>
      <c r="AW20" s="539"/>
      <c r="AX20" s="539"/>
      <c r="AY20" s="539"/>
      <c r="AZ20" s="539"/>
      <c r="BA20" s="539"/>
      <c r="BB20" s="539"/>
      <c r="BC20" s="539"/>
      <c r="BD20" s="539"/>
      <c r="BE20" s="539"/>
      <c r="BF20" s="539"/>
      <c r="BG20" s="539"/>
      <c r="BH20" s="539"/>
      <c r="BI20" s="539"/>
      <c r="BJ20" s="539"/>
      <c r="BK20" s="539"/>
      <c r="BL20" s="539"/>
      <c r="BM20" s="539"/>
      <c r="BN20" s="539"/>
      <c r="BO20" s="539"/>
      <c r="BP20" s="539"/>
      <c r="BQ20" s="539"/>
      <c r="BR20" s="542"/>
      <c r="BS20" s="542"/>
      <c r="BT20" s="542"/>
      <c r="BU20" s="542"/>
      <c r="BV20" s="542"/>
      <c r="BW20" s="542"/>
      <c r="BX20" s="543"/>
      <c r="BY20" s="158"/>
      <c r="BZ20" s="4"/>
    </row>
    <row r="21" spans="1:108" ht="23.25" customHeight="1">
      <c r="A21" s="397" t="s">
        <v>490</v>
      </c>
      <c r="B21" s="397"/>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7"/>
      <c r="AL21" s="397"/>
      <c r="AM21" s="27"/>
      <c r="AN21" s="538"/>
      <c r="AO21" s="539"/>
      <c r="AP21" s="539"/>
      <c r="AQ21" s="539"/>
      <c r="AR21" s="539"/>
      <c r="AS21" s="539"/>
      <c r="AT21" s="539"/>
      <c r="AU21" s="539"/>
      <c r="AV21" s="539"/>
      <c r="AW21" s="539"/>
      <c r="AX21" s="539"/>
      <c r="AY21" s="539"/>
      <c r="AZ21" s="539"/>
      <c r="BA21" s="539"/>
      <c r="BB21" s="539"/>
      <c r="BC21" s="539"/>
      <c r="BD21" s="539"/>
      <c r="BE21" s="539"/>
      <c r="BF21" s="539"/>
      <c r="BG21" s="539"/>
      <c r="BH21" s="539"/>
      <c r="BI21" s="539"/>
      <c r="BJ21" s="539"/>
      <c r="BK21" s="539"/>
      <c r="BL21" s="539"/>
      <c r="BM21" s="539"/>
      <c r="BN21" s="539"/>
      <c r="BO21" s="539"/>
      <c r="BP21" s="539"/>
      <c r="BQ21" s="539"/>
      <c r="BR21" s="542"/>
      <c r="BS21" s="542"/>
      <c r="BT21" s="542"/>
      <c r="BU21" s="542"/>
      <c r="BV21" s="542"/>
      <c r="BW21" s="542"/>
      <c r="BX21" s="543"/>
      <c r="BY21" s="42"/>
      <c r="BZ21" s="4"/>
    </row>
    <row r="22" spans="1:108" ht="12" customHeight="1">
      <c r="A22" s="397"/>
      <c r="B22" s="397"/>
      <c r="C22" s="397"/>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7"/>
      <c r="AM22" s="27"/>
      <c r="AN22" s="544"/>
      <c r="AO22" s="545"/>
      <c r="AP22" s="545"/>
      <c r="AQ22" s="545"/>
      <c r="AR22" s="545"/>
      <c r="AS22" s="545"/>
      <c r="AT22" s="545"/>
      <c r="AU22" s="545"/>
      <c r="AV22" s="545"/>
      <c r="AW22" s="545"/>
      <c r="AX22" s="545"/>
      <c r="AY22" s="545"/>
      <c r="AZ22" s="545"/>
      <c r="BA22" s="545"/>
      <c r="BB22" s="545"/>
      <c r="BC22" s="545"/>
      <c r="BD22" s="545"/>
      <c r="BE22" s="545"/>
      <c r="BF22" s="545"/>
      <c r="BG22" s="545"/>
      <c r="BH22" s="545"/>
      <c r="BI22" s="545"/>
      <c r="BJ22" s="545"/>
      <c r="BK22" s="545"/>
      <c r="BL22" s="545"/>
      <c r="BM22" s="545"/>
      <c r="BN22" s="545"/>
      <c r="BO22" s="545"/>
      <c r="BP22" s="545"/>
      <c r="BQ22" s="545"/>
      <c r="BR22" s="545"/>
      <c r="BS22" s="545"/>
      <c r="BT22" s="545"/>
      <c r="BU22" s="545"/>
      <c r="BV22" s="545"/>
      <c r="BW22" s="545"/>
      <c r="BX22" s="546"/>
      <c r="BY22" s="42"/>
    </row>
    <row r="23" spans="1:108" ht="4.5" customHeight="1">
      <c r="A23" s="398" t="s">
        <v>488</v>
      </c>
      <c r="B23" s="398"/>
      <c r="C23" s="398"/>
      <c r="D23" s="398"/>
      <c r="E23" s="398"/>
      <c r="F23" s="398"/>
      <c r="G23" s="398"/>
      <c r="H23" s="399" t="str">
        <f>IF(入力してください!R41="なし","なし",IF(入力してください!R41="","",入力してください!R41))</f>
        <v/>
      </c>
      <c r="I23" s="399"/>
      <c r="J23" s="399"/>
      <c r="K23" s="399"/>
      <c r="L23" s="399"/>
      <c r="M23" s="399"/>
      <c r="N23" s="399"/>
      <c r="O23" s="399"/>
      <c r="P23" s="399"/>
      <c r="Q23" s="399"/>
      <c r="R23" s="399"/>
      <c r="S23" s="399"/>
      <c r="T23" s="399"/>
      <c r="U23" s="400" t="s">
        <v>489</v>
      </c>
      <c r="V23" s="400"/>
      <c r="W23" s="400"/>
      <c r="X23" s="400"/>
      <c r="Y23" s="400"/>
      <c r="Z23" s="400"/>
      <c r="AA23" s="400"/>
      <c r="AB23" s="399" t="str">
        <f>IF(入力してください!R42="","",入力してください!R42)</f>
        <v/>
      </c>
      <c r="AC23" s="399"/>
      <c r="AD23" s="399"/>
      <c r="AE23" s="399"/>
      <c r="AF23" s="399"/>
      <c r="AG23" s="399"/>
      <c r="AH23" s="399"/>
      <c r="AI23" s="399"/>
      <c r="AJ23" s="399"/>
      <c r="AK23" s="399"/>
      <c r="AL23" s="399"/>
      <c r="AM23" s="27"/>
      <c r="AN23" s="547"/>
      <c r="AO23" s="548"/>
      <c r="AP23" s="548"/>
      <c r="AQ23" s="548"/>
      <c r="AR23" s="548"/>
      <c r="AS23" s="548"/>
      <c r="AT23" s="548"/>
      <c r="AU23" s="548"/>
      <c r="AV23" s="548"/>
      <c r="AW23" s="548"/>
      <c r="AX23" s="548"/>
      <c r="AY23" s="548"/>
      <c r="AZ23" s="548"/>
      <c r="BA23" s="548"/>
      <c r="BB23" s="548"/>
      <c r="BC23" s="548"/>
      <c r="BD23" s="548"/>
      <c r="BE23" s="548"/>
      <c r="BF23" s="548"/>
      <c r="BG23" s="548"/>
      <c r="BH23" s="548"/>
      <c r="BI23" s="548"/>
      <c r="BJ23" s="548"/>
      <c r="BK23" s="548"/>
      <c r="BL23" s="548"/>
      <c r="BM23" s="548"/>
      <c r="BN23" s="548"/>
      <c r="BO23" s="548"/>
      <c r="BP23" s="548"/>
      <c r="BQ23" s="548"/>
      <c r="BR23" s="548"/>
      <c r="BS23" s="548"/>
      <c r="BT23" s="548"/>
      <c r="BU23" s="548"/>
      <c r="BV23" s="548"/>
      <c r="BW23" s="548"/>
      <c r="BX23" s="549"/>
      <c r="BY23" s="27"/>
    </row>
    <row r="24" spans="1:108" ht="24" customHeight="1">
      <c r="A24" s="398"/>
      <c r="B24" s="398"/>
      <c r="C24" s="398"/>
      <c r="D24" s="398"/>
      <c r="E24" s="398"/>
      <c r="F24" s="398"/>
      <c r="G24" s="398"/>
      <c r="H24" s="399"/>
      <c r="I24" s="399"/>
      <c r="J24" s="399"/>
      <c r="K24" s="399"/>
      <c r="L24" s="399"/>
      <c r="M24" s="399"/>
      <c r="N24" s="399"/>
      <c r="O24" s="399"/>
      <c r="P24" s="399"/>
      <c r="Q24" s="399"/>
      <c r="R24" s="399"/>
      <c r="S24" s="399"/>
      <c r="T24" s="399"/>
      <c r="U24" s="400"/>
      <c r="V24" s="400"/>
      <c r="W24" s="400"/>
      <c r="X24" s="400"/>
      <c r="Y24" s="400"/>
      <c r="Z24" s="400"/>
      <c r="AA24" s="400"/>
      <c r="AB24" s="399"/>
      <c r="AC24" s="399"/>
      <c r="AD24" s="399"/>
      <c r="AE24" s="399"/>
      <c r="AF24" s="399"/>
      <c r="AG24" s="399"/>
      <c r="AH24" s="399"/>
      <c r="AI24" s="399"/>
      <c r="AJ24" s="399"/>
      <c r="AK24" s="399"/>
      <c r="AL24" s="399"/>
      <c r="AM24" s="27"/>
      <c r="AN24" s="547"/>
      <c r="AO24" s="548"/>
      <c r="AP24" s="548"/>
      <c r="AQ24" s="548"/>
      <c r="AR24" s="548"/>
      <c r="AS24" s="548"/>
      <c r="AT24" s="548"/>
      <c r="AU24" s="548"/>
      <c r="AV24" s="548"/>
      <c r="AW24" s="548"/>
      <c r="AX24" s="548"/>
      <c r="AY24" s="548"/>
      <c r="AZ24" s="548"/>
      <c r="BA24" s="548"/>
      <c r="BB24" s="548"/>
      <c r="BC24" s="548"/>
      <c r="BD24" s="548"/>
      <c r="BE24" s="548"/>
      <c r="BF24" s="548"/>
      <c r="BG24" s="548"/>
      <c r="BH24" s="548"/>
      <c r="BI24" s="548"/>
      <c r="BJ24" s="548"/>
      <c r="BK24" s="548"/>
      <c r="BL24" s="548"/>
      <c r="BM24" s="548"/>
      <c r="BN24" s="548"/>
      <c r="BO24" s="548"/>
      <c r="BP24" s="548"/>
      <c r="BQ24" s="548"/>
      <c r="BR24" s="548"/>
      <c r="BS24" s="548"/>
      <c r="BT24" s="548"/>
      <c r="BU24" s="548"/>
      <c r="BV24" s="548"/>
      <c r="BW24" s="548"/>
      <c r="BX24" s="549"/>
      <c r="BY24" s="27"/>
    </row>
    <row r="25" spans="1:108" ht="25.15" customHeight="1">
      <c r="A25" s="398"/>
      <c r="B25" s="398"/>
      <c r="C25" s="398"/>
      <c r="D25" s="398"/>
      <c r="E25" s="398"/>
      <c r="F25" s="398"/>
      <c r="G25" s="398"/>
      <c r="H25" s="399"/>
      <c r="I25" s="399"/>
      <c r="J25" s="399"/>
      <c r="K25" s="399"/>
      <c r="L25" s="399"/>
      <c r="M25" s="399"/>
      <c r="N25" s="399"/>
      <c r="O25" s="399"/>
      <c r="P25" s="399"/>
      <c r="Q25" s="399"/>
      <c r="R25" s="399"/>
      <c r="S25" s="399"/>
      <c r="T25" s="399"/>
      <c r="U25" s="400"/>
      <c r="V25" s="400"/>
      <c r="W25" s="400"/>
      <c r="X25" s="400"/>
      <c r="Y25" s="400"/>
      <c r="Z25" s="400"/>
      <c r="AA25" s="400"/>
      <c r="AB25" s="399"/>
      <c r="AC25" s="399"/>
      <c r="AD25" s="399"/>
      <c r="AE25" s="399"/>
      <c r="AF25" s="399"/>
      <c r="AG25" s="399"/>
      <c r="AH25" s="399"/>
      <c r="AI25" s="399"/>
      <c r="AJ25" s="399"/>
      <c r="AK25" s="399"/>
      <c r="AL25" s="399"/>
      <c r="AM25" s="27"/>
      <c r="AN25" s="547"/>
      <c r="AO25" s="548"/>
      <c r="AP25" s="548"/>
      <c r="AQ25" s="548"/>
      <c r="AR25" s="548"/>
      <c r="AS25" s="548"/>
      <c r="AT25" s="548"/>
      <c r="AU25" s="548"/>
      <c r="AV25" s="548"/>
      <c r="AW25" s="548"/>
      <c r="AX25" s="548"/>
      <c r="AY25" s="548"/>
      <c r="AZ25" s="548"/>
      <c r="BA25" s="548"/>
      <c r="BB25" s="548"/>
      <c r="BC25" s="548"/>
      <c r="BD25" s="548"/>
      <c r="BE25" s="548"/>
      <c r="BF25" s="548"/>
      <c r="BG25" s="548"/>
      <c r="BH25" s="548"/>
      <c r="BI25" s="548"/>
      <c r="BJ25" s="548"/>
      <c r="BK25" s="548"/>
      <c r="BL25" s="548"/>
      <c r="BM25" s="548"/>
      <c r="BN25" s="548"/>
      <c r="BO25" s="548"/>
      <c r="BP25" s="548"/>
      <c r="BQ25" s="548"/>
      <c r="BR25" s="548"/>
      <c r="BS25" s="548"/>
      <c r="BT25" s="548"/>
      <c r="BU25" s="548"/>
      <c r="BV25" s="548"/>
      <c r="BW25" s="548"/>
      <c r="BX25" s="549"/>
      <c r="BY25" s="27"/>
      <c r="BZ25" s="4"/>
      <c r="CA25" s="4"/>
      <c r="CB25" s="4"/>
      <c r="CC25" s="4"/>
      <c r="CD25" s="4"/>
      <c r="CE25" s="4"/>
    </row>
    <row r="26" spans="1:108" s="11" customFormat="1" ht="14.45" customHeight="1">
      <c r="A26" s="398" t="s">
        <v>494</v>
      </c>
      <c r="B26" s="398"/>
      <c r="C26" s="398"/>
      <c r="D26" s="398"/>
      <c r="E26" s="398"/>
      <c r="F26" s="398"/>
      <c r="G26" s="398"/>
      <c r="H26" s="401" t="str">
        <f>IF(入力してください!R43="","",入力してください!R43)</f>
        <v/>
      </c>
      <c r="I26" s="402"/>
      <c r="J26" s="402"/>
      <c r="K26" s="402"/>
      <c r="L26" s="402"/>
      <c r="M26" s="402"/>
      <c r="N26" s="402"/>
      <c r="O26" s="402"/>
      <c r="P26" s="402"/>
      <c r="Q26" s="402"/>
      <c r="R26" s="402"/>
      <c r="S26" s="402"/>
      <c r="T26" s="403"/>
      <c r="U26" s="398" t="s">
        <v>495</v>
      </c>
      <c r="V26" s="398"/>
      <c r="W26" s="398"/>
      <c r="X26" s="398"/>
      <c r="Y26" s="398"/>
      <c r="Z26" s="398"/>
      <c r="AA26" s="398"/>
      <c r="AB26" s="399" t="str">
        <f>IF(入力してください!R44="","",入力してください!R44)</f>
        <v/>
      </c>
      <c r="AC26" s="399"/>
      <c r="AD26" s="399"/>
      <c r="AE26" s="399"/>
      <c r="AF26" s="399"/>
      <c r="AG26" s="399"/>
      <c r="AH26" s="399"/>
      <c r="AI26" s="399"/>
      <c r="AJ26" s="399"/>
      <c r="AK26" s="399"/>
      <c r="AL26" s="399"/>
      <c r="AM26" s="27"/>
      <c r="AN26" s="492" t="s">
        <v>145</v>
      </c>
      <c r="AO26" s="493"/>
      <c r="AP26" s="493"/>
      <c r="AQ26" s="493"/>
      <c r="AR26" s="493"/>
      <c r="AS26" s="493"/>
      <c r="AT26" s="493"/>
      <c r="AU26" s="493"/>
      <c r="AV26" s="42" t="s">
        <v>221</v>
      </c>
      <c r="AW26" s="30"/>
      <c r="AX26" s="30"/>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33"/>
      <c r="BY26" s="27"/>
      <c r="BZ26" s="4"/>
      <c r="CA26" s="4"/>
      <c r="CB26" s="4"/>
      <c r="CC26" s="4"/>
      <c r="CD26" s="4"/>
      <c r="CE26" s="4"/>
      <c r="CF26" s="8"/>
      <c r="CG26" s="8"/>
      <c r="CH26" s="8"/>
      <c r="CI26" s="8"/>
      <c r="CJ26" s="8"/>
      <c r="CK26" s="8"/>
      <c r="CL26" s="8"/>
      <c r="CM26" s="8"/>
      <c r="CN26" s="8"/>
      <c r="CO26" s="8"/>
      <c r="CP26" s="8"/>
      <c r="CQ26" s="8"/>
      <c r="CR26" s="8"/>
      <c r="CS26" s="8"/>
      <c r="CT26" s="8"/>
      <c r="CU26" s="8"/>
      <c r="CV26" s="8"/>
      <c r="CW26" s="8"/>
      <c r="CX26" s="8"/>
      <c r="CY26" s="8"/>
      <c r="CZ26" s="8"/>
      <c r="DA26" s="8"/>
      <c r="DB26" s="8"/>
      <c r="DC26" s="8"/>
      <c r="DD26" s="8"/>
    </row>
    <row r="27" spans="1:108" ht="13.5" customHeight="1">
      <c r="A27" s="398"/>
      <c r="B27" s="398"/>
      <c r="C27" s="398"/>
      <c r="D27" s="398"/>
      <c r="E27" s="398"/>
      <c r="F27" s="398"/>
      <c r="G27" s="398"/>
      <c r="H27" s="404"/>
      <c r="I27" s="405"/>
      <c r="J27" s="405"/>
      <c r="K27" s="405"/>
      <c r="L27" s="405"/>
      <c r="M27" s="405"/>
      <c r="N27" s="405"/>
      <c r="O27" s="405"/>
      <c r="P27" s="405"/>
      <c r="Q27" s="405"/>
      <c r="R27" s="405"/>
      <c r="S27" s="405"/>
      <c r="T27" s="406"/>
      <c r="U27" s="398"/>
      <c r="V27" s="398"/>
      <c r="W27" s="398"/>
      <c r="X27" s="398"/>
      <c r="Y27" s="398"/>
      <c r="Z27" s="398"/>
      <c r="AA27" s="398"/>
      <c r="AB27" s="399"/>
      <c r="AC27" s="399"/>
      <c r="AD27" s="399"/>
      <c r="AE27" s="399"/>
      <c r="AF27" s="399"/>
      <c r="AG27" s="399"/>
      <c r="AH27" s="399"/>
      <c r="AI27" s="399"/>
      <c r="AJ27" s="399"/>
      <c r="AK27" s="399"/>
      <c r="AL27" s="399"/>
      <c r="AM27" s="27"/>
      <c r="AN27" s="492"/>
      <c r="AO27" s="493"/>
      <c r="AP27" s="493"/>
      <c r="AQ27" s="493"/>
      <c r="AR27" s="493"/>
      <c r="AS27" s="493"/>
      <c r="AT27" s="493"/>
      <c r="AU27" s="493"/>
      <c r="AV27" s="557" t="str">
        <f>IF(入力してください!E76="","",入力してください!E76)</f>
        <v/>
      </c>
      <c r="AW27" s="557"/>
      <c r="AX27" s="557"/>
      <c r="AY27" s="557"/>
      <c r="AZ27" s="557"/>
      <c r="BA27" s="557"/>
      <c r="BB27" s="557"/>
      <c r="BC27" s="557"/>
      <c r="BD27" s="557"/>
      <c r="BE27" s="557"/>
      <c r="BF27" s="557"/>
      <c r="BG27" s="557"/>
      <c r="BH27" s="557"/>
      <c r="BI27" s="557"/>
      <c r="BJ27" s="557"/>
      <c r="BK27" s="27"/>
      <c r="BL27" s="27"/>
      <c r="BM27" s="34"/>
      <c r="BN27" s="576" t="s">
        <v>191</v>
      </c>
      <c r="BO27" s="576"/>
      <c r="BP27" s="577" t="str">
        <f>IF(入力してください!G75="","",入力してください!G75)</f>
        <v/>
      </c>
      <c r="BQ27" s="577"/>
      <c r="BR27" s="35" t="s">
        <v>141</v>
      </c>
      <c r="BS27" s="535" t="str">
        <f>IF(入力してください!J75="","",入力してください!J75)</f>
        <v/>
      </c>
      <c r="BT27" s="535"/>
      <c r="BU27" s="36" t="s">
        <v>142</v>
      </c>
      <c r="BV27" s="535" t="str">
        <f>IF(入力してください!M75="","",入力してください!M75)</f>
        <v/>
      </c>
      <c r="BW27" s="535"/>
      <c r="BX27" s="49" t="s">
        <v>143</v>
      </c>
      <c r="BZ27" s="4"/>
      <c r="CA27" s="4"/>
      <c r="CB27" s="4"/>
      <c r="CC27" s="4"/>
      <c r="CD27" s="4"/>
      <c r="CE27" s="4"/>
    </row>
    <row r="28" spans="1:108" ht="14.45" customHeight="1" thickBot="1">
      <c r="A28" s="398"/>
      <c r="B28" s="398"/>
      <c r="C28" s="398"/>
      <c r="D28" s="398"/>
      <c r="E28" s="398"/>
      <c r="F28" s="398"/>
      <c r="G28" s="398"/>
      <c r="H28" s="404"/>
      <c r="I28" s="405"/>
      <c r="J28" s="405"/>
      <c r="K28" s="405"/>
      <c r="L28" s="405"/>
      <c r="M28" s="405"/>
      <c r="N28" s="405"/>
      <c r="O28" s="405"/>
      <c r="P28" s="405"/>
      <c r="Q28" s="405"/>
      <c r="R28" s="405"/>
      <c r="S28" s="405"/>
      <c r="T28" s="406"/>
      <c r="U28" s="398"/>
      <c r="V28" s="398"/>
      <c r="W28" s="398"/>
      <c r="X28" s="398"/>
      <c r="Y28" s="398"/>
      <c r="Z28" s="398"/>
      <c r="AA28" s="398"/>
      <c r="AB28" s="399"/>
      <c r="AC28" s="399"/>
      <c r="AD28" s="399"/>
      <c r="AE28" s="399"/>
      <c r="AF28" s="399"/>
      <c r="AG28" s="399"/>
      <c r="AH28" s="399"/>
      <c r="AI28" s="399"/>
      <c r="AJ28" s="399"/>
      <c r="AK28" s="399"/>
      <c r="AL28" s="399"/>
      <c r="AM28" s="27"/>
      <c r="AN28" s="492"/>
      <c r="AO28" s="493"/>
      <c r="AP28" s="493"/>
      <c r="AQ28" s="493"/>
      <c r="AR28" s="493"/>
      <c r="AS28" s="493"/>
      <c r="AT28" s="493"/>
      <c r="AU28" s="493"/>
      <c r="AV28" s="558"/>
      <c r="AW28" s="558"/>
      <c r="AX28" s="558"/>
      <c r="AY28" s="558"/>
      <c r="AZ28" s="558"/>
      <c r="BA28" s="558"/>
      <c r="BB28" s="558"/>
      <c r="BC28" s="558"/>
      <c r="BD28" s="558"/>
      <c r="BE28" s="558"/>
      <c r="BF28" s="558"/>
      <c r="BG28" s="558"/>
      <c r="BH28" s="558"/>
      <c r="BI28" s="558"/>
      <c r="BJ28" s="558"/>
      <c r="BK28" s="27"/>
      <c r="BL28" s="27"/>
      <c r="BM28" s="39"/>
      <c r="BN28" s="34"/>
      <c r="BO28" s="34"/>
      <c r="BP28" s="34"/>
      <c r="BQ28" s="34"/>
      <c r="BR28" s="27"/>
      <c r="BS28" s="27"/>
      <c r="BT28" s="27"/>
      <c r="BU28" s="27"/>
      <c r="BV28" s="27"/>
      <c r="BW28" s="27"/>
      <c r="BX28" s="33"/>
      <c r="BZ28" s="4"/>
      <c r="CA28" s="4"/>
      <c r="CB28" s="4"/>
      <c r="CC28" s="4"/>
      <c r="CD28" s="4"/>
      <c r="CE28" s="4"/>
    </row>
    <row r="29" spans="1:108" ht="13.5" customHeight="1" thickBot="1">
      <c r="A29" s="398"/>
      <c r="B29" s="398"/>
      <c r="C29" s="398"/>
      <c r="D29" s="398"/>
      <c r="E29" s="398"/>
      <c r="F29" s="398"/>
      <c r="G29" s="398"/>
      <c r="H29" s="407"/>
      <c r="I29" s="408"/>
      <c r="J29" s="408"/>
      <c r="K29" s="408"/>
      <c r="L29" s="408"/>
      <c r="M29" s="408"/>
      <c r="N29" s="408"/>
      <c r="O29" s="408"/>
      <c r="P29" s="408"/>
      <c r="Q29" s="408"/>
      <c r="R29" s="408"/>
      <c r="S29" s="408"/>
      <c r="T29" s="409"/>
      <c r="U29" s="398"/>
      <c r="V29" s="398"/>
      <c r="W29" s="398"/>
      <c r="X29" s="398"/>
      <c r="Y29" s="398"/>
      <c r="Z29" s="398"/>
      <c r="AA29" s="398"/>
      <c r="AB29" s="399"/>
      <c r="AC29" s="399"/>
      <c r="AD29" s="399"/>
      <c r="AE29" s="399"/>
      <c r="AF29" s="399"/>
      <c r="AG29" s="399"/>
      <c r="AH29" s="399"/>
      <c r="AI29" s="399"/>
      <c r="AJ29" s="399"/>
      <c r="AK29" s="399"/>
      <c r="AL29" s="399"/>
      <c r="AM29" s="27"/>
      <c r="AN29" s="57"/>
      <c r="AO29" s="58"/>
      <c r="AP29" s="58"/>
      <c r="AQ29" s="58"/>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23"/>
      <c r="BZ29" s="4"/>
      <c r="CA29" s="4"/>
      <c r="CB29" s="4"/>
      <c r="CC29" s="4"/>
      <c r="CD29" s="4"/>
      <c r="CE29" s="4"/>
    </row>
    <row r="30" spans="1:108" ht="6" customHeight="1">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7"/>
      <c r="AN30" s="138"/>
      <c r="AO30" s="139"/>
      <c r="AP30" s="139"/>
      <c r="AQ30" s="139"/>
      <c r="AR30" s="140"/>
      <c r="AS30" s="140"/>
      <c r="AT30" s="140"/>
      <c r="AU30" s="140"/>
      <c r="AV30" s="140"/>
      <c r="AW30" s="140"/>
      <c r="AX30" s="140"/>
      <c r="AY30" s="140"/>
      <c r="AZ30" s="140"/>
      <c r="BA30" s="140"/>
      <c r="BB30" s="140"/>
      <c r="BC30" s="140"/>
      <c r="BD30" s="140"/>
      <c r="BE30" s="140"/>
      <c r="BF30" s="140"/>
      <c r="BG30" s="140"/>
      <c r="BH30" s="140"/>
      <c r="BI30" s="140"/>
      <c r="BJ30" s="140"/>
      <c r="BK30" s="140"/>
      <c r="BL30" s="140"/>
      <c r="BM30" s="140"/>
      <c r="BN30" s="140"/>
      <c r="BO30" s="140"/>
      <c r="BP30" s="140"/>
      <c r="BQ30" s="140"/>
      <c r="BR30" s="140"/>
      <c r="BS30" s="140"/>
      <c r="BT30" s="140"/>
      <c r="BU30" s="140"/>
      <c r="BV30" s="140"/>
      <c r="BW30" s="140"/>
      <c r="BX30" s="141"/>
      <c r="BZ30" s="4"/>
      <c r="CA30" s="4"/>
      <c r="CB30" s="4"/>
      <c r="CC30" s="4"/>
      <c r="CD30" s="4"/>
      <c r="CE30" s="4"/>
    </row>
    <row r="31" spans="1:108" ht="13.5" customHeight="1">
      <c r="A31" s="27"/>
      <c r="B31" s="38"/>
      <c r="C31" s="38"/>
      <c r="D31" s="38"/>
      <c r="E31" s="27"/>
      <c r="F31" s="29"/>
      <c r="G31" s="29"/>
      <c r="H31" s="393">
        <v>1</v>
      </c>
      <c r="I31" s="393"/>
      <c r="J31" s="393" t="s">
        <v>138</v>
      </c>
      <c r="K31" s="393"/>
      <c r="L31" s="393"/>
      <c r="M31" s="396" t="str">
        <f>IF(入力してください!F69="","",入力してください!F69)</f>
        <v/>
      </c>
      <c r="N31" s="396"/>
      <c r="O31" s="396"/>
      <c r="P31" s="396"/>
      <c r="Q31" s="396"/>
      <c r="R31" s="396"/>
      <c r="S31" s="396"/>
      <c r="T31" s="396"/>
      <c r="U31" s="396"/>
      <c r="V31" s="396"/>
      <c r="W31" s="396"/>
      <c r="X31" s="393" t="s">
        <v>170</v>
      </c>
      <c r="Y31" s="393"/>
      <c r="Z31" s="393"/>
      <c r="AA31" s="396" t="str">
        <f>IF(入力してください!F70="","",入力してください!F70)</f>
        <v/>
      </c>
      <c r="AB31" s="396"/>
      <c r="AC31" s="396"/>
      <c r="AD31" s="396"/>
      <c r="AE31" s="396"/>
      <c r="AF31" s="396"/>
      <c r="AG31" s="396"/>
      <c r="AH31" s="396"/>
      <c r="AI31" s="396"/>
      <c r="AJ31" s="396"/>
      <c r="AK31" s="396"/>
      <c r="AL31" s="396"/>
      <c r="AM31" s="27"/>
      <c r="AN31" s="581" t="s">
        <v>233</v>
      </c>
      <c r="AO31" s="582"/>
      <c r="AP31" s="582"/>
      <c r="AQ31" s="582"/>
      <c r="AR31" s="582"/>
      <c r="AS31" s="582"/>
      <c r="AT31" s="582"/>
      <c r="AU31" s="582"/>
      <c r="AV31" s="582"/>
      <c r="AW31" s="582"/>
      <c r="AX31" s="582"/>
      <c r="AY31" s="582"/>
      <c r="AZ31" s="582"/>
      <c r="BA31" s="582"/>
      <c r="BB31" s="582"/>
      <c r="BC31" s="582"/>
      <c r="BD31" s="582"/>
      <c r="BE31" s="582"/>
      <c r="BF31" s="582"/>
      <c r="BG31" s="582"/>
      <c r="BH31" s="582"/>
      <c r="BI31" s="582"/>
      <c r="BJ31" s="582"/>
      <c r="BK31" s="582"/>
      <c r="BL31" s="582"/>
      <c r="BM31" s="582"/>
      <c r="BN31" s="582"/>
      <c r="BO31" s="582"/>
      <c r="BP31" s="582"/>
      <c r="BQ31" s="582"/>
      <c r="BR31" s="582"/>
      <c r="BS31" s="582"/>
      <c r="BT31" s="582"/>
      <c r="BU31" s="582"/>
      <c r="BV31" s="582"/>
      <c r="BW31" s="582"/>
      <c r="BX31" s="583"/>
      <c r="BY31" s="27"/>
      <c r="BZ31" s="4"/>
      <c r="CA31" s="4"/>
      <c r="CB31" s="4"/>
      <c r="CC31" s="4"/>
      <c r="CD31" s="4"/>
      <c r="CE31" s="4"/>
    </row>
    <row r="32" spans="1:108" ht="13.5" customHeight="1">
      <c r="A32" s="27"/>
      <c r="B32" s="30"/>
      <c r="C32" s="30"/>
      <c r="D32" s="38"/>
      <c r="E32" s="27"/>
      <c r="F32" s="29"/>
      <c r="G32" s="29"/>
      <c r="H32" s="393"/>
      <c r="I32" s="393"/>
      <c r="J32" s="393"/>
      <c r="K32" s="393"/>
      <c r="L32" s="393"/>
      <c r="M32" s="396"/>
      <c r="N32" s="396"/>
      <c r="O32" s="396"/>
      <c r="P32" s="396"/>
      <c r="Q32" s="396"/>
      <c r="R32" s="396"/>
      <c r="S32" s="396"/>
      <c r="T32" s="396"/>
      <c r="U32" s="396"/>
      <c r="V32" s="396"/>
      <c r="W32" s="396"/>
      <c r="X32" s="393"/>
      <c r="Y32" s="393"/>
      <c r="Z32" s="393"/>
      <c r="AA32" s="396"/>
      <c r="AB32" s="396"/>
      <c r="AC32" s="396"/>
      <c r="AD32" s="396"/>
      <c r="AE32" s="396"/>
      <c r="AF32" s="396"/>
      <c r="AG32" s="396"/>
      <c r="AH32" s="396"/>
      <c r="AI32" s="396"/>
      <c r="AJ32" s="396"/>
      <c r="AK32" s="396"/>
      <c r="AL32" s="396"/>
      <c r="AM32" s="27"/>
      <c r="AN32" s="581"/>
      <c r="AO32" s="582"/>
      <c r="AP32" s="582"/>
      <c r="AQ32" s="582"/>
      <c r="AR32" s="582"/>
      <c r="AS32" s="582"/>
      <c r="AT32" s="582"/>
      <c r="AU32" s="582"/>
      <c r="AV32" s="582"/>
      <c r="AW32" s="582"/>
      <c r="AX32" s="582"/>
      <c r="AY32" s="582"/>
      <c r="AZ32" s="582"/>
      <c r="BA32" s="582"/>
      <c r="BB32" s="582"/>
      <c r="BC32" s="582"/>
      <c r="BD32" s="582"/>
      <c r="BE32" s="582"/>
      <c r="BF32" s="582"/>
      <c r="BG32" s="582"/>
      <c r="BH32" s="582"/>
      <c r="BI32" s="582"/>
      <c r="BJ32" s="582"/>
      <c r="BK32" s="582"/>
      <c r="BL32" s="582"/>
      <c r="BM32" s="582"/>
      <c r="BN32" s="582"/>
      <c r="BO32" s="582"/>
      <c r="BP32" s="582"/>
      <c r="BQ32" s="582"/>
      <c r="BR32" s="582"/>
      <c r="BS32" s="582"/>
      <c r="BT32" s="582"/>
      <c r="BU32" s="582"/>
      <c r="BV32" s="582"/>
      <c r="BW32" s="582"/>
      <c r="BX32" s="583"/>
      <c r="BZ32" s="4"/>
      <c r="CA32" s="4"/>
      <c r="CB32" s="4"/>
      <c r="CC32" s="4"/>
      <c r="CD32" s="4"/>
      <c r="CE32" s="4"/>
    </row>
    <row r="33" spans="1:83" ht="13.5" customHeight="1">
      <c r="A33" s="30"/>
      <c r="B33" s="27"/>
      <c r="C33" s="27"/>
      <c r="D33" s="27"/>
      <c r="E33" s="27"/>
      <c r="F33" s="29"/>
      <c r="G33" s="29"/>
      <c r="H33" s="393"/>
      <c r="I33" s="393"/>
      <c r="J33" s="393"/>
      <c r="K33" s="393"/>
      <c r="L33" s="393"/>
      <c r="M33" s="396"/>
      <c r="N33" s="396"/>
      <c r="O33" s="396"/>
      <c r="P33" s="396"/>
      <c r="Q33" s="396"/>
      <c r="R33" s="396"/>
      <c r="S33" s="396"/>
      <c r="T33" s="396"/>
      <c r="U33" s="396"/>
      <c r="V33" s="396"/>
      <c r="W33" s="396"/>
      <c r="X33" s="393"/>
      <c r="Y33" s="393"/>
      <c r="Z33" s="393"/>
      <c r="AA33" s="396"/>
      <c r="AB33" s="396"/>
      <c r="AC33" s="396"/>
      <c r="AD33" s="396"/>
      <c r="AE33" s="396"/>
      <c r="AF33" s="396"/>
      <c r="AG33" s="396"/>
      <c r="AH33" s="396"/>
      <c r="AI33" s="396"/>
      <c r="AJ33" s="396"/>
      <c r="AK33" s="396"/>
      <c r="AL33" s="396"/>
      <c r="AM33" s="27"/>
      <c r="AN33" s="24"/>
      <c r="AO33" s="559" t="s">
        <v>220</v>
      </c>
      <c r="AP33" s="559"/>
      <c r="AQ33" s="559"/>
      <c r="AR33" s="559"/>
      <c r="AS33" s="559"/>
      <c r="AT33" s="559"/>
      <c r="AU33" s="588" t="str">
        <f>IF(入力してください!H87="","",入力してください!H87)</f>
        <v/>
      </c>
      <c r="AV33" s="588"/>
      <c r="AW33" s="588"/>
      <c r="AX33" s="588"/>
      <c r="AY33" s="588"/>
      <c r="AZ33" s="588"/>
      <c r="BA33" s="588"/>
      <c r="BB33" s="588"/>
      <c r="BC33" s="588"/>
      <c r="BD33" s="563" t="s">
        <v>232</v>
      </c>
      <c r="BE33" s="563"/>
      <c r="BF33" s="563"/>
      <c r="BG33" s="563"/>
      <c r="BH33" s="563"/>
      <c r="BI33" s="563"/>
      <c r="BJ33" s="563"/>
      <c r="BK33" s="563"/>
      <c r="BL33" s="563"/>
      <c r="BM33" s="563"/>
      <c r="BN33" s="563"/>
      <c r="BO33" s="563"/>
      <c r="BP33" s="563"/>
      <c r="BQ33" s="563"/>
      <c r="BR33" s="563"/>
      <c r="BS33" s="563"/>
      <c r="BT33" s="563"/>
      <c r="BU33" s="563"/>
      <c r="BV33" s="563"/>
      <c r="BW33" s="563"/>
      <c r="BX33" s="587"/>
      <c r="BY33" s="27"/>
      <c r="BZ33" s="4"/>
      <c r="CA33" s="4"/>
      <c r="CB33" s="4"/>
      <c r="CC33" s="4"/>
      <c r="CD33" s="4"/>
      <c r="CE33" s="4"/>
    </row>
    <row r="34" spans="1:83" ht="13.5" customHeight="1">
      <c r="A34" s="27"/>
      <c r="B34" s="55"/>
      <c r="C34" s="55"/>
      <c r="D34" s="55"/>
      <c r="E34" s="27"/>
      <c r="F34" s="29"/>
      <c r="G34" s="29"/>
      <c r="H34" s="393">
        <v>2</v>
      </c>
      <c r="I34" s="393"/>
      <c r="J34" s="393" t="s">
        <v>138</v>
      </c>
      <c r="K34" s="393"/>
      <c r="L34" s="393"/>
      <c r="M34" s="396" t="str">
        <f>IF(入力してください!F71="","",入力してください!F71)</f>
        <v/>
      </c>
      <c r="N34" s="396"/>
      <c r="O34" s="396"/>
      <c r="P34" s="396"/>
      <c r="Q34" s="396"/>
      <c r="R34" s="396"/>
      <c r="S34" s="396"/>
      <c r="T34" s="396"/>
      <c r="U34" s="396"/>
      <c r="V34" s="396"/>
      <c r="W34" s="396"/>
      <c r="X34" s="393" t="s">
        <v>170</v>
      </c>
      <c r="Y34" s="393"/>
      <c r="Z34" s="393"/>
      <c r="AA34" s="396" t="str">
        <f>IF(入力してください!F72="","",入力してください!F72)</f>
        <v/>
      </c>
      <c r="AB34" s="396"/>
      <c r="AC34" s="396"/>
      <c r="AD34" s="396"/>
      <c r="AE34" s="396"/>
      <c r="AF34" s="396"/>
      <c r="AG34" s="396"/>
      <c r="AH34" s="396"/>
      <c r="AI34" s="396"/>
      <c r="AJ34" s="396"/>
      <c r="AK34" s="396"/>
      <c r="AL34" s="396"/>
      <c r="AM34" s="27"/>
      <c r="AN34" s="24"/>
      <c r="AO34" s="559"/>
      <c r="AP34" s="559"/>
      <c r="AQ34" s="559"/>
      <c r="AR34" s="559"/>
      <c r="AS34" s="559"/>
      <c r="AT34" s="559"/>
      <c r="AU34" s="588"/>
      <c r="AV34" s="588"/>
      <c r="AW34" s="588"/>
      <c r="AX34" s="588"/>
      <c r="AY34" s="588"/>
      <c r="AZ34" s="588"/>
      <c r="BA34" s="588"/>
      <c r="BB34" s="588"/>
      <c r="BC34" s="588"/>
      <c r="BD34" s="563"/>
      <c r="BE34" s="563"/>
      <c r="BF34" s="563"/>
      <c r="BG34" s="563"/>
      <c r="BH34" s="563"/>
      <c r="BI34" s="563"/>
      <c r="BJ34" s="563"/>
      <c r="BK34" s="563"/>
      <c r="BL34" s="563"/>
      <c r="BM34" s="563"/>
      <c r="BN34" s="563"/>
      <c r="BO34" s="563"/>
      <c r="BP34" s="563"/>
      <c r="BQ34" s="563"/>
      <c r="BR34" s="563"/>
      <c r="BS34" s="563"/>
      <c r="BT34" s="563"/>
      <c r="BU34" s="563"/>
      <c r="BV34" s="563"/>
      <c r="BW34" s="563"/>
      <c r="BX34" s="587"/>
      <c r="BZ34" s="4"/>
      <c r="CA34" s="4"/>
      <c r="CB34" s="4"/>
      <c r="CC34" s="4"/>
      <c r="CD34" s="4"/>
      <c r="CE34" s="4"/>
    </row>
    <row r="35" spans="1:83" ht="13.5" customHeight="1">
      <c r="A35" s="27"/>
      <c r="B35" s="55"/>
      <c r="C35" s="55"/>
      <c r="D35" s="55"/>
      <c r="E35" s="27"/>
      <c r="F35" s="29"/>
      <c r="G35" s="29"/>
      <c r="H35" s="393"/>
      <c r="I35" s="393"/>
      <c r="J35" s="393"/>
      <c r="K35" s="393"/>
      <c r="L35" s="393"/>
      <c r="M35" s="396"/>
      <c r="N35" s="396"/>
      <c r="O35" s="396"/>
      <c r="P35" s="396"/>
      <c r="Q35" s="396"/>
      <c r="R35" s="396"/>
      <c r="S35" s="396"/>
      <c r="T35" s="396"/>
      <c r="U35" s="396"/>
      <c r="V35" s="396"/>
      <c r="W35" s="396"/>
      <c r="X35" s="393"/>
      <c r="Y35" s="393"/>
      <c r="Z35" s="393"/>
      <c r="AA35" s="396"/>
      <c r="AB35" s="396"/>
      <c r="AC35" s="396"/>
      <c r="AD35" s="396"/>
      <c r="AE35" s="396"/>
      <c r="AF35" s="396"/>
      <c r="AG35" s="396"/>
      <c r="AH35" s="396"/>
      <c r="AI35" s="396"/>
      <c r="AJ35" s="396"/>
      <c r="AK35" s="396"/>
      <c r="AL35" s="396"/>
      <c r="AM35" s="31"/>
      <c r="AN35" s="24"/>
      <c r="AO35" s="563" t="s">
        <v>171</v>
      </c>
      <c r="AP35" s="563"/>
      <c r="AQ35" s="563"/>
      <c r="AR35" s="563"/>
      <c r="AS35" s="563"/>
      <c r="AT35" s="563"/>
      <c r="AU35" s="563"/>
      <c r="AV35" s="563"/>
      <c r="AW35" s="563"/>
      <c r="AX35" s="563"/>
      <c r="AY35" s="563"/>
      <c r="AZ35" s="563"/>
      <c r="BA35" s="563"/>
      <c r="BB35" s="171"/>
      <c r="BC35" s="171"/>
      <c r="BD35" s="171"/>
      <c r="BE35" s="171"/>
      <c r="BF35" s="171"/>
      <c r="BG35" s="171"/>
      <c r="BH35" s="171"/>
      <c r="BI35" s="171"/>
      <c r="BJ35" s="171"/>
      <c r="BK35" s="171"/>
      <c r="BL35" s="171"/>
      <c r="BM35" s="171"/>
      <c r="BN35" s="171"/>
      <c r="BO35" s="171"/>
      <c r="BP35" s="171"/>
      <c r="BQ35" s="171"/>
      <c r="BR35" s="171"/>
      <c r="BS35" s="171"/>
      <c r="BT35" s="171"/>
      <c r="BU35" s="171"/>
      <c r="BV35" s="171"/>
      <c r="BW35" s="171"/>
      <c r="BX35" s="172"/>
      <c r="BY35" s="27"/>
      <c r="BZ35" s="4"/>
      <c r="CA35" s="4"/>
      <c r="CB35" s="4"/>
      <c r="CC35" s="4"/>
      <c r="CD35" s="4"/>
      <c r="CE35" s="4"/>
    </row>
    <row r="36" spans="1:83" ht="13.5" customHeight="1">
      <c r="A36" s="27"/>
      <c r="B36" s="38"/>
      <c r="C36" s="38"/>
      <c r="D36" s="55"/>
      <c r="E36" s="27"/>
      <c r="F36" s="29"/>
      <c r="G36" s="29"/>
      <c r="H36" s="393"/>
      <c r="I36" s="393"/>
      <c r="J36" s="393"/>
      <c r="K36" s="393"/>
      <c r="L36" s="393"/>
      <c r="M36" s="396"/>
      <c r="N36" s="396"/>
      <c r="O36" s="396"/>
      <c r="P36" s="396"/>
      <c r="Q36" s="396"/>
      <c r="R36" s="396"/>
      <c r="S36" s="396"/>
      <c r="T36" s="396"/>
      <c r="U36" s="396"/>
      <c r="V36" s="396"/>
      <c r="W36" s="396"/>
      <c r="X36" s="393"/>
      <c r="Y36" s="393"/>
      <c r="Z36" s="393"/>
      <c r="AA36" s="396"/>
      <c r="AB36" s="396"/>
      <c r="AC36" s="396"/>
      <c r="AD36" s="396"/>
      <c r="AE36" s="396"/>
      <c r="AF36" s="396"/>
      <c r="AG36" s="396"/>
      <c r="AH36" s="396"/>
      <c r="AI36" s="396"/>
      <c r="AJ36" s="396"/>
      <c r="AK36" s="396"/>
      <c r="AL36" s="396"/>
      <c r="AM36" s="31"/>
      <c r="AN36" s="24"/>
      <c r="AO36" s="563"/>
      <c r="AP36" s="563"/>
      <c r="AQ36" s="563"/>
      <c r="AR36" s="563"/>
      <c r="AS36" s="563"/>
      <c r="AT36" s="563"/>
      <c r="AU36" s="563"/>
      <c r="AV36" s="563"/>
      <c r="AW36" s="563"/>
      <c r="AX36" s="563"/>
      <c r="AY36" s="563"/>
      <c r="AZ36" s="563"/>
      <c r="BA36" s="563"/>
      <c r="BB36" s="171"/>
      <c r="BC36" s="171"/>
      <c r="BD36" s="171"/>
      <c r="BE36" s="171"/>
      <c r="BF36" s="171"/>
      <c r="BG36" s="171"/>
      <c r="BH36" s="171"/>
      <c r="BI36" s="171"/>
      <c r="BJ36" s="171"/>
      <c r="BK36" s="171"/>
      <c r="BL36" s="171"/>
      <c r="BM36" s="171"/>
      <c r="BN36" s="576" t="s">
        <v>191</v>
      </c>
      <c r="BO36" s="535"/>
      <c r="BP36" s="562" t="str">
        <f>IF(入力してください!J90="","",入力してください!J90)</f>
        <v/>
      </c>
      <c r="BQ36" s="562"/>
      <c r="BR36" s="576" t="s">
        <v>141</v>
      </c>
      <c r="BS36" s="535" t="str">
        <f>IF(入力してください!M90="","",入力してください!M90)</f>
        <v/>
      </c>
      <c r="BT36" s="535"/>
      <c r="BU36" s="535" t="s">
        <v>142</v>
      </c>
      <c r="BV36" s="535" t="str">
        <f>IF(入力してください!P90="","",入力してください!P90)</f>
        <v/>
      </c>
      <c r="BW36" s="535"/>
      <c r="BX36" s="580" t="s">
        <v>143</v>
      </c>
      <c r="BY36" s="28"/>
      <c r="BZ36" s="4"/>
      <c r="CA36" s="4"/>
      <c r="CB36" s="4"/>
      <c r="CC36" s="4"/>
      <c r="CD36" s="4"/>
      <c r="CE36" s="4"/>
    </row>
    <row r="37" spans="1:83" ht="10.15" customHeight="1" thickBot="1">
      <c r="A37" s="27"/>
      <c r="B37" s="38"/>
      <c r="C37" s="38"/>
      <c r="D37" s="55"/>
      <c r="E37" s="27"/>
      <c r="F37" s="170"/>
      <c r="G37" s="170"/>
      <c r="H37" s="170"/>
      <c r="I37" s="170"/>
      <c r="J37" s="170"/>
      <c r="K37" s="134"/>
      <c r="L37" s="134"/>
      <c r="M37" s="134"/>
      <c r="N37" s="134"/>
      <c r="O37" s="134"/>
      <c r="P37" s="134"/>
      <c r="Q37" s="134"/>
      <c r="R37" s="134"/>
      <c r="S37" s="134"/>
      <c r="T37" s="134"/>
      <c r="U37" s="170"/>
      <c r="V37" s="170"/>
      <c r="W37" s="170"/>
      <c r="X37" s="135"/>
      <c r="Y37" s="135"/>
      <c r="Z37" s="135"/>
      <c r="AA37" s="135"/>
      <c r="AB37" s="135"/>
      <c r="AC37" s="135"/>
      <c r="AD37" s="135"/>
      <c r="AE37" s="135"/>
      <c r="AF37" s="135"/>
      <c r="AG37" s="135"/>
      <c r="AH37" s="135"/>
      <c r="AI37" s="135"/>
      <c r="AJ37" s="135"/>
      <c r="AK37" s="135"/>
      <c r="AL37" s="135"/>
      <c r="AM37" s="31"/>
      <c r="AN37" s="24"/>
      <c r="AO37" s="563"/>
      <c r="AP37" s="563"/>
      <c r="AQ37" s="563"/>
      <c r="AR37" s="563"/>
      <c r="AS37" s="563"/>
      <c r="AT37" s="563"/>
      <c r="AU37" s="563"/>
      <c r="AV37" s="563"/>
      <c r="AW37" s="563"/>
      <c r="AX37" s="563"/>
      <c r="AY37" s="563"/>
      <c r="AZ37" s="563"/>
      <c r="BA37" s="563"/>
      <c r="BB37" s="22"/>
      <c r="BC37" s="22"/>
      <c r="BD37" s="22"/>
      <c r="BE37" s="22"/>
      <c r="BF37" s="22"/>
      <c r="BG37" s="22"/>
      <c r="BH37" s="22"/>
      <c r="BI37" s="22"/>
      <c r="BJ37" s="22"/>
      <c r="BK37" s="22"/>
      <c r="BL37" s="22"/>
      <c r="BM37" s="22"/>
      <c r="BN37" s="535"/>
      <c r="BO37" s="535"/>
      <c r="BP37" s="562"/>
      <c r="BQ37" s="562"/>
      <c r="BR37" s="576"/>
      <c r="BS37" s="535"/>
      <c r="BT37" s="535"/>
      <c r="BU37" s="535"/>
      <c r="BV37" s="535"/>
      <c r="BW37" s="535"/>
      <c r="BX37" s="580"/>
      <c r="BY37" s="28"/>
    </row>
    <row r="38" spans="1:83" ht="19.5" customHeight="1">
      <c r="A38" s="383" t="s">
        <v>505</v>
      </c>
      <c r="B38" s="384"/>
      <c r="C38" s="384"/>
      <c r="D38" s="384"/>
      <c r="E38" s="384"/>
      <c r="F38" s="384"/>
      <c r="G38" s="385"/>
      <c r="H38" s="450" t="str">
        <f>IF(入力してください!R47="","",入力してください!R47&amp;"年"&amp;入力してください!V47&amp;"月"&amp;入力してください!X47&amp;"日")</f>
        <v/>
      </c>
      <c r="I38" s="451"/>
      <c r="J38" s="451"/>
      <c r="K38" s="451"/>
      <c r="L38" s="451"/>
      <c r="M38" s="451"/>
      <c r="N38" s="451"/>
      <c r="O38" s="451"/>
      <c r="P38" s="452"/>
      <c r="Q38" s="499" t="s">
        <v>491</v>
      </c>
      <c r="R38" s="500"/>
      <c r="S38" s="500"/>
      <c r="T38" s="500"/>
      <c r="U38" s="500"/>
      <c r="V38" s="500"/>
      <c r="W38" s="500"/>
      <c r="X38" s="500"/>
      <c r="Y38" s="500"/>
      <c r="Z38" s="500"/>
      <c r="AA38" s="500"/>
      <c r="AB38" s="500"/>
      <c r="AC38" s="500"/>
      <c r="AD38" s="500"/>
      <c r="AE38" s="500"/>
      <c r="AF38" s="500"/>
      <c r="AG38" s="500"/>
      <c r="AH38" s="500"/>
      <c r="AI38" s="500"/>
      <c r="AJ38" s="500"/>
      <c r="AK38" s="500"/>
      <c r="AL38" s="501"/>
      <c r="AM38" s="31"/>
      <c r="AN38" s="492" t="s">
        <v>145</v>
      </c>
      <c r="AO38" s="493"/>
      <c r="AP38" s="493"/>
      <c r="AQ38" s="493"/>
      <c r="AR38" s="493"/>
      <c r="AS38" s="493"/>
      <c r="AT38" s="493"/>
      <c r="AU38" s="493"/>
      <c r="AV38" s="533" t="s">
        <v>225</v>
      </c>
      <c r="AW38" s="533"/>
      <c r="AX38" s="533"/>
      <c r="AY38" s="533"/>
      <c r="AZ38" s="533"/>
      <c r="BA38" s="533"/>
      <c r="BB38" s="533"/>
      <c r="BC38" s="533"/>
      <c r="BD38" s="560" t="str">
        <f>IF(入力してください!H88="","",入力してください!H88)</f>
        <v/>
      </c>
      <c r="BE38" s="560"/>
      <c r="BF38" s="560"/>
      <c r="BG38" s="560"/>
      <c r="BH38" s="560"/>
      <c r="BI38" s="560"/>
      <c r="BJ38" s="560"/>
      <c r="BK38" s="560"/>
      <c r="BL38" s="560"/>
      <c r="BM38" s="560"/>
      <c r="BN38" s="560"/>
      <c r="BO38" s="560"/>
      <c r="BP38" s="560"/>
      <c r="BQ38" s="560"/>
      <c r="BR38" s="560"/>
      <c r="BS38" s="560"/>
      <c r="BT38" s="560"/>
      <c r="BU38" s="560"/>
      <c r="BV38" s="560"/>
      <c r="BW38" s="560"/>
      <c r="BX38" s="561"/>
      <c r="BY38" s="28"/>
      <c r="BZ38" s="4"/>
    </row>
    <row r="39" spans="1:83" ht="19.5" customHeight="1">
      <c r="A39" s="386"/>
      <c r="B39" s="387"/>
      <c r="C39" s="387"/>
      <c r="D39" s="387"/>
      <c r="E39" s="387"/>
      <c r="F39" s="387"/>
      <c r="G39" s="388"/>
      <c r="H39" s="453"/>
      <c r="I39" s="454"/>
      <c r="J39" s="454"/>
      <c r="K39" s="454"/>
      <c r="L39" s="454"/>
      <c r="M39" s="454"/>
      <c r="N39" s="454"/>
      <c r="O39" s="454"/>
      <c r="P39" s="455"/>
      <c r="Q39" s="502" t="str">
        <f>IF(入力してください!R48="","",IF(入力してください!R48="その他",入力してください!R49,入力してください!R48))</f>
        <v/>
      </c>
      <c r="R39" s="503"/>
      <c r="S39" s="503"/>
      <c r="T39" s="503"/>
      <c r="U39" s="503"/>
      <c r="V39" s="503"/>
      <c r="W39" s="503"/>
      <c r="X39" s="503"/>
      <c r="Y39" s="503"/>
      <c r="Z39" s="503"/>
      <c r="AA39" s="503"/>
      <c r="AB39" s="503"/>
      <c r="AC39" s="503"/>
      <c r="AD39" s="503"/>
      <c r="AE39" s="503"/>
      <c r="AF39" s="503"/>
      <c r="AG39" s="503"/>
      <c r="AH39" s="503"/>
      <c r="AI39" s="503"/>
      <c r="AJ39" s="503"/>
      <c r="AK39" s="503"/>
      <c r="AL39" s="504"/>
      <c r="AM39" s="31"/>
      <c r="AN39" s="492"/>
      <c r="AO39" s="493"/>
      <c r="AP39" s="493"/>
      <c r="AQ39" s="493"/>
      <c r="AR39" s="493"/>
      <c r="AS39" s="493"/>
      <c r="AT39" s="493"/>
      <c r="AU39" s="493"/>
      <c r="AV39" s="533"/>
      <c r="AW39" s="533"/>
      <c r="AX39" s="533"/>
      <c r="AY39" s="533"/>
      <c r="AZ39" s="533"/>
      <c r="BA39" s="533"/>
      <c r="BB39" s="533"/>
      <c r="BC39" s="533"/>
      <c r="BD39" s="560"/>
      <c r="BE39" s="560"/>
      <c r="BF39" s="560"/>
      <c r="BG39" s="560"/>
      <c r="BH39" s="560"/>
      <c r="BI39" s="560"/>
      <c r="BJ39" s="560"/>
      <c r="BK39" s="560"/>
      <c r="BL39" s="560"/>
      <c r="BM39" s="560"/>
      <c r="BN39" s="560"/>
      <c r="BO39" s="560"/>
      <c r="BP39" s="560"/>
      <c r="BQ39" s="560"/>
      <c r="BR39" s="560"/>
      <c r="BS39" s="560"/>
      <c r="BT39" s="560"/>
      <c r="BU39" s="560"/>
      <c r="BV39" s="560"/>
      <c r="BW39" s="560"/>
      <c r="BX39" s="561"/>
      <c r="BY39" s="28"/>
      <c r="BZ39" s="4"/>
    </row>
    <row r="40" spans="1:83" ht="18" customHeight="1">
      <c r="A40" s="386"/>
      <c r="B40" s="387"/>
      <c r="C40" s="387"/>
      <c r="D40" s="387"/>
      <c r="E40" s="387"/>
      <c r="F40" s="387"/>
      <c r="G40" s="388"/>
      <c r="H40" s="453"/>
      <c r="I40" s="454"/>
      <c r="J40" s="454"/>
      <c r="K40" s="454"/>
      <c r="L40" s="454"/>
      <c r="M40" s="454"/>
      <c r="N40" s="454"/>
      <c r="O40" s="454"/>
      <c r="P40" s="455"/>
      <c r="Q40" s="502"/>
      <c r="R40" s="503"/>
      <c r="S40" s="503"/>
      <c r="T40" s="503"/>
      <c r="U40" s="503"/>
      <c r="V40" s="503"/>
      <c r="W40" s="503"/>
      <c r="X40" s="503"/>
      <c r="Y40" s="503"/>
      <c r="Z40" s="503"/>
      <c r="AA40" s="503"/>
      <c r="AB40" s="503"/>
      <c r="AC40" s="503"/>
      <c r="AD40" s="503"/>
      <c r="AE40" s="503"/>
      <c r="AF40" s="503"/>
      <c r="AG40" s="503"/>
      <c r="AH40" s="503"/>
      <c r="AI40" s="503"/>
      <c r="AJ40" s="503"/>
      <c r="AK40" s="503"/>
      <c r="AL40" s="504"/>
      <c r="AM40" s="29"/>
      <c r="AN40" s="492"/>
      <c r="AO40" s="493"/>
      <c r="AP40" s="493"/>
      <c r="AQ40" s="493"/>
      <c r="AR40" s="493"/>
      <c r="AS40" s="493"/>
      <c r="AT40" s="493"/>
      <c r="AU40" s="493"/>
      <c r="AV40" s="533"/>
      <c r="AW40" s="533"/>
      <c r="AX40" s="533"/>
      <c r="AY40" s="533"/>
      <c r="AZ40" s="533"/>
      <c r="BA40" s="533"/>
      <c r="BB40" s="533"/>
      <c r="BC40" s="533"/>
      <c r="BD40" s="560"/>
      <c r="BE40" s="560"/>
      <c r="BF40" s="560"/>
      <c r="BG40" s="560"/>
      <c r="BH40" s="560"/>
      <c r="BI40" s="560"/>
      <c r="BJ40" s="560"/>
      <c r="BK40" s="560"/>
      <c r="BL40" s="560"/>
      <c r="BM40" s="560"/>
      <c r="BN40" s="560"/>
      <c r="BO40" s="560"/>
      <c r="BP40" s="560"/>
      <c r="BQ40" s="560"/>
      <c r="BR40" s="560"/>
      <c r="BS40" s="560"/>
      <c r="BT40" s="560"/>
      <c r="BU40" s="560"/>
      <c r="BV40" s="560"/>
      <c r="BW40" s="560"/>
      <c r="BX40" s="561"/>
      <c r="BY40" s="27"/>
      <c r="BZ40" s="4"/>
      <c r="CC40" s="4"/>
    </row>
    <row r="41" spans="1:83" ht="17.100000000000001" customHeight="1" thickBot="1">
      <c r="A41" s="389"/>
      <c r="B41" s="390"/>
      <c r="C41" s="390"/>
      <c r="D41" s="390"/>
      <c r="E41" s="390"/>
      <c r="F41" s="390"/>
      <c r="G41" s="391"/>
      <c r="H41" s="456"/>
      <c r="I41" s="457"/>
      <c r="J41" s="457"/>
      <c r="K41" s="457"/>
      <c r="L41" s="457"/>
      <c r="M41" s="457"/>
      <c r="N41" s="457"/>
      <c r="O41" s="457"/>
      <c r="P41" s="458"/>
      <c r="Q41" s="505"/>
      <c r="R41" s="506"/>
      <c r="S41" s="506"/>
      <c r="T41" s="506"/>
      <c r="U41" s="506"/>
      <c r="V41" s="506"/>
      <c r="W41" s="506"/>
      <c r="X41" s="506"/>
      <c r="Y41" s="506"/>
      <c r="Z41" s="506"/>
      <c r="AA41" s="506"/>
      <c r="AB41" s="506"/>
      <c r="AC41" s="506"/>
      <c r="AD41" s="506"/>
      <c r="AE41" s="506"/>
      <c r="AF41" s="506"/>
      <c r="AG41" s="506"/>
      <c r="AH41" s="506"/>
      <c r="AI41" s="506"/>
      <c r="AJ41" s="506"/>
      <c r="AK41" s="506"/>
      <c r="AL41" s="507"/>
      <c r="AM41" s="29"/>
      <c r="AN41" s="492"/>
      <c r="AO41" s="493"/>
      <c r="AP41" s="493"/>
      <c r="AQ41" s="493"/>
      <c r="AR41" s="493"/>
      <c r="AS41" s="493"/>
      <c r="AT41" s="493"/>
      <c r="AU41" s="493"/>
      <c r="AV41" s="533" t="s">
        <v>226</v>
      </c>
      <c r="AW41" s="533"/>
      <c r="AX41" s="533"/>
      <c r="AY41" s="533"/>
      <c r="AZ41" s="533"/>
      <c r="BA41" s="533"/>
      <c r="BB41" s="533"/>
      <c r="BC41" s="533"/>
      <c r="BD41" s="159" t="str">
        <f>IF(入力してください!H89="","",入力してください!H89)</f>
        <v/>
      </c>
      <c r="BE41" s="159"/>
      <c r="BF41" s="159"/>
      <c r="BG41" s="159"/>
      <c r="BH41" s="159"/>
      <c r="BI41" s="159"/>
      <c r="BJ41" s="159"/>
      <c r="BK41" s="159"/>
      <c r="BL41" s="159"/>
      <c r="BM41" s="159"/>
      <c r="BN41" s="159"/>
      <c r="BO41" s="159"/>
      <c r="BP41" s="160"/>
      <c r="BQ41" s="160"/>
      <c r="BR41" s="160"/>
      <c r="BS41" s="160"/>
      <c r="BT41" s="160"/>
      <c r="BU41" s="160"/>
      <c r="BV41" s="160"/>
      <c r="BW41" s="160"/>
      <c r="BX41" s="161"/>
      <c r="BY41" s="28"/>
      <c r="BZ41" s="4"/>
    </row>
    <row r="42" spans="1:83" ht="18" customHeight="1" thickBot="1">
      <c r="A42" s="29"/>
      <c r="B42" s="29"/>
      <c r="C42" s="29"/>
      <c r="D42" s="372" t="s">
        <v>139</v>
      </c>
      <c r="E42" s="372"/>
      <c r="F42" s="372"/>
      <c r="G42" s="372"/>
      <c r="H42" s="372"/>
      <c r="I42" s="372"/>
      <c r="J42" s="372"/>
      <c r="K42" s="372"/>
      <c r="L42" s="372"/>
      <c r="M42" s="372"/>
      <c r="N42" s="372"/>
      <c r="O42" s="372"/>
      <c r="P42" s="372"/>
      <c r="Q42" s="372"/>
      <c r="R42" s="372"/>
      <c r="S42" s="372"/>
      <c r="T42" s="372"/>
      <c r="U42" s="372"/>
      <c r="V42" s="496" t="s">
        <v>229</v>
      </c>
      <c r="W42" s="494"/>
      <c r="X42" s="494"/>
      <c r="Y42" s="494"/>
      <c r="Z42" s="494"/>
      <c r="AA42" s="494"/>
      <c r="AB42" s="494"/>
      <c r="AC42" s="494"/>
      <c r="AD42" s="496" t="s">
        <v>230</v>
      </c>
      <c r="AE42" s="494"/>
      <c r="AF42" s="494"/>
      <c r="AG42" s="494"/>
      <c r="AH42" s="494"/>
      <c r="AI42" s="494"/>
      <c r="AJ42" s="494"/>
      <c r="AK42" s="494"/>
      <c r="AL42" s="494"/>
      <c r="AM42" s="29"/>
      <c r="AN42" s="492"/>
      <c r="AO42" s="493"/>
      <c r="AP42" s="493"/>
      <c r="AQ42" s="493"/>
      <c r="AR42" s="493"/>
      <c r="AS42" s="493"/>
      <c r="AT42" s="493"/>
      <c r="AU42" s="493"/>
      <c r="AV42" s="533"/>
      <c r="AW42" s="533"/>
      <c r="AX42" s="533"/>
      <c r="AY42" s="533"/>
      <c r="AZ42" s="533"/>
      <c r="BA42" s="533"/>
      <c r="BB42" s="533"/>
      <c r="BC42" s="533"/>
      <c r="BD42" s="162"/>
      <c r="BE42" s="162"/>
      <c r="BF42" s="162"/>
      <c r="BG42" s="162"/>
      <c r="BH42" s="162"/>
      <c r="BI42" s="162"/>
      <c r="BJ42" s="162"/>
      <c r="BK42" s="162"/>
      <c r="BL42" s="162"/>
      <c r="BM42" s="162"/>
      <c r="BN42" s="162"/>
      <c r="BO42" s="162"/>
      <c r="BP42" s="160"/>
      <c r="BQ42" s="160"/>
      <c r="BR42" s="160"/>
      <c r="BS42" s="160"/>
      <c r="BT42" s="160"/>
      <c r="BU42" s="160"/>
      <c r="BV42" s="160"/>
      <c r="BW42" s="160"/>
      <c r="BX42" s="161"/>
      <c r="BY42" s="28"/>
      <c r="BZ42" s="4"/>
    </row>
    <row r="43" spans="1:83" ht="23.25" customHeight="1" thickBot="1">
      <c r="A43" s="29"/>
      <c r="B43" s="29"/>
      <c r="C43" s="29"/>
      <c r="D43" s="373" t="s">
        <v>547</v>
      </c>
      <c r="E43" s="373"/>
      <c r="F43" s="373"/>
      <c r="G43" s="373"/>
      <c r="H43" s="373"/>
      <c r="I43" s="373"/>
      <c r="J43" s="373" t="s">
        <v>551</v>
      </c>
      <c r="K43" s="373"/>
      <c r="L43" s="373"/>
      <c r="M43" s="373"/>
      <c r="N43" s="373"/>
      <c r="O43" s="373"/>
      <c r="P43" s="373"/>
      <c r="Q43" s="392" t="s">
        <v>140</v>
      </c>
      <c r="R43" s="392"/>
      <c r="S43" s="392"/>
      <c r="T43" s="392"/>
      <c r="U43" s="392"/>
      <c r="V43" s="497"/>
      <c r="W43" s="495"/>
      <c r="X43" s="495"/>
      <c r="Y43" s="495"/>
      <c r="Z43" s="495"/>
      <c r="AA43" s="495"/>
      <c r="AB43" s="495"/>
      <c r="AC43" s="495"/>
      <c r="AD43" s="497"/>
      <c r="AE43" s="495"/>
      <c r="AF43" s="495"/>
      <c r="AG43" s="495"/>
      <c r="AH43" s="495"/>
      <c r="AI43" s="495"/>
      <c r="AJ43" s="495"/>
      <c r="AK43" s="495"/>
      <c r="AL43" s="495"/>
      <c r="AM43" s="29"/>
      <c r="AN43" s="163"/>
      <c r="AO43" s="164"/>
      <c r="AP43" s="164"/>
      <c r="AQ43" s="164"/>
      <c r="AR43" s="164"/>
      <c r="AS43" s="164"/>
      <c r="AT43" s="164"/>
      <c r="AU43" s="164"/>
      <c r="AV43" s="165"/>
      <c r="AW43" s="165"/>
      <c r="AX43" s="165"/>
      <c r="AY43" s="165"/>
      <c r="AZ43" s="165"/>
      <c r="BA43" s="165"/>
      <c r="BB43" s="165"/>
      <c r="BC43" s="165"/>
      <c r="BD43" s="166"/>
      <c r="BE43" s="166"/>
      <c r="BF43" s="166"/>
      <c r="BG43" s="166"/>
      <c r="BH43" s="166"/>
      <c r="BI43" s="166"/>
      <c r="BJ43" s="166"/>
      <c r="BK43" s="166"/>
      <c r="BL43" s="166"/>
      <c r="BM43" s="166"/>
      <c r="BN43" s="166"/>
      <c r="BO43" s="166"/>
      <c r="BP43" s="167"/>
      <c r="BQ43" s="167"/>
      <c r="BR43" s="167"/>
      <c r="BS43" s="167"/>
      <c r="BT43" s="167"/>
      <c r="BU43" s="167"/>
      <c r="BV43" s="167"/>
      <c r="BW43" s="167"/>
      <c r="BX43" s="168"/>
      <c r="BY43" s="27"/>
      <c r="BZ43" s="4"/>
    </row>
    <row r="44" spans="1:83" ht="15" customHeight="1">
      <c r="A44" s="29"/>
      <c r="B44" s="29"/>
      <c r="C44" s="29"/>
      <c r="D44" s="373" t="s">
        <v>548</v>
      </c>
      <c r="E44" s="373"/>
      <c r="F44" s="373"/>
      <c r="G44" s="373"/>
      <c r="H44" s="373"/>
      <c r="I44" s="373"/>
      <c r="J44" s="373" t="s">
        <v>551</v>
      </c>
      <c r="K44" s="373"/>
      <c r="L44" s="373"/>
      <c r="M44" s="373"/>
      <c r="N44" s="373"/>
      <c r="O44" s="373"/>
      <c r="P44" s="373"/>
      <c r="Q44" s="495"/>
      <c r="R44" s="495"/>
      <c r="S44" s="495"/>
      <c r="T44" s="495"/>
      <c r="U44" s="495"/>
      <c r="V44" s="497"/>
      <c r="W44" s="495"/>
      <c r="X44" s="495"/>
      <c r="Y44" s="495"/>
      <c r="Z44" s="495"/>
      <c r="AA44" s="495"/>
      <c r="AB44" s="495"/>
      <c r="AC44" s="495"/>
      <c r="AD44" s="497"/>
      <c r="AE44" s="495"/>
      <c r="AF44" s="495"/>
      <c r="AG44" s="495"/>
      <c r="AH44" s="495"/>
      <c r="AI44" s="495"/>
      <c r="AJ44" s="495"/>
      <c r="AK44" s="495"/>
      <c r="AL44" s="495"/>
      <c r="AM44" s="31"/>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8"/>
      <c r="BW44" s="27"/>
      <c r="BX44" s="27"/>
      <c r="BY44" s="27"/>
      <c r="BZ44" s="4"/>
    </row>
    <row r="45" spans="1:83" ht="12.75" customHeight="1">
      <c r="A45" s="29"/>
      <c r="B45" s="29"/>
      <c r="C45" s="29"/>
      <c r="D45" s="373"/>
      <c r="E45" s="373"/>
      <c r="F45" s="373"/>
      <c r="G45" s="373"/>
      <c r="H45" s="373"/>
      <c r="I45" s="373"/>
      <c r="J45" s="373"/>
      <c r="K45" s="373"/>
      <c r="L45" s="373"/>
      <c r="M45" s="373"/>
      <c r="N45" s="373"/>
      <c r="O45" s="373"/>
      <c r="P45" s="373"/>
      <c r="Q45" s="495"/>
      <c r="R45" s="495"/>
      <c r="S45" s="495"/>
      <c r="T45" s="495"/>
      <c r="U45" s="495"/>
      <c r="V45" s="497"/>
      <c r="W45" s="495"/>
      <c r="X45" s="495"/>
      <c r="Y45" s="495"/>
      <c r="Z45" s="495"/>
      <c r="AA45" s="495"/>
      <c r="AB45" s="495"/>
      <c r="AC45" s="495"/>
      <c r="AD45" s="497"/>
      <c r="AE45" s="495"/>
      <c r="AF45" s="495"/>
      <c r="AG45" s="495"/>
      <c r="AH45" s="495"/>
      <c r="AI45" s="495"/>
      <c r="AJ45" s="495"/>
      <c r="AK45" s="495"/>
      <c r="AL45" s="495"/>
      <c r="AM45" s="27"/>
      <c r="AN45" s="509" t="s">
        <v>525</v>
      </c>
      <c r="AO45" s="510"/>
      <c r="AP45" s="510"/>
      <c r="AQ45" s="510"/>
      <c r="AR45" s="510"/>
      <c r="AS45" s="510"/>
      <c r="AT45" s="510"/>
      <c r="AU45" s="510"/>
      <c r="AV45" s="510"/>
      <c r="AW45" s="510"/>
      <c r="AX45" s="510"/>
      <c r="AY45" s="510"/>
      <c r="AZ45" s="510"/>
      <c r="BA45" s="510"/>
      <c r="BB45" s="510"/>
      <c r="BC45" s="510"/>
      <c r="BD45" s="510"/>
      <c r="BE45" s="510"/>
      <c r="BF45" s="510"/>
      <c r="BG45" s="510"/>
      <c r="BH45" s="510"/>
      <c r="BI45" s="510"/>
      <c r="BJ45" s="510"/>
      <c r="BK45" s="510"/>
      <c r="BL45" s="510"/>
      <c r="BM45" s="510"/>
      <c r="BN45" s="510"/>
      <c r="BO45" s="510"/>
      <c r="BP45" s="510"/>
      <c r="BQ45" s="510"/>
      <c r="BR45" s="510"/>
      <c r="BS45" s="510"/>
      <c r="BT45" s="510"/>
      <c r="BU45" s="510"/>
      <c r="BV45" s="510"/>
      <c r="BW45" s="510"/>
      <c r="BX45" s="511"/>
      <c r="BY45" s="27"/>
      <c r="BZ45" s="4"/>
    </row>
    <row r="46" spans="1:83" ht="27" customHeight="1">
      <c r="A46" s="29"/>
      <c r="B46" s="29"/>
      <c r="C46" s="29"/>
      <c r="D46" s="373" t="s">
        <v>549</v>
      </c>
      <c r="E46" s="373"/>
      <c r="F46" s="373"/>
      <c r="G46" s="373"/>
      <c r="H46" s="373"/>
      <c r="I46" s="373"/>
      <c r="J46" s="373" t="s">
        <v>551</v>
      </c>
      <c r="K46" s="373"/>
      <c r="L46" s="373"/>
      <c r="M46" s="373"/>
      <c r="N46" s="373"/>
      <c r="O46" s="373"/>
      <c r="P46" s="373"/>
      <c r="Q46" s="495"/>
      <c r="R46" s="495"/>
      <c r="S46" s="495"/>
      <c r="T46" s="495"/>
      <c r="U46" s="495"/>
      <c r="V46" s="497"/>
      <c r="W46" s="495"/>
      <c r="X46" s="495"/>
      <c r="Y46" s="495"/>
      <c r="Z46" s="495"/>
      <c r="AA46" s="495"/>
      <c r="AB46" s="495"/>
      <c r="AC46" s="495"/>
      <c r="AD46" s="497"/>
      <c r="AE46" s="495"/>
      <c r="AF46" s="495"/>
      <c r="AG46" s="495"/>
      <c r="AH46" s="495"/>
      <c r="AI46" s="495"/>
      <c r="AJ46" s="495"/>
      <c r="AK46" s="495"/>
      <c r="AL46" s="495"/>
      <c r="AM46" s="27"/>
      <c r="AN46" s="512" t="s">
        <v>524</v>
      </c>
      <c r="AO46" s="514" t="s">
        <v>527</v>
      </c>
      <c r="AP46" s="515"/>
      <c r="AQ46" s="516"/>
      <c r="AR46" s="514" t="s">
        <v>528</v>
      </c>
      <c r="AS46" s="515"/>
      <c r="AT46" s="516"/>
      <c r="AU46" s="514" t="s">
        <v>529</v>
      </c>
      <c r="AV46" s="515"/>
      <c r="AW46" s="516"/>
      <c r="AX46" s="517" t="s">
        <v>526</v>
      </c>
      <c r="AY46" s="519" t="s">
        <v>530</v>
      </c>
      <c r="AZ46" s="520"/>
      <c r="BA46" s="520"/>
      <c r="BB46" s="519" t="s">
        <v>531</v>
      </c>
      <c r="BC46" s="520"/>
      <c r="BD46" s="520"/>
      <c r="BE46" s="534"/>
      <c r="BF46" s="519" t="s">
        <v>532</v>
      </c>
      <c r="BG46" s="520"/>
      <c r="BH46" s="520"/>
      <c r="BI46" s="514" t="s">
        <v>533</v>
      </c>
      <c r="BJ46" s="515"/>
      <c r="BK46" s="516"/>
      <c r="BL46" s="514" t="s">
        <v>534</v>
      </c>
      <c r="BM46" s="515"/>
      <c r="BN46" s="516"/>
      <c r="BO46" s="514" t="s">
        <v>535</v>
      </c>
      <c r="BP46" s="515"/>
      <c r="BQ46" s="516"/>
      <c r="BR46" s="514" t="s">
        <v>536</v>
      </c>
      <c r="BS46" s="515"/>
      <c r="BT46" s="516"/>
      <c r="BU46" s="514" t="s">
        <v>537</v>
      </c>
      <c r="BV46" s="515"/>
      <c r="BW46" s="515"/>
      <c r="BX46" s="516"/>
      <c r="BY46" s="27"/>
      <c r="BZ46" s="4"/>
    </row>
    <row r="47" spans="1:83" ht="27" customHeight="1">
      <c r="A47" s="29"/>
      <c r="B47" s="29"/>
      <c r="C47" s="29"/>
      <c r="D47" s="373" t="s">
        <v>550</v>
      </c>
      <c r="E47" s="373"/>
      <c r="F47" s="373"/>
      <c r="G47" s="373"/>
      <c r="H47" s="373"/>
      <c r="I47" s="373"/>
      <c r="J47" s="373"/>
      <c r="K47" s="373"/>
      <c r="L47" s="373"/>
      <c r="M47" s="373"/>
      <c r="N47" s="373"/>
      <c r="O47" s="373"/>
      <c r="P47" s="373"/>
      <c r="Q47" s="495"/>
      <c r="R47" s="495"/>
      <c r="S47" s="495"/>
      <c r="T47" s="495"/>
      <c r="U47" s="495"/>
      <c r="V47" s="497"/>
      <c r="W47" s="495"/>
      <c r="X47" s="495"/>
      <c r="Y47" s="495"/>
      <c r="Z47" s="495"/>
      <c r="AA47" s="495"/>
      <c r="AB47" s="495"/>
      <c r="AC47" s="495"/>
      <c r="AD47" s="497"/>
      <c r="AE47" s="495"/>
      <c r="AF47" s="495"/>
      <c r="AG47" s="495"/>
      <c r="AH47" s="495"/>
      <c r="AI47" s="495"/>
      <c r="AJ47" s="495"/>
      <c r="AK47" s="495"/>
      <c r="AL47" s="495"/>
      <c r="AM47" s="27"/>
      <c r="AN47" s="513"/>
      <c r="AO47" s="374" t="s">
        <v>538</v>
      </c>
      <c r="AP47" s="375"/>
      <c r="AQ47" s="376"/>
      <c r="AR47" s="377" t="s">
        <v>539</v>
      </c>
      <c r="AS47" s="378"/>
      <c r="AT47" s="379"/>
      <c r="AU47" s="374" t="s">
        <v>538</v>
      </c>
      <c r="AV47" s="375"/>
      <c r="AW47" s="376"/>
      <c r="AX47" s="518"/>
      <c r="AY47" s="374" t="s">
        <v>538</v>
      </c>
      <c r="AZ47" s="375"/>
      <c r="BA47" s="376"/>
      <c r="BB47" s="377" t="s">
        <v>541</v>
      </c>
      <c r="BC47" s="578"/>
      <c r="BD47" s="578"/>
      <c r="BE47" s="579"/>
      <c r="BF47" s="374" t="s">
        <v>538</v>
      </c>
      <c r="BG47" s="375"/>
      <c r="BH47" s="376"/>
      <c r="BI47" s="374" t="s">
        <v>538</v>
      </c>
      <c r="BJ47" s="375"/>
      <c r="BK47" s="376"/>
      <c r="BL47" s="374" t="s">
        <v>538</v>
      </c>
      <c r="BM47" s="375"/>
      <c r="BN47" s="376"/>
      <c r="BO47" s="374" t="s">
        <v>538</v>
      </c>
      <c r="BP47" s="375"/>
      <c r="BQ47" s="376"/>
      <c r="BR47" s="550" t="s">
        <v>540</v>
      </c>
      <c r="BS47" s="551"/>
      <c r="BT47" s="552"/>
      <c r="BU47" s="550" t="s">
        <v>542</v>
      </c>
      <c r="BV47" s="551"/>
      <c r="BW47" s="551"/>
      <c r="BX47" s="552"/>
      <c r="BY47" s="27"/>
    </row>
    <row r="48" spans="1:83" ht="24" customHeight="1">
      <c r="AM48" s="4"/>
      <c r="AN48" s="4"/>
      <c r="BY48" s="27"/>
      <c r="CA48" s="4"/>
    </row>
    <row r="49" spans="40:77" ht="23.25" customHeight="1">
      <c r="AN49" s="4"/>
      <c r="BY49" s="27"/>
    </row>
    <row r="50" spans="40:77" ht="40.5" customHeight="1">
      <c r="AN50" s="4"/>
      <c r="BY50" s="51"/>
    </row>
    <row r="51" spans="40:77" ht="32.25" customHeight="1">
      <c r="AN51" s="4"/>
      <c r="BY51" s="27"/>
    </row>
    <row r="52" spans="40:77" ht="21" customHeight="1"/>
    <row r="53" spans="40:77" ht="23.25" customHeight="1"/>
    <row r="54" spans="40:77" ht="23.25" customHeight="1"/>
    <row r="55" spans="40:77" ht="23.25" customHeight="1"/>
    <row r="56" spans="40:77" ht="23.25" customHeight="1"/>
    <row r="57" spans="40:77" ht="23.25" customHeight="1"/>
    <row r="58" spans="40:77" ht="23.25" customHeight="1"/>
    <row r="59" spans="40:77" ht="23.25" customHeight="1"/>
    <row r="60" spans="40:77" ht="23.25" customHeight="1"/>
    <row r="61" spans="40:77" ht="23.25" customHeight="1"/>
    <row r="62" spans="40:77" ht="23.25" customHeight="1"/>
    <row r="63" spans="40:77" ht="23.25" customHeight="1"/>
    <row r="64" spans="40:77" ht="23.25" customHeight="1"/>
    <row r="65" ht="23.25" customHeight="1"/>
    <row r="66" ht="23.25" customHeight="1"/>
    <row r="67" ht="23.25" customHeight="1"/>
    <row r="68" ht="23.25" customHeight="1"/>
    <row r="69" ht="23.25" customHeight="1"/>
    <row r="70" ht="23.25" customHeight="1"/>
    <row r="71" ht="23.25" customHeight="1"/>
    <row r="72" ht="23.25" customHeight="1"/>
    <row r="73" ht="23.25" customHeight="1"/>
    <row r="74" ht="23.25" customHeight="1"/>
    <row r="75" ht="23.25" customHeight="1"/>
    <row r="76" ht="23.25" customHeight="1"/>
  </sheetData>
  <sheetProtection password="CC11" sheet="1" objects="1" scenarios="1"/>
  <mergeCells count="198">
    <mergeCell ref="Y3:AD4"/>
    <mergeCell ref="AE3:AL4"/>
    <mergeCell ref="D5:F5"/>
    <mergeCell ref="G5:U5"/>
    <mergeCell ref="V5:Y5"/>
    <mergeCell ref="Z5:AL5"/>
    <mergeCell ref="D3:F4"/>
    <mergeCell ref="G3:L4"/>
    <mergeCell ref="M3:N4"/>
    <mergeCell ref="O3:T4"/>
    <mergeCell ref="U3:V4"/>
    <mergeCell ref="W3:X4"/>
    <mergeCell ref="AJ6:AK6"/>
    <mergeCell ref="D7:F7"/>
    <mergeCell ref="H7:L7"/>
    <mergeCell ref="M7:AL7"/>
    <mergeCell ref="AN7:AQ7"/>
    <mergeCell ref="AR7:AX7"/>
    <mergeCell ref="D6:F6"/>
    <mergeCell ref="G6:U6"/>
    <mergeCell ref="V6:Y6"/>
    <mergeCell ref="Z6:AB6"/>
    <mergeCell ref="AC6:AE6"/>
    <mergeCell ref="AG6:AH6"/>
    <mergeCell ref="AY7:BE7"/>
    <mergeCell ref="BF7:BH7"/>
    <mergeCell ref="BI7:BQ7"/>
    <mergeCell ref="BR7:BX7"/>
    <mergeCell ref="D8:F9"/>
    <mergeCell ref="G8:L8"/>
    <mergeCell ref="M8:V8"/>
    <mergeCell ref="W8:AA8"/>
    <mergeCell ref="AB8:AL8"/>
    <mergeCell ref="AN8:AQ8"/>
    <mergeCell ref="AR8:BE8"/>
    <mergeCell ref="BF8:BH9"/>
    <mergeCell ref="BI8:BQ8"/>
    <mergeCell ref="BR8:BX9"/>
    <mergeCell ref="G9:L9"/>
    <mergeCell ref="M9:V9"/>
    <mergeCell ref="W9:AA9"/>
    <mergeCell ref="AB9:AL9"/>
    <mergeCell ref="AN9:AQ9"/>
    <mergeCell ref="BI9:BQ9"/>
    <mergeCell ref="BF10:BH10"/>
    <mergeCell ref="BI10:BQ10"/>
    <mergeCell ref="BR10:BX11"/>
    <mergeCell ref="M11:R11"/>
    <mergeCell ref="S11:AL11"/>
    <mergeCell ref="AN11:AQ11"/>
    <mergeCell ref="BF11:BH11"/>
    <mergeCell ref="BI11:BQ11"/>
    <mergeCell ref="D10:L11"/>
    <mergeCell ref="M10:R10"/>
    <mergeCell ref="S10:AL10"/>
    <mergeCell ref="AN10:AQ10"/>
    <mergeCell ref="AR10:AX10"/>
    <mergeCell ref="AY10:BE10"/>
    <mergeCell ref="BR12:BX13"/>
    <mergeCell ref="F13:I13"/>
    <mergeCell ref="J13:S13"/>
    <mergeCell ref="T13:V13"/>
    <mergeCell ref="W13:AD13"/>
    <mergeCell ref="AE13:AH13"/>
    <mergeCell ref="AI13:AL13"/>
    <mergeCell ref="AN13:AQ13"/>
    <mergeCell ref="BF13:BH13"/>
    <mergeCell ref="BI13:BQ13"/>
    <mergeCell ref="C12:AL12"/>
    <mergeCell ref="AN12:AQ12"/>
    <mergeCell ref="AR12:AX12"/>
    <mergeCell ref="AY12:BE12"/>
    <mergeCell ref="BF12:BH12"/>
    <mergeCell ref="BI12:BQ12"/>
    <mergeCell ref="BF14:BH14"/>
    <mergeCell ref="BI14:BQ14"/>
    <mergeCell ref="BR14:BX15"/>
    <mergeCell ref="A15:D19"/>
    <mergeCell ref="E15:F15"/>
    <mergeCell ref="G15:Q15"/>
    <mergeCell ref="R15:S15"/>
    <mergeCell ref="T15:AL15"/>
    <mergeCell ref="BF15:BH15"/>
    <mergeCell ref="BI15:BQ15"/>
    <mergeCell ref="F14:I14"/>
    <mergeCell ref="K14:O14"/>
    <mergeCell ref="P14:AL14"/>
    <mergeCell ref="AN14:AQ14"/>
    <mergeCell ref="AR14:AX14"/>
    <mergeCell ref="AY14:BE14"/>
    <mergeCell ref="AY16:BE16"/>
    <mergeCell ref="BF16:BH16"/>
    <mergeCell ref="BI16:BQ16"/>
    <mergeCell ref="BR16:BX17"/>
    <mergeCell ref="E17:F17"/>
    <mergeCell ref="G17:Q17"/>
    <mergeCell ref="R17:S17"/>
    <mergeCell ref="T17:AL17"/>
    <mergeCell ref="BF17:BH17"/>
    <mergeCell ref="BI17:BQ17"/>
    <mergeCell ref="E16:F16"/>
    <mergeCell ref="G16:Q16"/>
    <mergeCell ref="R16:S16"/>
    <mergeCell ref="T16:AL16"/>
    <mergeCell ref="AN16:AQ16"/>
    <mergeCell ref="AR16:AX16"/>
    <mergeCell ref="E18:F19"/>
    <mergeCell ref="G18:Q19"/>
    <mergeCell ref="R18:S19"/>
    <mergeCell ref="T18:AL19"/>
    <mergeCell ref="AN18:BQ21"/>
    <mergeCell ref="BR18:BX21"/>
    <mergeCell ref="A21:AL22"/>
    <mergeCell ref="AN22:BX25"/>
    <mergeCell ref="A23:G25"/>
    <mergeCell ref="H23:T25"/>
    <mergeCell ref="AN26:AU28"/>
    <mergeCell ref="AV27:BJ28"/>
    <mergeCell ref="BN27:BO27"/>
    <mergeCell ref="BP27:BQ27"/>
    <mergeCell ref="BS27:BT27"/>
    <mergeCell ref="BV27:BW27"/>
    <mergeCell ref="U23:AA25"/>
    <mergeCell ref="AB23:AL25"/>
    <mergeCell ref="A26:G29"/>
    <mergeCell ref="H26:T29"/>
    <mergeCell ref="U26:AA29"/>
    <mergeCell ref="AB26:AL29"/>
    <mergeCell ref="H31:I33"/>
    <mergeCell ref="J31:L33"/>
    <mergeCell ref="M31:W33"/>
    <mergeCell ref="X31:Z33"/>
    <mergeCell ref="AA31:AL33"/>
    <mergeCell ref="AN31:BX32"/>
    <mergeCell ref="AO33:AT34"/>
    <mergeCell ref="AU33:BC34"/>
    <mergeCell ref="BD33:BX34"/>
    <mergeCell ref="H34:I36"/>
    <mergeCell ref="BP36:BQ37"/>
    <mergeCell ref="BR36:BR37"/>
    <mergeCell ref="BS36:BT37"/>
    <mergeCell ref="BU36:BU37"/>
    <mergeCell ref="BV36:BW37"/>
    <mergeCell ref="BX36:BX37"/>
    <mergeCell ref="J34:L36"/>
    <mergeCell ref="M34:W36"/>
    <mergeCell ref="X34:Z36"/>
    <mergeCell ref="AA34:AL36"/>
    <mergeCell ref="AO35:BA37"/>
    <mergeCell ref="BN36:BO37"/>
    <mergeCell ref="D47:I47"/>
    <mergeCell ref="A38:G41"/>
    <mergeCell ref="H38:P41"/>
    <mergeCell ref="Q38:AL38"/>
    <mergeCell ref="AN38:AU42"/>
    <mergeCell ref="AV38:BC40"/>
    <mergeCell ref="BD38:BX40"/>
    <mergeCell ref="Q39:AL41"/>
    <mergeCell ref="AV41:BC42"/>
    <mergeCell ref="D42:U42"/>
    <mergeCell ref="V42:V47"/>
    <mergeCell ref="BF46:BH46"/>
    <mergeCell ref="BI46:BK46"/>
    <mergeCell ref="BL46:BN46"/>
    <mergeCell ref="BO46:BQ46"/>
    <mergeCell ref="BR46:BT46"/>
    <mergeCell ref="BU46:BX46"/>
    <mergeCell ref="AN45:BX45"/>
    <mergeCell ref="D46:I46"/>
    <mergeCell ref="J46:P46"/>
    <mergeCell ref="AN46:AN47"/>
    <mergeCell ref="AO46:AQ46"/>
    <mergeCell ref="AR46:AT46"/>
    <mergeCell ref="AU46:AW46"/>
    <mergeCell ref="AX46:AX47"/>
    <mergeCell ref="AY46:BA46"/>
    <mergeCell ref="BB46:BE46"/>
    <mergeCell ref="W42:AC47"/>
    <mergeCell ref="AD42:AD47"/>
    <mergeCell ref="AE42:AL47"/>
    <mergeCell ref="D43:I43"/>
    <mergeCell ref="J43:P43"/>
    <mergeCell ref="Q43:U43"/>
    <mergeCell ref="D44:I45"/>
    <mergeCell ref="J44:P45"/>
    <mergeCell ref="BF47:BH47"/>
    <mergeCell ref="BI47:BK47"/>
    <mergeCell ref="BL47:BN47"/>
    <mergeCell ref="BO47:BQ47"/>
    <mergeCell ref="BR47:BT47"/>
    <mergeCell ref="BU47:BX47"/>
    <mergeCell ref="J47:P47"/>
    <mergeCell ref="AO47:AQ47"/>
    <mergeCell ref="AR47:AT47"/>
    <mergeCell ref="AU47:AW47"/>
    <mergeCell ref="AY47:BA47"/>
    <mergeCell ref="BB47:BE47"/>
    <mergeCell ref="Q44:U47"/>
  </mergeCells>
  <phoneticPr fontId="2"/>
  <conditionalFormatting sqref="D3:F4">
    <cfRule type="cellIs" dxfId="0" priority="1" operator="equal">
      <formula>"転入"</formula>
    </cfRule>
  </conditionalFormatting>
  <printOptions horizontalCentered="1"/>
  <pageMargins left="0.23622047244094491" right="0.11811023622047245" top="0.39370078740157483" bottom="0.39370078740157483" header="0.31496062992125984" footer="0.11811023622047245"/>
  <pageSetup paperSize="8" scale="88" orientation="landscape" r:id="rId1"/>
  <colBreaks count="1" manualBreakCount="1">
    <brk id="38" max="4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B348"/>
  <sheetViews>
    <sheetView workbookViewId="0"/>
  </sheetViews>
  <sheetFormatPr defaultRowHeight="14.25"/>
  <cols>
    <col min="1" max="1" width="4.5" style="63" customWidth="1"/>
    <col min="2" max="2" width="49.25" style="63" customWidth="1"/>
  </cols>
  <sheetData>
    <row r="1" spans="1:2">
      <c r="A1" s="64">
        <v>1</v>
      </c>
      <c r="B1" s="65" t="s">
        <v>4</v>
      </c>
    </row>
    <row r="2" spans="1:2">
      <c r="A2" s="64">
        <v>2</v>
      </c>
      <c r="B2" s="65" t="s">
        <v>5</v>
      </c>
    </row>
    <row r="3" spans="1:2">
      <c r="A3" s="64">
        <v>3</v>
      </c>
      <c r="B3" s="65" t="s">
        <v>6</v>
      </c>
    </row>
    <row r="4" spans="1:2">
      <c r="A4" s="64">
        <v>4</v>
      </c>
      <c r="B4" s="65" t="s">
        <v>7</v>
      </c>
    </row>
    <row r="5" spans="1:2">
      <c r="A5" s="64">
        <v>5</v>
      </c>
      <c r="B5" s="65" t="s">
        <v>8</v>
      </c>
    </row>
    <row r="6" spans="1:2">
      <c r="A6" s="64">
        <v>6</v>
      </c>
      <c r="B6" s="65" t="s">
        <v>9</v>
      </c>
    </row>
    <row r="7" spans="1:2">
      <c r="A7" s="64">
        <v>7</v>
      </c>
      <c r="B7" s="65" t="s">
        <v>10</v>
      </c>
    </row>
    <row r="8" spans="1:2">
      <c r="A8" s="64">
        <v>8</v>
      </c>
      <c r="B8" s="65" t="s">
        <v>11</v>
      </c>
    </row>
    <row r="9" spans="1:2">
      <c r="A9" s="64">
        <v>9</v>
      </c>
      <c r="B9" s="65" t="s">
        <v>375</v>
      </c>
    </row>
    <row r="10" spans="1:2">
      <c r="A10" s="64">
        <v>10</v>
      </c>
      <c r="B10" s="65" t="s">
        <v>12</v>
      </c>
    </row>
    <row r="11" spans="1:2">
      <c r="A11" s="64">
        <v>11</v>
      </c>
      <c r="B11" s="65" t="s">
        <v>13</v>
      </c>
    </row>
    <row r="12" spans="1:2">
      <c r="A12" s="64">
        <v>12</v>
      </c>
      <c r="B12" s="65" t="s">
        <v>236</v>
      </c>
    </row>
    <row r="13" spans="1:2">
      <c r="A13" s="64">
        <v>13</v>
      </c>
      <c r="B13" s="65" t="s">
        <v>14</v>
      </c>
    </row>
    <row r="14" spans="1:2">
      <c r="A14" s="64">
        <v>14</v>
      </c>
      <c r="B14" s="65" t="s">
        <v>15</v>
      </c>
    </row>
    <row r="15" spans="1:2">
      <c r="A15" s="64">
        <v>15</v>
      </c>
      <c r="B15" s="65" t="s">
        <v>122</v>
      </c>
    </row>
    <row r="16" spans="1:2">
      <c r="A16" s="64">
        <v>16</v>
      </c>
      <c r="B16" s="65" t="s">
        <v>237</v>
      </c>
    </row>
    <row r="17" spans="1:2">
      <c r="A17" s="64">
        <v>17</v>
      </c>
      <c r="B17" s="65" t="s">
        <v>238</v>
      </c>
    </row>
    <row r="18" spans="1:2">
      <c r="A18" s="64">
        <v>18</v>
      </c>
      <c r="B18" s="65" t="s">
        <v>376</v>
      </c>
    </row>
    <row r="19" spans="1:2">
      <c r="A19" s="64">
        <v>19</v>
      </c>
      <c r="B19" s="65" t="s">
        <v>239</v>
      </c>
    </row>
    <row r="20" spans="1:2">
      <c r="A20" s="64">
        <v>20</v>
      </c>
      <c r="B20" s="65" t="s">
        <v>240</v>
      </c>
    </row>
    <row r="21" spans="1:2">
      <c r="A21" s="64">
        <v>21</v>
      </c>
      <c r="B21" s="65" t="s">
        <v>16</v>
      </c>
    </row>
    <row r="22" spans="1:2">
      <c r="A22" s="64">
        <v>22</v>
      </c>
      <c r="B22" s="65" t="s">
        <v>377</v>
      </c>
    </row>
    <row r="23" spans="1:2">
      <c r="A23" s="64">
        <v>23</v>
      </c>
      <c r="B23" s="65" t="s">
        <v>241</v>
      </c>
    </row>
    <row r="24" spans="1:2">
      <c r="A24" s="64">
        <v>24</v>
      </c>
      <c r="B24" s="65" t="s">
        <v>17</v>
      </c>
    </row>
    <row r="25" spans="1:2">
      <c r="A25" s="64">
        <v>25</v>
      </c>
      <c r="B25" s="65" t="s">
        <v>242</v>
      </c>
    </row>
    <row r="26" spans="1:2">
      <c r="A26" s="64">
        <v>26</v>
      </c>
      <c r="B26" s="65" t="s">
        <v>18</v>
      </c>
    </row>
    <row r="27" spans="1:2">
      <c r="A27" s="64">
        <v>27</v>
      </c>
      <c r="B27" s="65" t="s">
        <v>19</v>
      </c>
    </row>
    <row r="28" spans="1:2">
      <c r="A28" s="64">
        <v>28</v>
      </c>
      <c r="B28" s="65" t="s">
        <v>243</v>
      </c>
    </row>
    <row r="29" spans="1:2">
      <c r="A29" s="64">
        <v>29</v>
      </c>
      <c r="B29" s="65" t="s">
        <v>244</v>
      </c>
    </row>
    <row r="30" spans="1:2">
      <c r="A30" s="64">
        <v>30</v>
      </c>
      <c r="B30" s="65" t="s">
        <v>245</v>
      </c>
    </row>
    <row r="31" spans="1:2">
      <c r="A31" s="64">
        <v>31</v>
      </c>
      <c r="B31" s="65" t="s">
        <v>20</v>
      </c>
    </row>
    <row r="32" spans="1:2">
      <c r="A32" s="64">
        <v>32</v>
      </c>
      <c r="B32" s="65" t="s">
        <v>21</v>
      </c>
    </row>
    <row r="33" spans="1:2">
      <c r="A33" s="64">
        <v>33</v>
      </c>
      <c r="B33" s="65" t="s">
        <v>146</v>
      </c>
    </row>
    <row r="34" spans="1:2">
      <c r="A34" s="64">
        <v>34</v>
      </c>
      <c r="B34" s="65" t="s">
        <v>22</v>
      </c>
    </row>
    <row r="35" spans="1:2">
      <c r="A35" s="64">
        <v>35</v>
      </c>
      <c r="B35" s="65" t="s">
        <v>23</v>
      </c>
    </row>
    <row r="36" spans="1:2">
      <c r="A36" s="64">
        <v>36</v>
      </c>
      <c r="B36" s="65" t="s">
        <v>147</v>
      </c>
    </row>
    <row r="37" spans="1:2">
      <c r="A37" s="64">
        <v>37</v>
      </c>
      <c r="B37" s="65" t="s">
        <v>378</v>
      </c>
    </row>
    <row r="38" spans="1:2">
      <c r="A38" s="64">
        <v>38</v>
      </c>
      <c r="B38" s="65" t="s">
        <v>379</v>
      </c>
    </row>
    <row r="39" spans="1:2">
      <c r="A39" s="64">
        <v>39</v>
      </c>
      <c r="B39" s="65" t="s">
        <v>246</v>
      </c>
    </row>
    <row r="40" spans="1:2">
      <c r="A40" s="64">
        <v>40</v>
      </c>
      <c r="B40" s="65" t="s">
        <v>247</v>
      </c>
    </row>
    <row r="41" spans="1:2">
      <c r="A41" s="64">
        <v>41</v>
      </c>
      <c r="B41" s="65" t="s">
        <v>248</v>
      </c>
    </row>
    <row r="42" spans="1:2">
      <c r="A42" s="64">
        <v>42</v>
      </c>
      <c r="B42" s="65" t="s">
        <v>249</v>
      </c>
    </row>
    <row r="43" spans="1:2">
      <c r="A43" s="64">
        <v>43</v>
      </c>
      <c r="B43" s="65" t="s">
        <v>250</v>
      </c>
    </row>
    <row r="44" spans="1:2">
      <c r="A44" s="64">
        <v>44</v>
      </c>
      <c r="B44" s="65" t="s">
        <v>251</v>
      </c>
    </row>
    <row r="45" spans="1:2">
      <c r="A45" s="64">
        <v>45</v>
      </c>
      <c r="B45" s="65" t="s">
        <v>252</v>
      </c>
    </row>
    <row r="46" spans="1:2">
      <c r="A46" s="64">
        <v>46</v>
      </c>
      <c r="B46" s="65" t="s">
        <v>24</v>
      </c>
    </row>
    <row r="47" spans="1:2">
      <c r="A47" s="64">
        <v>47</v>
      </c>
      <c r="B47" s="65" t="s">
        <v>25</v>
      </c>
    </row>
    <row r="48" spans="1:2">
      <c r="A48" s="64">
        <v>48</v>
      </c>
      <c r="B48" s="65" t="s">
        <v>253</v>
      </c>
    </row>
    <row r="49" spans="1:2">
      <c r="A49" s="64">
        <v>49</v>
      </c>
      <c r="B49" s="65" t="s">
        <v>148</v>
      </c>
    </row>
    <row r="50" spans="1:2">
      <c r="A50" s="64">
        <v>50</v>
      </c>
      <c r="B50" s="65" t="s">
        <v>149</v>
      </c>
    </row>
    <row r="51" spans="1:2">
      <c r="A51" s="64">
        <v>51</v>
      </c>
      <c r="B51" s="65" t="s">
        <v>380</v>
      </c>
    </row>
    <row r="52" spans="1:2">
      <c r="A52" s="64">
        <v>52</v>
      </c>
      <c r="B52" s="65" t="s">
        <v>150</v>
      </c>
    </row>
    <row r="53" spans="1:2">
      <c r="A53" s="64">
        <v>53</v>
      </c>
      <c r="B53" s="65" t="s">
        <v>381</v>
      </c>
    </row>
    <row r="54" spans="1:2">
      <c r="A54" s="64">
        <v>54</v>
      </c>
      <c r="B54" s="65" t="s">
        <v>151</v>
      </c>
    </row>
    <row r="55" spans="1:2">
      <c r="A55" s="64">
        <v>55</v>
      </c>
      <c r="B55" s="65" t="s">
        <v>254</v>
      </c>
    </row>
    <row r="56" spans="1:2">
      <c r="A56" s="64">
        <v>56</v>
      </c>
      <c r="B56" s="65" t="s">
        <v>152</v>
      </c>
    </row>
    <row r="57" spans="1:2">
      <c r="A57" s="64">
        <v>57</v>
      </c>
      <c r="B57" s="65" t="s">
        <v>153</v>
      </c>
    </row>
    <row r="58" spans="1:2">
      <c r="A58" s="64">
        <v>58</v>
      </c>
      <c r="B58" s="65" t="s">
        <v>154</v>
      </c>
    </row>
    <row r="59" spans="1:2">
      <c r="A59" s="64">
        <v>59</v>
      </c>
      <c r="B59" s="65" t="s">
        <v>155</v>
      </c>
    </row>
    <row r="60" spans="1:2">
      <c r="A60" s="64">
        <v>60</v>
      </c>
      <c r="B60" s="65" t="s">
        <v>156</v>
      </c>
    </row>
    <row r="61" spans="1:2">
      <c r="A61" s="64">
        <v>61</v>
      </c>
      <c r="B61" s="65" t="s">
        <v>255</v>
      </c>
    </row>
    <row r="62" spans="1:2">
      <c r="A62" s="64">
        <v>62</v>
      </c>
      <c r="B62" s="65" t="s">
        <v>256</v>
      </c>
    </row>
    <row r="63" spans="1:2">
      <c r="A63" s="64">
        <v>63</v>
      </c>
      <c r="B63" s="65" t="s">
        <v>26</v>
      </c>
    </row>
    <row r="64" spans="1:2">
      <c r="A64" s="64">
        <v>64</v>
      </c>
      <c r="B64" s="65" t="s">
        <v>27</v>
      </c>
    </row>
    <row r="65" spans="1:2">
      <c r="A65" s="64">
        <v>65</v>
      </c>
      <c r="B65" s="65" t="s">
        <v>28</v>
      </c>
    </row>
    <row r="66" spans="1:2">
      <c r="A66" s="64">
        <v>66</v>
      </c>
      <c r="B66" s="65" t="s">
        <v>382</v>
      </c>
    </row>
    <row r="67" spans="1:2">
      <c r="A67" s="64">
        <v>67</v>
      </c>
      <c r="B67" s="65" t="s">
        <v>29</v>
      </c>
    </row>
    <row r="68" spans="1:2">
      <c r="A68" s="64">
        <v>68</v>
      </c>
      <c r="B68" s="65" t="s">
        <v>30</v>
      </c>
    </row>
    <row r="69" spans="1:2">
      <c r="A69" s="64">
        <v>69</v>
      </c>
      <c r="B69" s="65" t="s">
        <v>383</v>
      </c>
    </row>
    <row r="70" spans="1:2">
      <c r="A70" s="64">
        <v>70</v>
      </c>
      <c r="B70" s="65" t="s">
        <v>31</v>
      </c>
    </row>
    <row r="71" spans="1:2">
      <c r="A71" s="64">
        <v>71</v>
      </c>
      <c r="B71" s="65" t="s">
        <v>32</v>
      </c>
    </row>
    <row r="72" spans="1:2">
      <c r="A72" s="64">
        <v>72</v>
      </c>
      <c r="B72" s="65" t="s">
        <v>257</v>
      </c>
    </row>
    <row r="73" spans="1:2">
      <c r="A73" s="64">
        <v>73</v>
      </c>
      <c r="B73" s="65" t="s">
        <v>258</v>
      </c>
    </row>
    <row r="74" spans="1:2">
      <c r="A74" s="64">
        <v>74</v>
      </c>
      <c r="B74" s="65" t="s">
        <v>259</v>
      </c>
    </row>
    <row r="75" spans="1:2">
      <c r="A75" s="64">
        <v>75</v>
      </c>
      <c r="B75" s="65" t="s">
        <v>384</v>
      </c>
    </row>
    <row r="76" spans="1:2">
      <c r="A76" s="64">
        <v>76</v>
      </c>
      <c r="B76" s="65" t="s">
        <v>260</v>
      </c>
    </row>
    <row r="77" spans="1:2">
      <c r="A77" s="64">
        <v>77</v>
      </c>
      <c r="B77" s="65" t="s">
        <v>261</v>
      </c>
    </row>
    <row r="78" spans="1:2">
      <c r="A78" s="64">
        <v>78</v>
      </c>
      <c r="B78" s="65" t="s">
        <v>385</v>
      </c>
    </row>
    <row r="79" spans="1:2">
      <c r="A79" s="64">
        <v>79</v>
      </c>
      <c r="B79" s="65" t="s">
        <v>386</v>
      </c>
    </row>
    <row r="80" spans="1:2">
      <c r="A80" s="64">
        <v>80</v>
      </c>
      <c r="B80" s="65" t="s">
        <v>262</v>
      </c>
    </row>
    <row r="81" spans="1:2">
      <c r="A81" s="64">
        <v>81</v>
      </c>
      <c r="B81" s="65" t="s">
        <v>263</v>
      </c>
    </row>
    <row r="82" spans="1:2">
      <c r="A82" s="64">
        <v>82</v>
      </c>
      <c r="B82" s="65" t="s">
        <v>264</v>
      </c>
    </row>
    <row r="83" spans="1:2">
      <c r="A83" s="64">
        <v>83</v>
      </c>
      <c r="B83" s="65" t="s">
        <v>387</v>
      </c>
    </row>
    <row r="84" spans="1:2">
      <c r="A84" s="64">
        <v>84</v>
      </c>
      <c r="B84" s="65" t="s">
        <v>33</v>
      </c>
    </row>
    <row r="85" spans="1:2">
      <c r="A85" s="64">
        <v>85</v>
      </c>
      <c r="B85" s="65" t="s">
        <v>388</v>
      </c>
    </row>
    <row r="86" spans="1:2">
      <c r="A86" s="64">
        <v>86</v>
      </c>
      <c r="B86" s="65" t="s">
        <v>34</v>
      </c>
    </row>
    <row r="87" spans="1:2">
      <c r="A87" s="64">
        <v>87</v>
      </c>
      <c r="B87" s="65" t="s">
        <v>35</v>
      </c>
    </row>
    <row r="88" spans="1:2">
      <c r="A88" s="64">
        <v>88</v>
      </c>
      <c r="B88" s="65" t="s">
        <v>36</v>
      </c>
    </row>
    <row r="89" spans="1:2">
      <c r="A89" s="64">
        <v>89</v>
      </c>
      <c r="B89" s="65" t="s">
        <v>265</v>
      </c>
    </row>
    <row r="90" spans="1:2">
      <c r="A90" s="64">
        <v>90</v>
      </c>
      <c r="B90" s="65" t="s">
        <v>37</v>
      </c>
    </row>
    <row r="91" spans="1:2">
      <c r="A91" s="64">
        <v>91</v>
      </c>
      <c r="B91" s="65" t="s">
        <v>38</v>
      </c>
    </row>
    <row r="92" spans="1:2">
      <c r="A92" s="64">
        <v>92</v>
      </c>
      <c r="B92" s="65" t="s">
        <v>39</v>
      </c>
    </row>
    <row r="93" spans="1:2">
      <c r="A93" s="64">
        <v>93</v>
      </c>
      <c r="B93" s="65" t="s">
        <v>389</v>
      </c>
    </row>
    <row r="94" spans="1:2">
      <c r="A94" s="64">
        <v>94</v>
      </c>
      <c r="B94" s="65" t="s">
        <v>390</v>
      </c>
    </row>
    <row r="95" spans="1:2">
      <c r="A95" s="64">
        <v>95</v>
      </c>
      <c r="B95" s="65" t="s">
        <v>40</v>
      </c>
    </row>
    <row r="96" spans="1:2">
      <c r="A96" s="64">
        <v>96</v>
      </c>
      <c r="B96" s="65" t="s">
        <v>41</v>
      </c>
    </row>
    <row r="97" spans="1:2">
      <c r="A97" s="64">
        <v>97</v>
      </c>
      <c r="B97" s="65" t="s">
        <v>42</v>
      </c>
    </row>
    <row r="98" spans="1:2">
      <c r="A98" s="64">
        <v>98</v>
      </c>
      <c r="B98" s="65" t="s">
        <v>266</v>
      </c>
    </row>
    <row r="99" spans="1:2">
      <c r="A99" s="64">
        <v>99</v>
      </c>
      <c r="B99" s="65" t="s">
        <v>267</v>
      </c>
    </row>
    <row r="100" spans="1:2">
      <c r="A100" s="64">
        <v>100</v>
      </c>
      <c r="B100" s="65" t="s">
        <v>268</v>
      </c>
    </row>
    <row r="101" spans="1:2">
      <c r="A101" s="64">
        <v>101</v>
      </c>
      <c r="B101" s="65" t="s">
        <v>43</v>
      </c>
    </row>
    <row r="102" spans="1:2">
      <c r="A102" s="64">
        <v>102</v>
      </c>
      <c r="B102" s="65" t="s">
        <v>44</v>
      </c>
    </row>
    <row r="103" spans="1:2">
      <c r="A103" s="64">
        <v>103</v>
      </c>
      <c r="B103" s="65" t="s">
        <v>45</v>
      </c>
    </row>
    <row r="104" spans="1:2">
      <c r="A104" s="64">
        <v>104</v>
      </c>
      <c r="B104" s="65" t="s">
        <v>46</v>
      </c>
    </row>
    <row r="105" spans="1:2">
      <c r="A105" s="64">
        <v>105</v>
      </c>
      <c r="B105" s="65" t="s">
        <v>391</v>
      </c>
    </row>
    <row r="106" spans="1:2">
      <c r="A106" s="64">
        <v>106</v>
      </c>
      <c r="B106" s="65" t="s">
        <v>269</v>
      </c>
    </row>
    <row r="107" spans="1:2">
      <c r="A107" s="64">
        <v>107</v>
      </c>
      <c r="B107" s="65" t="s">
        <v>392</v>
      </c>
    </row>
    <row r="108" spans="1:2">
      <c r="A108" s="64">
        <v>108</v>
      </c>
      <c r="B108" s="65" t="s">
        <v>47</v>
      </c>
    </row>
    <row r="109" spans="1:2">
      <c r="A109" s="64">
        <v>109</v>
      </c>
      <c r="B109" s="65" t="s">
        <v>270</v>
      </c>
    </row>
    <row r="110" spans="1:2">
      <c r="A110" s="64">
        <v>110</v>
      </c>
      <c r="B110" s="65" t="s">
        <v>48</v>
      </c>
    </row>
    <row r="111" spans="1:2">
      <c r="A111" s="64">
        <v>111</v>
      </c>
      <c r="B111" s="65" t="s">
        <v>58</v>
      </c>
    </row>
    <row r="112" spans="1:2">
      <c r="A112" s="64">
        <v>112</v>
      </c>
      <c r="B112" s="65" t="s">
        <v>59</v>
      </c>
    </row>
    <row r="113" spans="1:2">
      <c r="A113" s="64">
        <v>113</v>
      </c>
      <c r="B113" s="65" t="s">
        <v>60</v>
      </c>
    </row>
    <row r="114" spans="1:2">
      <c r="A114" s="64">
        <v>114</v>
      </c>
      <c r="B114" s="65" t="s">
        <v>61</v>
      </c>
    </row>
    <row r="115" spans="1:2">
      <c r="A115" s="64">
        <v>115</v>
      </c>
      <c r="B115" s="65" t="s">
        <v>271</v>
      </c>
    </row>
    <row r="116" spans="1:2">
      <c r="A116" s="64">
        <v>116</v>
      </c>
      <c r="B116" s="65" t="s">
        <v>62</v>
      </c>
    </row>
    <row r="117" spans="1:2">
      <c r="A117" s="64">
        <v>117</v>
      </c>
      <c r="B117" s="65" t="s">
        <v>63</v>
      </c>
    </row>
    <row r="118" spans="1:2">
      <c r="A118" s="64">
        <v>118</v>
      </c>
      <c r="B118" s="65" t="s">
        <v>64</v>
      </c>
    </row>
    <row r="119" spans="1:2">
      <c r="A119" s="64">
        <v>119</v>
      </c>
      <c r="B119" s="65" t="s">
        <v>272</v>
      </c>
    </row>
    <row r="120" spans="1:2">
      <c r="A120" s="64">
        <v>120</v>
      </c>
      <c r="B120" s="65" t="s">
        <v>65</v>
      </c>
    </row>
    <row r="121" spans="1:2">
      <c r="A121" s="64">
        <v>121</v>
      </c>
      <c r="B121" s="65" t="s">
        <v>66</v>
      </c>
    </row>
    <row r="122" spans="1:2">
      <c r="A122" s="64">
        <v>122</v>
      </c>
      <c r="B122" s="65" t="s">
        <v>67</v>
      </c>
    </row>
    <row r="123" spans="1:2">
      <c r="A123" s="64">
        <v>123</v>
      </c>
      <c r="B123" s="65" t="s">
        <v>68</v>
      </c>
    </row>
    <row r="124" spans="1:2">
      <c r="A124" s="64">
        <v>124</v>
      </c>
      <c r="B124" s="65" t="s">
        <v>69</v>
      </c>
    </row>
    <row r="125" spans="1:2">
      <c r="A125" s="64">
        <v>125</v>
      </c>
      <c r="B125" s="65" t="s">
        <v>70</v>
      </c>
    </row>
    <row r="126" spans="1:2">
      <c r="A126" s="64">
        <v>126</v>
      </c>
      <c r="B126" s="65" t="s">
        <v>273</v>
      </c>
    </row>
    <row r="127" spans="1:2">
      <c r="A127" s="64">
        <v>127</v>
      </c>
      <c r="B127" s="65" t="s">
        <v>274</v>
      </c>
    </row>
    <row r="128" spans="1:2">
      <c r="A128" s="64">
        <v>128</v>
      </c>
      <c r="B128" s="65" t="s">
        <v>71</v>
      </c>
    </row>
    <row r="129" spans="1:2">
      <c r="A129" s="64">
        <v>129</v>
      </c>
      <c r="B129" s="65" t="s">
        <v>393</v>
      </c>
    </row>
    <row r="130" spans="1:2">
      <c r="A130" s="64">
        <v>130</v>
      </c>
      <c r="B130" s="65" t="s">
        <v>72</v>
      </c>
    </row>
    <row r="131" spans="1:2">
      <c r="A131" s="64">
        <v>131</v>
      </c>
      <c r="B131" s="65" t="s">
        <v>73</v>
      </c>
    </row>
    <row r="132" spans="1:2">
      <c r="A132" s="64">
        <v>132</v>
      </c>
      <c r="B132" s="65" t="s">
        <v>74</v>
      </c>
    </row>
    <row r="133" spans="1:2">
      <c r="A133" s="64">
        <v>133</v>
      </c>
      <c r="B133" s="65" t="s">
        <v>75</v>
      </c>
    </row>
    <row r="134" spans="1:2">
      <c r="A134" s="64">
        <v>134</v>
      </c>
      <c r="B134" s="65" t="s">
        <v>394</v>
      </c>
    </row>
    <row r="135" spans="1:2">
      <c r="A135" s="64">
        <v>135</v>
      </c>
      <c r="B135" s="65" t="s">
        <v>76</v>
      </c>
    </row>
    <row r="136" spans="1:2">
      <c r="A136" s="64">
        <v>136</v>
      </c>
      <c r="B136" s="65" t="s">
        <v>77</v>
      </c>
    </row>
    <row r="137" spans="1:2">
      <c r="A137" s="64">
        <v>137</v>
      </c>
      <c r="B137" s="65" t="s">
        <v>78</v>
      </c>
    </row>
    <row r="138" spans="1:2">
      <c r="A138" s="64">
        <v>138</v>
      </c>
      <c r="B138" s="65" t="s">
        <v>79</v>
      </c>
    </row>
    <row r="139" spans="1:2">
      <c r="A139" s="64">
        <v>139</v>
      </c>
      <c r="B139" s="65" t="s">
        <v>80</v>
      </c>
    </row>
    <row r="140" spans="1:2">
      <c r="A140" s="64">
        <v>140</v>
      </c>
      <c r="B140" s="65" t="s">
        <v>81</v>
      </c>
    </row>
    <row r="141" spans="1:2">
      <c r="A141" s="64">
        <v>141</v>
      </c>
      <c r="B141" s="65" t="s">
        <v>82</v>
      </c>
    </row>
    <row r="142" spans="1:2">
      <c r="A142" s="64">
        <v>142</v>
      </c>
      <c r="B142" s="65" t="s">
        <v>83</v>
      </c>
    </row>
    <row r="143" spans="1:2">
      <c r="A143" s="64">
        <v>143</v>
      </c>
      <c r="B143" s="65" t="s">
        <v>84</v>
      </c>
    </row>
    <row r="144" spans="1:2">
      <c r="A144" s="64">
        <v>144</v>
      </c>
      <c r="B144" s="65" t="s">
        <v>275</v>
      </c>
    </row>
    <row r="145" spans="1:2">
      <c r="A145" s="64">
        <v>145</v>
      </c>
      <c r="B145" s="65" t="s">
        <v>85</v>
      </c>
    </row>
    <row r="146" spans="1:2">
      <c r="A146" s="64">
        <v>146</v>
      </c>
      <c r="B146" s="65" t="s">
        <v>86</v>
      </c>
    </row>
    <row r="147" spans="1:2">
      <c r="A147" s="64">
        <v>147</v>
      </c>
      <c r="B147" s="65" t="s">
        <v>87</v>
      </c>
    </row>
    <row r="148" spans="1:2">
      <c r="A148" s="64">
        <v>148</v>
      </c>
      <c r="B148" s="65" t="s">
        <v>88</v>
      </c>
    </row>
    <row r="149" spans="1:2">
      <c r="A149" s="64">
        <v>149</v>
      </c>
      <c r="B149" s="65" t="s">
        <v>89</v>
      </c>
    </row>
    <row r="150" spans="1:2">
      <c r="A150" s="64">
        <v>150</v>
      </c>
      <c r="B150" s="65" t="s">
        <v>90</v>
      </c>
    </row>
    <row r="151" spans="1:2">
      <c r="A151" s="64">
        <v>151</v>
      </c>
      <c r="B151" s="65" t="s">
        <v>91</v>
      </c>
    </row>
    <row r="152" spans="1:2">
      <c r="A152" s="64">
        <v>152</v>
      </c>
      <c r="B152" s="65" t="s">
        <v>395</v>
      </c>
    </row>
    <row r="153" spans="1:2">
      <c r="A153" s="64">
        <v>153</v>
      </c>
      <c r="B153" s="65" t="s">
        <v>92</v>
      </c>
    </row>
    <row r="154" spans="1:2">
      <c r="A154" s="64">
        <v>154</v>
      </c>
      <c r="B154" s="65" t="s">
        <v>93</v>
      </c>
    </row>
    <row r="155" spans="1:2">
      <c r="A155" s="64">
        <v>155</v>
      </c>
      <c r="B155" s="65" t="s">
        <v>94</v>
      </c>
    </row>
    <row r="156" spans="1:2">
      <c r="A156" s="64">
        <v>156</v>
      </c>
      <c r="B156" s="65" t="s">
        <v>95</v>
      </c>
    </row>
    <row r="157" spans="1:2">
      <c r="A157" s="64">
        <v>157</v>
      </c>
      <c r="B157" s="65" t="s">
        <v>96</v>
      </c>
    </row>
    <row r="158" spans="1:2">
      <c r="A158" s="64">
        <v>158</v>
      </c>
      <c r="B158" s="65" t="s">
        <v>276</v>
      </c>
    </row>
    <row r="159" spans="1:2">
      <c r="A159" s="64">
        <v>159</v>
      </c>
      <c r="B159" s="65" t="s">
        <v>277</v>
      </c>
    </row>
    <row r="160" spans="1:2">
      <c r="A160" s="64">
        <v>160</v>
      </c>
      <c r="B160" s="65" t="s">
        <v>278</v>
      </c>
    </row>
    <row r="161" spans="1:2">
      <c r="A161" s="64">
        <v>161</v>
      </c>
      <c r="B161" s="65" t="s">
        <v>279</v>
      </c>
    </row>
    <row r="162" spans="1:2">
      <c r="A162" s="64">
        <v>162</v>
      </c>
      <c r="B162" s="65" t="s">
        <v>396</v>
      </c>
    </row>
    <row r="163" spans="1:2">
      <c r="A163" s="64">
        <v>163</v>
      </c>
      <c r="B163" s="65" t="s">
        <v>280</v>
      </c>
    </row>
    <row r="164" spans="1:2">
      <c r="A164" s="64">
        <v>164</v>
      </c>
      <c r="B164" s="65" t="s">
        <v>281</v>
      </c>
    </row>
    <row r="165" spans="1:2">
      <c r="A165" s="64">
        <v>165</v>
      </c>
      <c r="B165" s="65" t="s">
        <v>282</v>
      </c>
    </row>
    <row r="166" spans="1:2">
      <c r="A166" s="64">
        <v>166</v>
      </c>
      <c r="B166" s="65" t="s">
        <v>283</v>
      </c>
    </row>
    <row r="167" spans="1:2">
      <c r="A167" s="64">
        <v>167</v>
      </c>
      <c r="B167" s="65" t="s">
        <v>284</v>
      </c>
    </row>
    <row r="168" spans="1:2">
      <c r="A168" s="64">
        <v>168</v>
      </c>
      <c r="B168" s="65" t="s">
        <v>285</v>
      </c>
    </row>
    <row r="169" spans="1:2">
      <c r="A169" s="64">
        <v>169</v>
      </c>
      <c r="B169" s="65" t="s">
        <v>286</v>
      </c>
    </row>
    <row r="170" spans="1:2">
      <c r="A170" s="64">
        <v>170</v>
      </c>
      <c r="B170" s="65" t="s">
        <v>287</v>
      </c>
    </row>
    <row r="171" spans="1:2">
      <c r="A171" s="64">
        <v>171</v>
      </c>
      <c r="B171" s="65" t="s">
        <v>97</v>
      </c>
    </row>
    <row r="172" spans="1:2">
      <c r="A172" s="64">
        <v>172</v>
      </c>
      <c r="B172" s="65" t="s">
        <v>288</v>
      </c>
    </row>
    <row r="173" spans="1:2">
      <c r="A173" s="64">
        <v>173</v>
      </c>
      <c r="B173" s="65" t="s">
        <v>289</v>
      </c>
    </row>
    <row r="174" spans="1:2">
      <c r="A174" s="64">
        <v>174</v>
      </c>
      <c r="B174" s="65" t="s">
        <v>290</v>
      </c>
    </row>
    <row r="175" spans="1:2">
      <c r="A175" s="64">
        <v>175</v>
      </c>
      <c r="B175" s="65" t="s">
        <v>291</v>
      </c>
    </row>
    <row r="176" spans="1:2">
      <c r="A176" s="64">
        <v>176</v>
      </c>
      <c r="B176" s="65" t="s">
        <v>98</v>
      </c>
    </row>
    <row r="177" spans="1:2">
      <c r="A177" s="64">
        <v>177</v>
      </c>
      <c r="B177" s="65" t="s">
        <v>397</v>
      </c>
    </row>
    <row r="178" spans="1:2">
      <c r="A178" s="64">
        <v>178</v>
      </c>
      <c r="B178" s="65" t="s">
        <v>292</v>
      </c>
    </row>
    <row r="179" spans="1:2">
      <c r="A179" s="64">
        <v>179</v>
      </c>
      <c r="B179" s="65" t="s">
        <v>293</v>
      </c>
    </row>
    <row r="180" spans="1:2">
      <c r="A180" s="64">
        <v>180</v>
      </c>
      <c r="B180" s="65" t="s">
        <v>398</v>
      </c>
    </row>
    <row r="181" spans="1:2">
      <c r="A181" s="64">
        <v>181</v>
      </c>
      <c r="B181" s="65" t="s">
        <v>294</v>
      </c>
    </row>
    <row r="182" spans="1:2">
      <c r="A182" s="64">
        <v>182</v>
      </c>
      <c r="B182" s="65" t="s">
        <v>295</v>
      </c>
    </row>
    <row r="183" spans="1:2">
      <c r="A183" s="64">
        <v>183</v>
      </c>
      <c r="B183" s="65" t="s">
        <v>296</v>
      </c>
    </row>
    <row r="184" spans="1:2">
      <c r="A184" s="64">
        <v>184</v>
      </c>
      <c r="B184" s="65" t="s">
        <v>297</v>
      </c>
    </row>
    <row r="185" spans="1:2">
      <c r="A185" s="64">
        <v>185</v>
      </c>
      <c r="B185" s="65" t="s">
        <v>298</v>
      </c>
    </row>
    <row r="186" spans="1:2">
      <c r="A186" s="64">
        <v>186</v>
      </c>
      <c r="B186" s="65" t="s">
        <v>299</v>
      </c>
    </row>
    <row r="187" spans="1:2">
      <c r="A187" s="64">
        <v>187</v>
      </c>
      <c r="B187" s="65" t="s">
        <v>300</v>
      </c>
    </row>
    <row r="188" spans="1:2">
      <c r="A188" s="64">
        <v>188</v>
      </c>
      <c r="B188" s="65" t="s">
        <v>99</v>
      </c>
    </row>
    <row r="189" spans="1:2">
      <c r="A189" s="64">
        <v>189</v>
      </c>
      <c r="B189" s="65" t="s">
        <v>100</v>
      </c>
    </row>
    <row r="190" spans="1:2">
      <c r="A190" s="64">
        <v>190</v>
      </c>
      <c r="B190" s="65" t="s">
        <v>301</v>
      </c>
    </row>
    <row r="191" spans="1:2">
      <c r="A191" s="64">
        <v>191</v>
      </c>
      <c r="B191" s="65" t="s">
        <v>302</v>
      </c>
    </row>
    <row r="192" spans="1:2">
      <c r="A192" s="64">
        <v>192</v>
      </c>
      <c r="B192" s="65" t="s">
        <v>303</v>
      </c>
    </row>
    <row r="193" spans="1:2">
      <c r="A193" s="64">
        <v>193</v>
      </c>
      <c r="B193" s="65" t="s">
        <v>304</v>
      </c>
    </row>
    <row r="194" spans="1:2">
      <c r="A194" s="64">
        <v>194</v>
      </c>
      <c r="B194" s="65" t="s">
        <v>305</v>
      </c>
    </row>
    <row r="195" spans="1:2">
      <c r="A195" s="64">
        <v>195</v>
      </c>
      <c r="B195" s="65" t="s">
        <v>306</v>
      </c>
    </row>
    <row r="196" spans="1:2">
      <c r="A196" s="64">
        <v>196</v>
      </c>
      <c r="B196" s="65" t="s">
        <v>307</v>
      </c>
    </row>
    <row r="197" spans="1:2">
      <c r="A197" s="64">
        <v>197</v>
      </c>
      <c r="B197" s="65" t="s">
        <v>399</v>
      </c>
    </row>
    <row r="198" spans="1:2">
      <c r="A198" s="64">
        <v>198</v>
      </c>
      <c r="B198" s="65" t="s">
        <v>400</v>
      </c>
    </row>
    <row r="199" spans="1:2">
      <c r="A199" s="64">
        <v>199</v>
      </c>
      <c r="B199" s="65" t="s">
        <v>401</v>
      </c>
    </row>
    <row r="200" spans="1:2">
      <c r="A200" s="64">
        <v>200</v>
      </c>
      <c r="B200" s="65" t="s">
        <v>308</v>
      </c>
    </row>
    <row r="201" spans="1:2">
      <c r="A201" s="64">
        <v>201</v>
      </c>
      <c r="B201" s="65" t="s">
        <v>309</v>
      </c>
    </row>
    <row r="202" spans="1:2">
      <c r="A202" s="64">
        <v>202</v>
      </c>
      <c r="B202" s="65" t="s">
        <v>310</v>
      </c>
    </row>
    <row r="203" spans="1:2">
      <c r="A203" s="64">
        <v>203</v>
      </c>
      <c r="B203" s="65" t="s">
        <v>101</v>
      </c>
    </row>
    <row r="204" spans="1:2">
      <c r="A204" s="64">
        <v>204</v>
      </c>
      <c r="B204" s="65" t="s">
        <v>311</v>
      </c>
    </row>
    <row r="205" spans="1:2">
      <c r="A205" s="64">
        <v>205</v>
      </c>
      <c r="B205" s="65" t="s">
        <v>402</v>
      </c>
    </row>
    <row r="206" spans="1:2">
      <c r="A206" s="64">
        <v>206</v>
      </c>
      <c r="B206" s="65" t="s">
        <v>102</v>
      </c>
    </row>
    <row r="207" spans="1:2">
      <c r="A207" s="64">
        <v>207</v>
      </c>
      <c r="B207" s="65" t="s">
        <v>103</v>
      </c>
    </row>
    <row r="208" spans="1:2">
      <c r="A208" s="64">
        <v>208</v>
      </c>
      <c r="B208" s="65" t="s">
        <v>312</v>
      </c>
    </row>
    <row r="209" spans="1:2">
      <c r="A209" s="64">
        <v>209</v>
      </c>
      <c r="B209" s="65" t="s">
        <v>313</v>
      </c>
    </row>
    <row r="210" spans="1:2">
      <c r="A210" s="64">
        <v>210</v>
      </c>
      <c r="B210" s="65" t="s">
        <v>314</v>
      </c>
    </row>
    <row r="211" spans="1:2">
      <c r="A211" s="64">
        <v>211</v>
      </c>
      <c r="B211" s="65" t="s">
        <v>104</v>
      </c>
    </row>
    <row r="212" spans="1:2">
      <c r="A212" s="64">
        <v>212</v>
      </c>
      <c r="B212" s="65" t="s">
        <v>315</v>
      </c>
    </row>
    <row r="213" spans="1:2">
      <c r="A213" s="64">
        <v>213</v>
      </c>
      <c r="B213" s="65" t="s">
        <v>316</v>
      </c>
    </row>
    <row r="214" spans="1:2">
      <c r="A214" s="64">
        <v>214</v>
      </c>
      <c r="B214" s="65" t="s">
        <v>317</v>
      </c>
    </row>
    <row r="215" spans="1:2">
      <c r="A215" s="64">
        <v>215</v>
      </c>
      <c r="B215" s="65" t="s">
        <v>318</v>
      </c>
    </row>
    <row r="216" spans="1:2">
      <c r="A216" s="64">
        <v>216</v>
      </c>
      <c r="B216" s="65" t="s">
        <v>319</v>
      </c>
    </row>
    <row r="217" spans="1:2">
      <c r="A217" s="64">
        <v>217</v>
      </c>
      <c r="B217" s="65" t="s">
        <v>320</v>
      </c>
    </row>
    <row r="218" spans="1:2">
      <c r="A218" s="64">
        <v>218</v>
      </c>
      <c r="B218" s="65" t="s">
        <v>321</v>
      </c>
    </row>
    <row r="219" spans="1:2">
      <c r="A219" s="64">
        <v>219</v>
      </c>
      <c r="B219" s="65" t="s">
        <v>322</v>
      </c>
    </row>
    <row r="220" spans="1:2">
      <c r="A220" s="64">
        <v>220</v>
      </c>
      <c r="B220" s="65" t="s">
        <v>323</v>
      </c>
    </row>
    <row r="221" spans="1:2">
      <c r="A221" s="64">
        <v>221</v>
      </c>
      <c r="B221" s="65" t="s">
        <v>105</v>
      </c>
    </row>
    <row r="222" spans="1:2">
      <c r="A222" s="64">
        <v>222</v>
      </c>
      <c r="B222" s="65" t="s">
        <v>106</v>
      </c>
    </row>
    <row r="223" spans="1:2">
      <c r="A223" s="64">
        <v>223</v>
      </c>
      <c r="B223" s="65" t="s">
        <v>107</v>
      </c>
    </row>
    <row r="224" spans="1:2">
      <c r="A224" s="64">
        <v>224</v>
      </c>
      <c r="B224" s="65" t="s">
        <v>324</v>
      </c>
    </row>
    <row r="225" spans="1:2">
      <c r="A225" s="64">
        <v>225</v>
      </c>
      <c r="B225" s="65" t="s">
        <v>325</v>
      </c>
    </row>
    <row r="226" spans="1:2">
      <c r="A226" s="64">
        <v>226</v>
      </c>
      <c r="B226" s="65" t="s">
        <v>403</v>
      </c>
    </row>
    <row r="227" spans="1:2">
      <c r="A227" s="64">
        <v>227</v>
      </c>
      <c r="B227" s="65" t="s">
        <v>326</v>
      </c>
    </row>
    <row r="228" spans="1:2">
      <c r="A228" s="64">
        <v>228</v>
      </c>
      <c r="B228" s="65" t="s">
        <v>327</v>
      </c>
    </row>
    <row r="229" spans="1:2">
      <c r="A229" s="64">
        <v>229</v>
      </c>
      <c r="B229" s="65" t="s">
        <v>404</v>
      </c>
    </row>
    <row r="230" spans="1:2">
      <c r="A230" s="64">
        <v>230</v>
      </c>
      <c r="B230" s="65" t="s">
        <v>328</v>
      </c>
    </row>
    <row r="231" spans="1:2">
      <c r="A231" s="64">
        <v>231</v>
      </c>
      <c r="B231" s="65" t="s">
        <v>405</v>
      </c>
    </row>
    <row r="232" spans="1:2">
      <c r="A232" s="64">
        <v>232</v>
      </c>
      <c r="B232" s="65" t="s">
        <v>329</v>
      </c>
    </row>
    <row r="233" spans="1:2">
      <c r="A233" s="64">
        <v>233</v>
      </c>
      <c r="B233" s="65" t="s">
        <v>330</v>
      </c>
    </row>
    <row r="234" spans="1:2">
      <c r="A234" s="64">
        <v>234</v>
      </c>
      <c r="B234" s="65" t="s">
        <v>406</v>
      </c>
    </row>
    <row r="235" spans="1:2">
      <c r="A235" s="64">
        <v>235</v>
      </c>
      <c r="B235" s="65" t="s">
        <v>108</v>
      </c>
    </row>
    <row r="236" spans="1:2">
      <c r="A236" s="64">
        <v>236</v>
      </c>
      <c r="B236" s="65" t="s">
        <v>331</v>
      </c>
    </row>
    <row r="237" spans="1:2">
      <c r="A237" s="64">
        <v>237</v>
      </c>
      <c r="B237" s="65" t="s">
        <v>109</v>
      </c>
    </row>
    <row r="238" spans="1:2">
      <c r="A238" s="64">
        <v>238</v>
      </c>
      <c r="B238" s="65" t="s">
        <v>407</v>
      </c>
    </row>
    <row r="239" spans="1:2">
      <c r="A239" s="64">
        <v>239</v>
      </c>
      <c r="B239" s="65" t="s">
        <v>408</v>
      </c>
    </row>
    <row r="240" spans="1:2">
      <c r="A240" s="64">
        <v>240</v>
      </c>
      <c r="B240" s="65" t="s">
        <v>332</v>
      </c>
    </row>
    <row r="241" spans="1:2">
      <c r="A241" s="64">
        <v>241</v>
      </c>
      <c r="B241" s="65" t="s">
        <v>409</v>
      </c>
    </row>
    <row r="242" spans="1:2">
      <c r="A242" s="64">
        <v>242</v>
      </c>
      <c r="B242" s="65" t="s">
        <v>410</v>
      </c>
    </row>
    <row r="243" spans="1:2">
      <c r="A243" s="64">
        <v>243</v>
      </c>
      <c r="B243" s="65" t="s">
        <v>411</v>
      </c>
    </row>
    <row r="244" spans="1:2">
      <c r="A244" s="64">
        <v>244</v>
      </c>
      <c r="B244" s="65" t="s">
        <v>110</v>
      </c>
    </row>
    <row r="245" spans="1:2">
      <c r="A245" s="64">
        <v>245</v>
      </c>
      <c r="B245" s="65" t="s">
        <v>333</v>
      </c>
    </row>
    <row r="246" spans="1:2">
      <c r="A246" s="64">
        <v>246</v>
      </c>
      <c r="B246" s="65" t="s">
        <v>334</v>
      </c>
    </row>
    <row r="247" spans="1:2">
      <c r="A247" s="64">
        <v>247</v>
      </c>
      <c r="B247" s="65" t="s">
        <v>335</v>
      </c>
    </row>
    <row r="248" spans="1:2">
      <c r="A248" s="64">
        <v>248</v>
      </c>
      <c r="B248" s="65" t="s">
        <v>412</v>
      </c>
    </row>
    <row r="249" spans="1:2">
      <c r="A249" s="64">
        <v>249</v>
      </c>
      <c r="B249" s="65" t="s">
        <v>413</v>
      </c>
    </row>
    <row r="250" spans="1:2">
      <c r="A250" s="64">
        <v>250</v>
      </c>
      <c r="B250" s="65" t="s">
        <v>414</v>
      </c>
    </row>
    <row r="251" spans="1:2">
      <c r="A251" s="64">
        <v>251</v>
      </c>
      <c r="B251" s="65" t="s">
        <v>336</v>
      </c>
    </row>
    <row r="252" spans="1:2">
      <c r="A252" s="64">
        <v>252</v>
      </c>
      <c r="B252" s="65" t="s">
        <v>337</v>
      </c>
    </row>
    <row r="253" spans="1:2">
      <c r="A253" s="64">
        <v>253</v>
      </c>
      <c r="B253" s="65" t="s">
        <v>338</v>
      </c>
    </row>
    <row r="254" spans="1:2">
      <c r="A254" s="64">
        <v>254</v>
      </c>
      <c r="B254" s="65" t="s">
        <v>339</v>
      </c>
    </row>
    <row r="255" spans="1:2">
      <c r="A255" s="64">
        <v>255</v>
      </c>
      <c r="B255" s="65" t="s">
        <v>415</v>
      </c>
    </row>
    <row r="256" spans="1:2">
      <c r="A256" s="64">
        <v>256</v>
      </c>
      <c r="B256" s="65" t="s">
        <v>340</v>
      </c>
    </row>
    <row r="257" spans="1:2">
      <c r="A257" s="64">
        <v>257</v>
      </c>
      <c r="B257" s="65" t="s">
        <v>341</v>
      </c>
    </row>
    <row r="258" spans="1:2">
      <c r="A258" s="64">
        <v>258</v>
      </c>
      <c r="B258" s="65" t="s">
        <v>416</v>
      </c>
    </row>
    <row r="259" spans="1:2">
      <c r="A259" s="64">
        <v>259</v>
      </c>
      <c r="B259" s="65" t="s">
        <v>342</v>
      </c>
    </row>
    <row r="260" spans="1:2">
      <c r="A260" s="64">
        <v>260</v>
      </c>
      <c r="B260" s="65" t="s">
        <v>343</v>
      </c>
    </row>
    <row r="261" spans="1:2">
      <c r="A261" s="64">
        <v>261</v>
      </c>
      <c r="B261" s="65" t="s">
        <v>344</v>
      </c>
    </row>
    <row r="262" spans="1:2">
      <c r="A262" s="64">
        <v>262</v>
      </c>
      <c r="B262" s="65" t="s">
        <v>345</v>
      </c>
    </row>
    <row r="263" spans="1:2">
      <c r="A263" s="64">
        <v>263</v>
      </c>
      <c r="B263" s="65" t="s">
        <v>346</v>
      </c>
    </row>
    <row r="264" spans="1:2">
      <c r="A264" s="64">
        <v>264</v>
      </c>
      <c r="B264" s="65" t="s">
        <v>347</v>
      </c>
    </row>
    <row r="265" spans="1:2">
      <c r="A265" s="64">
        <v>265</v>
      </c>
      <c r="B265" s="65" t="s">
        <v>348</v>
      </c>
    </row>
    <row r="266" spans="1:2">
      <c r="A266" s="64">
        <v>266</v>
      </c>
      <c r="B266" s="65" t="s">
        <v>349</v>
      </c>
    </row>
    <row r="267" spans="1:2">
      <c r="A267" s="64">
        <v>267</v>
      </c>
      <c r="B267" s="65" t="s">
        <v>417</v>
      </c>
    </row>
    <row r="268" spans="1:2">
      <c r="A268" s="64">
        <v>268</v>
      </c>
      <c r="B268" s="65" t="s">
        <v>350</v>
      </c>
    </row>
    <row r="269" spans="1:2">
      <c r="A269" s="64">
        <v>269</v>
      </c>
      <c r="B269" s="65" t="s">
        <v>111</v>
      </c>
    </row>
    <row r="270" spans="1:2">
      <c r="A270" s="64">
        <v>270</v>
      </c>
      <c r="B270" s="65" t="s">
        <v>351</v>
      </c>
    </row>
    <row r="271" spans="1:2">
      <c r="A271" s="64">
        <v>271</v>
      </c>
      <c r="B271" s="65" t="s">
        <v>352</v>
      </c>
    </row>
    <row r="272" spans="1:2">
      <c r="A272" s="64">
        <v>272</v>
      </c>
      <c r="B272" s="65" t="s">
        <v>353</v>
      </c>
    </row>
    <row r="273" spans="1:2">
      <c r="A273" s="64">
        <v>273</v>
      </c>
      <c r="B273" s="65" t="s">
        <v>112</v>
      </c>
    </row>
    <row r="274" spans="1:2">
      <c r="A274" s="64">
        <v>274</v>
      </c>
      <c r="B274" s="65" t="s">
        <v>354</v>
      </c>
    </row>
    <row r="275" spans="1:2">
      <c r="A275" s="64">
        <v>275</v>
      </c>
      <c r="B275" s="65" t="s">
        <v>113</v>
      </c>
    </row>
    <row r="276" spans="1:2">
      <c r="A276" s="64">
        <v>276</v>
      </c>
      <c r="B276" s="65" t="s">
        <v>355</v>
      </c>
    </row>
    <row r="277" spans="1:2">
      <c r="A277" s="64">
        <v>277</v>
      </c>
      <c r="B277" s="65" t="s">
        <v>418</v>
      </c>
    </row>
    <row r="278" spans="1:2">
      <c r="A278" s="64">
        <v>278</v>
      </c>
      <c r="B278" s="65" t="s">
        <v>419</v>
      </c>
    </row>
    <row r="279" spans="1:2">
      <c r="A279" s="64">
        <v>279</v>
      </c>
      <c r="B279" s="65" t="s">
        <v>420</v>
      </c>
    </row>
    <row r="280" spans="1:2">
      <c r="A280" s="64">
        <v>280</v>
      </c>
      <c r="B280" s="65" t="s">
        <v>421</v>
      </c>
    </row>
    <row r="281" spans="1:2">
      <c r="A281" s="64">
        <v>281</v>
      </c>
      <c r="B281" s="65" t="s">
        <v>114</v>
      </c>
    </row>
    <row r="282" spans="1:2">
      <c r="A282" s="64">
        <v>282</v>
      </c>
      <c r="B282" s="65" t="s">
        <v>115</v>
      </c>
    </row>
    <row r="283" spans="1:2">
      <c r="A283" s="64">
        <v>283</v>
      </c>
      <c r="B283" s="65" t="s">
        <v>356</v>
      </c>
    </row>
    <row r="284" spans="1:2">
      <c r="A284" s="64">
        <v>284</v>
      </c>
      <c r="B284" s="65" t="s">
        <v>116</v>
      </c>
    </row>
    <row r="285" spans="1:2">
      <c r="A285" s="64">
        <v>285</v>
      </c>
      <c r="B285" s="65" t="s">
        <v>357</v>
      </c>
    </row>
    <row r="286" spans="1:2">
      <c r="A286" s="64">
        <v>286</v>
      </c>
      <c r="B286" s="65" t="s">
        <v>358</v>
      </c>
    </row>
    <row r="287" spans="1:2">
      <c r="A287" s="64">
        <v>287</v>
      </c>
      <c r="B287" s="65" t="s">
        <v>359</v>
      </c>
    </row>
    <row r="288" spans="1:2">
      <c r="A288" s="64">
        <v>288</v>
      </c>
      <c r="B288" s="65" t="s">
        <v>422</v>
      </c>
    </row>
    <row r="289" spans="1:2">
      <c r="A289" s="64">
        <v>289</v>
      </c>
      <c r="B289" s="65" t="s">
        <v>360</v>
      </c>
    </row>
    <row r="290" spans="1:2">
      <c r="A290" s="64">
        <v>290</v>
      </c>
      <c r="B290" s="65" t="s">
        <v>361</v>
      </c>
    </row>
    <row r="291" spans="1:2">
      <c r="A291" s="64">
        <v>291</v>
      </c>
      <c r="B291" s="65" t="s">
        <v>423</v>
      </c>
    </row>
    <row r="292" spans="1:2">
      <c r="A292" s="64">
        <v>292</v>
      </c>
      <c r="B292" s="65" t="s">
        <v>362</v>
      </c>
    </row>
    <row r="293" spans="1:2">
      <c r="A293" s="64">
        <v>293</v>
      </c>
      <c r="B293" s="65" t="s">
        <v>363</v>
      </c>
    </row>
    <row r="294" spans="1:2">
      <c r="A294" s="64">
        <v>294</v>
      </c>
      <c r="B294" s="65" t="s">
        <v>364</v>
      </c>
    </row>
    <row r="295" spans="1:2">
      <c r="A295" s="64">
        <v>295</v>
      </c>
      <c r="B295" s="65" t="s">
        <v>365</v>
      </c>
    </row>
    <row r="296" spans="1:2">
      <c r="A296" s="64">
        <v>296</v>
      </c>
      <c r="B296" s="65" t="s">
        <v>366</v>
      </c>
    </row>
    <row r="297" spans="1:2">
      <c r="A297" s="64">
        <v>297</v>
      </c>
      <c r="B297" s="65" t="s">
        <v>367</v>
      </c>
    </row>
    <row r="298" spans="1:2">
      <c r="A298" s="64">
        <v>298</v>
      </c>
      <c r="B298" s="65" t="s">
        <v>368</v>
      </c>
    </row>
    <row r="299" spans="1:2">
      <c r="A299" s="64">
        <v>299</v>
      </c>
      <c r="B299" s="65" t="s">
        <v>369</v>
      </c>
    </row>
    <row r="300" spans="1:2">
      <c r="A300" s="64">
        <v>300</v>
      </c>
      <c r="B300" s="65" t="s">
        <v>424</v>
      </c>
    </row>
    <row r="301" spans="1:2">
      <c r="A301" s="64">
        <v>301</v>
      </c>
      <c r="B301" s="65" t="s">
        <v>370</v>
      </c>
    </row>
    <row r="302" spans="1:2">
      <c r="A302" s="64">
        <v>302</v>
      </c>
      <c r="B302" s="65" t="s">
        <v>117</v>
      </c>
    </row>
    <row r="303" spans="1:2">
      <c r="A303" s="64">
        <v>303</v>
      </c>
      <c r="B303" s="65" t="s">
        <v>371</v>
      </c>
    </row>
    <row r="304" spans="1:2">
      <c r="A304" s="64">
        <v>304</v>
      </c>
      <c r="B304" s="65" t="s">
        <v>372</v>
      </c>
    </row>
    <row r="305" spans="1:2">
      <c r="A305" s="64">
        <v>305</v>
      </c>
      <c r="B305" s="65" t="s">
        <v>373</v>
      </c>
    </row>
    <row r="306" spans="1:2">
      <c r="A306" s="64">
        <v>306</v>
      </c>
      <c r="B306" s="65" t="s">
        <v>374</v>
      </c>
    </row>
    <row r="307" spans="1:2">
      <c r="A307" s="64">
        <v>307</v>
      </c>
      <c r="B307" s="65" t="s">
        <v>425</v>
      </c>
    </row>
    <row r="308" spans="1:2">
      <c r="A308" s="64">
        <v>308</v>
      </c>
      <c r="B308" s="65" t="s">
        <v>426</v>
      </c>
    </row>
    <row r="309" spans="1:2">
      <c r="A309" s="64">
        <v>309</v>
      </c>
      <c r="B309" s="65" t="s">
        <v>427</v>
      </c>
    </row>
    <row r="310" spans="1:2">
      <c r="A310" s="64">
        <v>310</v>
      </c>
      <c r="B310" s="65" t="s">
        <v>428</v>
      </c>
    </row>
    <row r="311" spans="1:2">
      <c r="A311" s="64">
        <v>311</v>
      </c>
      <c r="B311" s="65" t="s">
        <v>429</v>
      </c>
    </row>
    <row r="312" spans="1:2">
      <c r="A312" s="64">
        <v>312</v>
      </c>
      <c r="B312" s="65" t="s">
        <v>430</v>
      </c>
    </row>
    <row r="313" spans="1:2">
      <c r="A313" s="64">
        <v>313</v>
      </c>
      <c r="B313" s="65" t="s">
        <v>431</v>
      </c>
    </row>
    <row r="314" spans="1:2">
      <c r="A314" s="64">
        <v>314</v>
      </c>
      <c r="B314" s="65" t="s">
        <v>432</v>
      </c>
    </row>
    <row r="315" spans="1:2">
      <c r="A315" s="64">
        <v>315</v>
      </c>
      <c r="B315" s="65" t="s">
        <v>433</v>
      </c>
    </row>
    <row r="316" spans="1:2">
      <c r="A316" s="64">
        <v>316</v>
      </c>
      <c r="B316" s="65" t="s">
        <v>434</v>
      </c>
    </row>
    <row r="317" spans="1:2">
      <c r="A317" s="64">
        <v>317</v>
      </c>
      <c r="B317" s="65" t="s">
        <v>435</v>
      </c>
    </row>
    <row r="318" spans="1:2">
      <c r="A318" s="64">
        <v>318</v>
      </c>
      <c r="B318" s="65" t="s">
        <v>436</v>
      </c>
    </row>
    <row r="319" spans="1:2">
      <c r="A319" s="64">
        <v>319</v>
      </c>
      <c r="B319" s="65" t="s">
        <v>437</v>
      </c>
    </row>
    <row r="320" spans="1:2">
      <c r="A320" s="64">
        <v>320</v>
      </c>
      <c r="B320" s="65" t="s">
        <v>438</v>
      </c>
    </row>
    <row r="321" spans="1:2">
      <c r="A321" s="64">
        <v>321</v>
      </c>
      <c r="B321" s="65" t="s">
        <v>439</v>
      </c>
    </row>
    <row r="322" spans="1:2">
      <c r="A322" s="64">
        <v>322</v>
      </c>
      <c r="B322" s="65" t="s">
        <v>440</v>
      </c>
    </row>
    <row r="323" spans="1:2">
      <c r="A323" s="64">
        <v>323</v>
      </c>
      <c r="B323" s="65" t="s">
        <v>441</v>
      </c>
    </row>
    <row r="324" spans="1:2">
      <c r="A324" s="64">
        <v>324</v>
      </c>
      <c r="B324" s="65" t="s">
        <v>123</v>
      </c>
    </row>
    <row r="325" spans="1:2">
      <c r="A325" s="64">
        <v>325</v>
      </c>
      <c r="B325" s="65" t="s">
        <v>124</v>
      </c>
    </row>
    <row r="326" spans="1:2">
      <c r="A326" s="64">
        <v>326</v>
      </c>
      <c r="B326" s="65" t="s">
        <v>125</v>
      </c>
    </row>
    <row r="327" spans="1:2">
      <c r="A327" s="64">
        <v>327</v>
      </c>
      <c r="B327" s="65" t="s">
        <v>442</v>
      </c>
    </row>
    <row r="328" spans="1:2">
      <c r="A328" s="64">
        <v>328</v>
      </c>
      <c r="B328" s="65" t="s">
        <v>126</v>
      </c>
    </row>
    <row r="329" spans="1:2">
      <c r="A329" s="64">
        <v>329</v>
      </c>
      <c r="B329" s="65" t="s">
        <v>127</v>
      </c>
    </row>
    <row r="330" spans="1:2">
      <c r="A330" s="64">
        <v>330</v>
      </c>
      <c r="B330" s="65" t="s">
        <v>443</v>
      </c>
    </row>
    <row r="331" spans="1:2">
      <c r="A331" s="64">
        <v>331</v>
      </c>
      <c r="B331" s="65" t="s">
        <v>444</v>
      </c>
    </row>
    <row r="332" spans="1:2">
      <c r="A332" s="64">
        <v>332</v>
      </c>
      <c r="B332" s="65" t="s">
        <v>445</v>
      </c>
    </row>
    <row r="333" spans="1:2">
      <c r="A333" s="64">
        <v>333</v>
      </c>
      <c r="B333" s="65" t="s">
        <v>446</v>
      </c>
    </row>
    <row r="334" spans="1:2">
      <c r="A334">
        <v>334</v>
      </c>
      <c r="B334" t="s">
        <v>447</v>
      </c>
    </row>
    <row r="335" spans="1:2">
      <c r="A335">
        <v>335</v>
      </c>
      <c r="B335" t="s">
        <v>448</v>
      </c>
    </row>
    <row r="336" spans="1:2">
      <c r="A336">
        <v>336</v>
      </c>
      <c r="B336" t="s">
        <v>449</v>
      </c>
    </row>
    <row r="337" spans="1:2">
      <c r="A337">
        <v>337</v>
      </c>
      <c r="B337" t="s">
        <v>450</v>
      </c>
    </row>
    <row r="338" spans="1:2">
      <c r="A338">
        <v>338</v>
      </c>
      <c r="B338" t="s">
        <v>451</v>
      </c>
    </row>
    <row r="339" spans="1:2">
      <c r="A339">
        <v>339</v>
      </c>
      <c r="B339" s="149" t="s">
        <v>515</v>
      </c>
    </row>
    <row r="340" spans="1:2">
      <c r="A340">
        <v>340</v>
      </c>
      <c r="B340" s="150" t="s">
        <v>516</v>
      </c>
    </row>
    <row r="341" spans="1:2">
      <c r="A341">
        <v>341</v>
      </c>
      <c r="B341" s="150" t="s">
        <v>517</v>
      </c>
    </row>
    <row r="342" spans="1:2">
      <c r="A342">
        <v>342</v>
      </c>
      <c r="B342" t="s">
        <v>553</v>
      </c>
    </row>
    <row r="343" spans="1:2">
      <c r="A343">
        <v>343</v>
      </c>
      <c r="B343" t="s">
        <v>554</v>
      </c>
    </row>
    <row r="344" spans="1:2">
      <c r="A344">
        <v>344</v>
      </c>
      <c r="B344" t="s">
        <v>555</v>
      </c>
    </row>
    <row r="345" spans="1:2">
      <c r="A345">
        <v>345</v>
      </c>
      <c r="B345" t="s">
        <v>556</v>
      </c>
    </row>
    <row r="346" spans="1:2">
      <c r="A346">
        <v>346</v>
      </c>
      <c r="B346" t="s">
        <v>557</v>
      </c>
    </row>
    <row r="347" spans="1:2">
      <c r="A347">
        <v>347</v>
      </c>
      <c r="B347" t="s">
        <v>558</v>
      </c>
    </row>
    <row r="348" spans="1:2">
      <c r="A348">
        <v>348</v>
      </c>
      <c r="B348" t="s">
        <v>559</v>
      </c>
    </row>
  </sheetData>
  <sheetProtection password="CC11" sheet="1" objects="1" scenarios="1" selectLockedCells="1" selectUnlockedCell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入力してください</vt:lpstr>
      <vt:lpstr>印刷してください（本課用）</vt:lpstr>
      <vt:lpstr>印刷してください（保健所控）</vt:lpstr>
      <vt:lpstr>印刷してください（本人控）</vt:lpstr>
      <vt:lpstr>指定難病一覧</vt:lpstr>
      <vt:lpstr>'印刷してください（保健所控）'!Print_Area</vt:lpstr>
      <vt:lpstr>'印刷してください（本課用）'!Print_Area</vt:lpstr>
      <vt:lpstr>'印刷してください（本人控）'!Print_Area</vt:lpstr>
      <vt:lpstr>入力してください!Print_Area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2025-03-19T02:53:43Z</cp:lastPrinted>
  <dcterms:created xsi:type="dcterms:W3CDTF">2014-11-30T18:25:11Z</dcterms:created>
  <dcterms:modified xsi:type="dcterms:W3CDTF">2025-04-22T00:37:44Z</dcterms:modified>
</cp:coreProperties>
</file>