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_調査\000_データ類\07_財政状況資料集\H27決算\02_財政状況資料集\06_HP掲載\２回目（5月）\02_公開データ\"/>
    </mc:Choice>
  </mc:AlternateContent>
  <bookViews>
    <workbookView xWindow="0" yWindow="0" windowWidth="20490" windowHeight="7575" tabRatio="8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W34" i="9" s="1"/>
  <c r="BW35" i="9" l="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<sst xmlns="http://schemas.openxmlformats.org/spreadsheetml/2006/main" count="1144" uniqueCount="567">
  <si>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</si>
  <si>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</si>
  <si>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</si>
  <si>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</si>
  <si>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</si>
  <si>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</si>
  <si>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</si>
  <si>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</si>
  <si>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</si>
  <si>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</si>
  <si>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</si>
  <si>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</si>
  <si>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</si>
  <si>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</si>
  <si>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</si>
  <si>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</si>
  <si>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</si>
  <si>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</si>
  <si>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</si>
  <si>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</si>
  <si>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</si>
  <si>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</si>
  <si>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</si>
  <si>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</si>
  <si>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</si>
  <si>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</si>
  <si>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</si>
  <si>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</si>
  <si>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</si>
  <si>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</si>
  <si>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</si>
  <si>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</si>
  <si>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</si>
  <si>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</si>
  <si>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</si>
  <si>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</si>
  <si>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</si>
  <si>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</si>
  <si>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</si>
  <si>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</si>
  <si>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</si>
  <si>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</si>
  <si>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</si>
  <si>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</si>
  <si>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</si>
  <si>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</si>
  <si>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</si>
  <si>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</si>
  <si>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</si>
  <si>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</si>
  <si>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</si>
  <si>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</si>
  <si>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</si>
  <si>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</si>
  <si>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</si>
  <si>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</si>
  <si>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</si>
  <si>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</si>
  <si>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</si>
  <si>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</si>
  <si>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</si>
  <si>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</si>
  <si>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</si>
  <si>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</si>
  <si>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</si>
  <si>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</si>
  <si>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</si>
  <si>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</si>
  <si>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</si>
  <si>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</si>
  <si>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</si>
  <si>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</si>
  <si>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</si>
  <si>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</si>
  <si>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</si>
  <si>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</si>
  <si>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</si>
  <si>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</si>
  <si>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</si>
  <si>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</si>
  <si>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</si>
  <si>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</si>
  <si>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大井町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</si>
  <si>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</si>
  <si>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</si>
  <si>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</si>
  <si>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</si>
  <si>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</si>
  <si>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</si>
  <si>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</si>
  <si>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</si>
  <si>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</si>
  <si>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</si>
  <si>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</si>
  <si>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</si>
  <si>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</si>
  <si>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</si>
  <si>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</si>
  <si>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</si>
  <si>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</si>
  <si>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</si>
  <si>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</si>
  <si>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</si>
  <si>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</si>
  <si>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</si>
  <si>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</si>
  <si>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</si>
  <si>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</si>
  <si>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</si>
  <si>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</si>
  <si>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</si>
  <si>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</si>
  <si>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</si>
  <si>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</si>
  <si>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</si>
  <si>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</si>
  <si>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</si>
  <si>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</si>
  <si>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</si>
  <si>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</si>
  <si>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</si>
  <si>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</si>
  <si>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</si>
  <si>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</si>
  <si>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</si>
  <si>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</si>
  <si>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</si>
  <si>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</si>
  <si>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</si>
  <si>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</si>
  <si>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</si>
  <si>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</si>
  <si>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</si>
  <si>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</si>
  <si>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</si>
  <si>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</si>
  <si>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</si>
  <si>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</si>
  <si>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</si>
  <si>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</si>
  <si>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</si>
  <si>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</si>
  <si>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</si>
  <si>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</si>
  <si>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</si>
  <si>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</si>
  <si>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</si>
  <si>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</si>
  <si>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</si>
  <si>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</si>
  <si>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</si>
  <si>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</si>
  <si>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</si>
  <si>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</si>
  <si>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</si>
  <si>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</si>
  <si>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</si>
  <si>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</si>
  <si>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</si>
  <si>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</si>
  <si>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</si>
  <si>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</si>
  <si>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</si>
  <si>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</si>
  <si>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</si>
  <si>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</si>
  <si>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</si>
  <si>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</si>
  <si>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</si>
  <si>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</si>
  <si>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</si>
  <si>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</si>
  <si>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</si>
  <si>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</si>
  <si>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</si>
  <si>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</si>
  <si>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</si>
  <si>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</si>
  <si>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</si>
  <si>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</si>
  <si>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</si>
  <si>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</si>
  <si>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</si>
  <si>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</si>
  <si>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</si>
  <si>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</si>
  <si>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</si>
  <si>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</si>
  <si>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</si>
  <si>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</si>
  <si>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</si>
  <si>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</si>
  <si>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</si>
  <si>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</si>
  <si>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神奈川県大井町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</si>
  <si>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</si>
  <si>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</si>
  <si>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</si>
  <si>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</si>
  <si>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</si>
  <si>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</si>
  <si>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</si>
  <si>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</si>
  <si>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</si>
  <si>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</si>
  <si>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</si>
  <si>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</si>
  <si>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</si>
  <si>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</si>
  <si>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</si>
  <si>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</si>
  <si>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</si>
  <si>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</si>
  <si>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</si>
  <si>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</si>
  <si>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</si>
  <si>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</si>
  <si>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</si>
  <si>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</si>
  <si>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</si>
  <si>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</si>
  <si>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</si>
  <si>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</si>
  <si>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</si>
  <si>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</si>
  <si>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</si>
  <si>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</si>
  <si>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</si>
  <si>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</si>
  <si>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</si>
  <si>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</si>
  <si>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</si>
  <si>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</si>
  <si>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</si>
  <si>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</si>
  <si>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</si>
  <si>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</si>
  <si>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</si>
  <si>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</si>
  <si>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</si>
  <si>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</si>
  <si>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</si>
  <si>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</si>
  <si>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</si>
  <si>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</si>
  <si>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</si>
  <si>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</si>
  <si>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</si>
  <si>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</si>
  <si>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</si>
  <si>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</si>
  <si>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</si>
  <si>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</si>
  <si>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</si>
  <si>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</si>
  <si>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</si>
  <si>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</si>
  <si>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</si>
  <si>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</si>
  <si>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</si>
  <si>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</si>
  <si>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</si>
  <si>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</si>
  <si>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</si>
  <si>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</si>
  <si>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</si>
  <si>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</si>
  <si>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</si>
  <si>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</si>
  <si>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</si>
  <si>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</si>
  <si>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</si>
  <si>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</si>
  <si>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</si>
  <si>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</si>
  <si>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</si>
  <si>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</si>
  <si>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</si>
  <si>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</si>
  <si>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</si>
  <si>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</si>
  <si>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</si>
  <si>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</si>
  <si>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</si>
  <si>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</si>
  <si>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</si>
  <si>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</si>
  <si>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</si>
  <si>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</si>
  <si>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</si>
  <si>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</si>
  <si>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</si>
  <si>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</si>
  <si>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</si>
  <si>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</si>
  <si>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</si>
  <si>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</si>
  <si>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</si>
  <si>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</si>
  <si>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</si>
  <si>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</si>
  <si>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</si>
  <si>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</si>
  <si>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</si>
  <si>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</si>
  <si>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</si>
  <si>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</si>
  <si>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</si>
  <si>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</si>
  <si>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</si>
  <si>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</si>
  <si>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</si>
  <si>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</si>
  <si>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</si>
  <si>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</si>
  <si>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</si>
  <si>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</si>
  <si>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</si>
  <si>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</si>
  <si>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</si>
  <si>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</si>
  <si>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</si>
  <si>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</si>
  <si>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</si>
  <si>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</si>
  <si>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</si>
  <si>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</si>
  <si>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</si>
  <si>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</si>
  <si>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</si>
  <si>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</si>
  <si>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</si>
  <si>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</si>
  <si>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</si>
  <si>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</si>
  <si>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</si>
  <si>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</si>
  <si>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</si>
  <si>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</si>
  <si>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</si>
  <si>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</si>
  <si>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</si>
  <si>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神奈川県大井町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</si>
  <si>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</si>
  <si>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</si>
  <si>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</si>
  <si>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</si>
  <si>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</si>
  <si>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</si>
  <si>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</si>
  <si>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</si>
  <si>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</si>
  <si>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</si>
  <si>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</si>
  <si>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</si>
  <si>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</si>
  <si>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</si>
  <si>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</si>
  <si>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</si>
  <si>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</si>
  <si>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</si>
  <si>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</si>
  <si>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</si>
  <si>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</si>
  <si>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</si>
  <si>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</si>
  <si>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</si>
  <si>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</si>
  <si>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</si>
  <si>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</si>
  <si>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</si>
  <si>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</si>
  <si>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</si>
  <si>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</si>
  <si>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</si>
  <si>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</si>
  <si>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</si>
  <si>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</si>
  <si>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</si>
  <si>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</si>
  <si>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</si>
  <si>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</si>
  <si>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</si>
  <si>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</si>
  <si>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</si>
  <si>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</si>
  <si>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</si>
  <si>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</si>
  <si>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</si>
  <si>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</si>
  <si>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</si>
  <si>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</si>
  <si>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</si>
  <si>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</si>
  <si>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</si>
  <si>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</si>
  <si>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</si>
  <si>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</si>
  <si>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</si>
  <si>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</si>
  <si>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</si>
  <si>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</si>
  <si>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</si>
  <si>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</si>
  <si>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</si>
  <si>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</si>
  <si>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</si>
  <si>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</si>
  <si>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</si>
  <si>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</si>
  <si>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</si>
  <si>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</si>
  <si>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</si>
  <si>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</si>
  <si>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</si>
  <si>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</si>
  <si>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</si>
  <si>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</si>
  <si>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</si>
  <si>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</si>
  <si>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</si>
  <si>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</si>
  <si>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</si>
  <si>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</si>
  <si>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</si>
  <si>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</si>
  <si>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</si>
  <si>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</si>
  <si>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</si>
  <si>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</si>
  <si>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</si>
  <si>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</si>
  <si>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</si>
  <si>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</si>
  <si>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</si>
  <si>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</si>
  <si>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</si>
  <si>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</si>
  <si>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</si>
  <si>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</si>
  <si>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</si>
  <si>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</si>
  <si>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</si>
  <si>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</si>
  <si>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</si>
  <si>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</si>
  <si>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</si>
  <si>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</si>
  <si>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</si>
  <si>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</si>
  <si>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</si>
  <si>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</si>
  <si>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</si>
  <si>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</si>
  <si>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</si>
  <si>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</si>
  <si>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</si>
  <si>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</si>
  <si>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</si>
  <si>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</si>
  <si>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</si>
  <si>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</si>
  <si>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</si>
  <si>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</si>
  <si>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</si>
  <si>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</si>
  <si>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</si>
  <si>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</si>
  <si>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</si>
  <si>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</si>
  <si>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</si>
  <si>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</si>
  <si>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</si>
  <si>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</si>
  <si>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</si>
  <si>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</si>
  <si>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</si>
  <si>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</si>
  <si>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</si>
  <si>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</si>
  <si>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</si>
  <si>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</si>
  <si>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</si>
  <si>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</si>
  <si>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</si>
  <si>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</si>
  <si>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</si>
  <si>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</si>
  <si>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</si>
  <si>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</si>
  <si>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</si>
  <si>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</si>
  <si>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</si>
  <si>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</si>
  <si>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</si>
  <si>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</si>
  <si>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</si>
  <si>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</si>
  <si>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</si>
  <si>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</si>
  <si>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</si>
  <si>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</si>
  <si>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</si>
  <si>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</si>
  <si>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</si>
  <si>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</si>
  <si>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</si>
  <si>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</si>
  <si>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</si>
  <si>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</si>
  <si>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</si>
  <si>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</si>
  <si>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</si>
  <si>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</si>
  <si>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</si>
  <si>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</si>
  <si>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</si>
  <si>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</si>
  <si>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</si>
  <si>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</si>
  <si>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</si>
  <si>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</si>
  <si>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</si>
  <si>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</si>
  <si>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</si>
  <si>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水道事業会計</t>
  </si>
  <si>
    <t>介護保険特別会計</t>
  </si>
  <si>
    <t>後期高齢者医療特別会計</t>
  </si>
  <si>
    <t>下水道事業特別会計</t>
  </si>
  <si>
    <t>その他会計（赤字）</t>
  </si>
  <si>
    <t>その他会計（黒字）</t>
  </si>
  <si>
    <t>-</t>
    <phoneticPr fontId="2"/>
  </si>
  <si>
    <t>-</t>
    <phoneticPr fontId="2"/>
  </si>
  <si>
    <t>-</t>
    <phoneticPr fontId="2"/>
  </si>
  <si>
    <t>小田原市外二ケ市町組合</t>
    <rPh sb="0" eb="4">
      <t>オダワラシ</t>
    </rPh>
    <rPh sb="4" eb="5">
      <t>ホカ</t>
    </rPh>
    <rPh sb="5" eb="6">
      <t>２</t>
    </rPh>
    <rPh sb="7" eb="9">
      <t>シチョウ</t>
    </rPh>
    <rPh sb="9" eb="11">
      <t>クミアイ</t>
    </rPh>
    <phoneticPr fontId="2"/>
  </si>
  <si>
    <t>南足柄市外五ケ市町組合</t>
    <rPh sb="0" eb="4">
      <t>ミナミアシガラシ</t>
    </rPh>
    <rPh sb="4" eb="5">
      <t>ホカ</t>
    </rPh>
    <rPh sb="5" eb="6">
      <t>５</t>
    </rPh>
    <rPh sb="7" eb="9">
      <t>シチョウ</t>
    </rPh>
    <rPh sb="9" eb="11">
      <t>クミアイ</t>
    </rPh>
    <phoneticPr fontId="2"/>
  </si>
  <si>
    <t>南足柄市外二ケ市町組合</t>
    <rPh sb="0" eb="4">
      <t>ミナミアシガラシ</t>
    </rPh>
    <rPh sb="4" eb="5">
      <t>ホカ</t>
    </rPh>
    <rPh sb="5" eb="6">
      <t>２</t>
    </rPh>
    <rPh sb="7" eb="9">
      <t>シチョウ</t>
    </rPh>
    <rPh sb="9" eb="11">
      <t>クミアイ</t>
    </rPh>
    <phoneticPr fontId="2"/>
  </si>
  <si>
    <t>南足柄市外四ケ市町組合</t>
    <rPh sb="0" eb="4">
      <t>ミナミアシガラシ</t>
    </rPh>
    <rPh sb="4" eb="5">
      <t>ホカ</t>
    </rPh>
    <rPh sb="5" eb="6">
      <t>４</t>
    </rPh>
    <rPh sb="7" eb="9">
      <t>シチョウ</t>
    </rPh>
    <rPh sb="9" eb="11">
      <t>クミアイ</t>
    </rPh>
    <phoneticPr fontId="2"/>
  </si>
  <si>
    <t>松田町外三ヶ町組合</t>
    <rPh sb="0" eb="2">
      <t>マツダ</t>
    </rPh>
    <rPh sb="2" eb="3">
      <t>マチ</t>
    </rPh>
    <rPh sb="3" eb="4">
      <t>ホカ</t>
    </rPh>
    <rPh sb="4" eb="5">
      <t>３</t>
    </rPh>
    <rPh sb="6" eb="7">
      <t>チョウ</t>
    </rPh>
    <rPh sb="7" eb="9">
      <t>クミアイ</t>
    </rPh>
    <phoneticPr fontId="2"/>
  </si>
  <si>
    <t>松田町外二ヶ町組合</t>
    <rPh sb="0" eb="2">
      <t>マツダ</t>
    </rPh>
    <rPh sb="2" eb="3">
      <t>マチ</t>
    </rPh>
    <rPh sb="3" eb="4">
      <t>ホカ</t>
    </rPh>
    <rPh sb="4" eb="5">
      <t>２</t>
    </rPh>
    <rPh sb="6" eb="7">
      <t>チョウ</t>
    </rPh>
    <rPh sb="7" eb="9">
      <t>クミアイ</t>
    </rPh>
    <phoneticPr fontId="2"/>
  </si>
  <si>
    <t>足柄上衛生組合</t>
    <rPh sb="0" eb="2">
      <t>アシガラ</t>
    </rPh>
    <rPh sb="2" eb="3">
      <t>カミ</t>
    </rPh>
    <rPh sb="3" eb="5">
      <t>エイセイ</t>
    </rPh>
    <rPh sb="5" eb="7">
      <t>クミアイ</t>
    </rPh>
    <phoneticPr fontId="2"/>
  </si>
  <si>
    <t>足柄東部清掃組合</t>
    <rPh sb="0" eb="2">
      <t>アシガラ</t>
    </rPh>
    <rPh sb="2" eb="4">
      <t>トウブ</t>
    </rPh>
    <rPh sb="4" eb="6">
      <t>セイソウ</t>
    </rPh>
    <rPh sb="6" eb="8">
      <t>クミアイ</t>
    </rPh>
    <phoneticPr fontId="2"/>
  </si>
  <si>
    <t>神奈川県市町村職員退職手当組合</t>
    <rPh sb="0" eb="4">
      <t>カナガワケン</t>
    </rPh>
    <rPh sb="4" eb="6">
      <t>シチョウ</t>
    </rPh>
    <rPh sb="6" eb="7">
      <t>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</si>
  <si>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</si>
  <si>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</si>
  <si>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神奈川県市町村情報システム共同事業組合</t>
    <rPh sb="0" eb="4">
      <t>カナガワケン</t>
    </rPh>
    <rPh sb="4" eb="6">
      <t>シチョウ</t>
    </rPh>
    <rPh sb="6" eb="7">
      <t>ソン</t>
    </rPh>
    <rPh sb="7" eb="9">
      <t>ジョウホウ</t>
    </rPh>
    <rPh sb="13" eb="15">
      <t>キョウドウ</t>
    </rPh>
    <rPh sb="15" eb="17">
      <t>ジギョウ</t>
    </rPh>
    <rPh sb="17" eb="19">
      <t>クミアイ</t>
    </rPh>
    <phoneticPr fontId="2"/>
  </si>
  <si>
    <t>-</t>
    <phoneticPr fontId="2"/>
  </si>
  <si>
    <t>○</t>
    <phoneticPr fontId="2"/>
  </si>
  <si>
    <t>大井町土地開発公社</t>
    <rPh sb="0" eb="3">
      <t>オオイマチ</t>
    </rPh>
    <rPh sb="3" eb="5">
      <t>トチ</t>
    </rPh>
    <rPh sb="5" eb="7">
      <t>カイハツ</t>
    </rPh>
    <rPh sb="7" eb="9">
      <t>コウシャ</t>
    </rPh>
    <phoneticPr fontId="2"/>
  </si>
  <si>
    <t>かながわ健康財団</t>
    <rPh sb="4" eb="6">
      <t>ケンコウ</t>
    </rPh>
    <rPh sb="6" eb="8">
      <t>ザイダン</t>
    </rPh>
    <phoneticPr fontId="2"/>
  </si>
  <si>
    <t>㈶あしがら勤労者いこいの村</t>
    <rPh sb="5" eb="8">
      <t>キンロウシャ</t>
    </rPh>
    <rPh sb="12" eb="13">
      <t>ムラ</t>
    </rPh>
    <phoneticPr fontId="2"/>
  </si>
  <si>
    <t>▲1</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</si>
  <si>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</si>
  <si>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</si>
  <si>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</si>
  <si>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</si>
  <si>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</si>
  <si>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</si>
  <si>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</si>
  <si>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</si>
  <si>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</si>
  <si>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</si>
  <si>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</si>
  <si>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</si>
  <si>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においては、法人税収等を背景に、これまで地方債の発行を抑制して各種事業を実施してきたことにより、将来負担比率については平成23年度より5年連続でマイナス算定（算定されない）となっており、実質公債費比率も、類似団体の平均を大きく下回り、近年においてもその推移は減少傾向にある。
　今後も実施事業を精査し、適正な地方債の発行や義務的経費の抑制に取り組み、財政の健全化に努めていく。</t>
    <rPh sb="1" eb="3">
      <t>ホンチョウ</t>
    </rPh>
    <rPh sb="9" eb="11">
      <t>ホウジン</t>
    </rPh>
    <rPh sb="11" eb="13">
      <t>ゼイシュウ</t>
    </rPh>
    <rPh sb="13" eb="14">
      <t>トウ</t>
    </rPh>
    <rPh sb="15" eb="17">
      <t>ハイケイ</t>
    </rPh>
    <rPh sb="23" eb="26">
      <t>チホウサイ</t>
    </rPh>
    <rPh sb="27" eb="29">
      <t>ハッコウ</t>
    </rPh>
    <rPh sb="30" eb="32">
      <t>ヨクセイ</t>
    </rPh>
    <rPh sb="34" eb="36">
      <t>カクシュ</t>
    </rPh>
    <rPh sb="36" eb="38">
      <t>ジギョウ</t>
    </rPh>
    <rPh sb="39" eb="41">
      <t>ジッシ</t>
    </rPh>
    <rPh sb="51" eb="53">
      <t>ショウライ</t>
    </rPh>
    <rPh sb="53" eb="55">
      <t>フタン</t>
    </rPh>
    <rPh sb="55" eb="57">
      <t>ヒリツ</t>
    </rPh>
    <rPh sb="62" eb="64">
      <t>ヘイセイ</t>
    </rPh>
    <rPh sb="66" eb="68">
      <t>ネンド</t>
    </rPh>
    <rPh sb="71" eb="72">
      <t>ネン</t>
    </rPh>
    <rPh sb="72" eb="74">
      <t>レンゾク</t>
    </rPh>
    <rPh sb="79" eb="81">
      <t>サンテイ</t>
    </rPh>
    <rPh sb="82" eb="84">
      <t>サンテイ</t>
    </rPh>
    <rPh sb="96" eb="98">
      <t>ジッシツ</t>
    </rPh>
    <rPh sb="98" eb="100">
      <t>コウサイ</t>
    </rPh>
    <rPh sb="100" eb="101">
      <t>ヒ</t>
    </rPh>
    <rPh sb="101" eb="103">
      <t>ヒリツ</t>
    </rPh>
    <rPh sb="105" eb="107">
      <t>ルイジ</t>
    </rPh>
    <rPh sb="107" eb="109">
      <t>ダンタイ</t>
    </rPh>
    <rPh sb="110" eb="112">
      <t>ヘイキン</t>
    </rPh>
    <rPh sb="113" eb="114">
      <t>オオ</t>
    </rPh>
    <rPh sb="116" eb="118">
      <t>シタマワ</t>
    </rPh>
    <rPh sb="120" eb="122">
      <t>キンネン</t>
    </rPh>
    <rPh sb="129" eb="131">
      <t>スイイ</t>
    </rPh>
    <rPh sb="132" eb="134">
      <t>ゲンショウ</t>
    </rPh>
    <rPh sb="134" eb="136">
      <t>ケイコウ</t>
    </rPh>
    <rPh sb="142" eb="144">
      <t>コンゴ</t>
    </rPh>
    <rPh sb="145" eb="147">
      <t>ジッシ</t>
    </rPh>
    <rPh sb="147" eb="149">
      <t>ジギョウ</t>
    </rPh>
    <rPh sb="150" eb="152">
      <t>セイサ</t>
    </rPh>
    <rPh sb="154" eb="156">
      <t>テキセイ</t>
    </rPh>
    <rPh sb="157" eb="160">
      <t>チホウサイ</t>
    </rPh>
    <rPh sb="161" eb="163">
      <t>ハッコウ</t>
    </rPh>
    <rPh sb="164" eb="167">
      <t>ギムテキ</t>
    </rPh>
    <rPh sb="167" eb="169">
      <t>ケイヒ</t>
    </rPh>
    <rPh sb="170" eb="172">
      <t>ヨクセイ</t>
    </rPh>
    <rPh sb="173" eb="174">
      <t>ト</t>
    </rPh>
    <rPh sb="175" eb="176">
      <t>ク</t>
    </rPh>
    <rPh sb="178" eb="180">
      <t>ザイセイ</t>
    </rPh>
    <rPh sb="181" eb="184">
      <t>ケンゼンカ</t>
    </rPh>
    <rPh sb="185" eb="186">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</si>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</sst>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11832</c:v>
                </c:pt>
                <c:pt idx="1">
                  <c:v>13316</c:v>
                </c:pt>
                <c:pt idx="2">
                  <c:v>27360</c:v>
                </c:pt>
                <c:pt idx="3">
                  <c:v>23514</c:v>
                </c:pt>
                <c:pt idx="4">
                  <c:v>32607</c:v>
                </c:pt>
              </c:numCache>
            </c:numRef>
          </c:val>
          <c:smooth val="0"/>
        </c:ser>
        <c:dLbls>
          <c:showLegendKey val="0"/>
          <c:showVal val="0"/>
          <c:showCatName val="0"/>
          <c:showSerName val="0"/>
          <c:showPercent val="0"/>
          <c:showBubbleSize val="0"/>
        </c:dLbls>
        <c:marker val="1"/>
        <c:smooth val="0"/>
        <c:axId val="508978688"/>
        <c:axId val="508978296"/>
      </c:lineChart>
      <c:catAx>
        <c:axId val="508978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978296"/>
        <c:crosses val="autoZero"/>
        <c:auto val="1"/>
        <c:lblAlgn val="ctr"/>
        <c:lblOffset val="100"/>
        <c:tickLblSkip val="1"/>
        <c:tickMarkSkip val="1"/>
        <c:noMultiLvlLbl val="0"/>
      </c:catAx>
      <c:valAx>
        <c:axId val="5089782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97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6.68</c:v>
                </c:pt>
                <c:pt idx="1">
                  <c:v>9.99</c:v>
                </c:pt>
                <c:pt idx="2">
                  <c:v>7.48</c:v>
                </c:pt>
                <c:pt idx="3">
                  <c:v>7.84</c:v>
                </c:pt>
                <c:pt idx="4">
                  <c:v>9.8699999999999992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23.79</c:v>
                </c:pt>
                <c:pt idx="1">
                  <c:v>25.71</c:v>
                </c:pt>
                <c:pt idx="2">
                  <c:v>27.95</c:v>
                </c:pt>
                <c:pt idx="3">
                  <c:v>30.74</c:v>
                </c:pt>
                <c:pt idx="4">
                  <c:v>32.75</c:v>
                </c:pt>
              </c:numCache>
            </c:numRef>
          </c:val>
        </c:ser>
        <c:dLbls>
          <c:showLegendKey val="0"/>
          <c:showVal val="0"/>
          <c:showCatName val="0"/>
          <c:showSerName val="0"/>
          <c:showPercent val="0"/>
          <c:showBubbleSize val="0"/>
        </c:dLbls>
        <c:gapWidth val="250"/>
        <c:overlap val="100"/>
        <c:axId val="508976336"/>
        <c:axId val="50897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5.64</c:v>
                </c:pt>
                <c:pt idx="1">
                  <c:v>5.13</c:v>
                </c:pt>
                <c:pt idx="2">
                  <c:v>0.24</c:v>
                </c:pt>
                <c:pt idx="3">
                  <c:v>2.92</c:v>
                </c:pt>
                <c:pt idx="4">
                  <c:v>5.33</c:v>
                </c:pt>
              </c:numCache>
            </c:numRef>
          </c:val>
          <c:smooth val="0"/>
        </c:ser>
        <c:dLbls>
          <c:showLegendKey val="0"/>
          <c:showVal val="0"/>
          <c:showCatName val="0"/>
          <c:showSerName val="0"/>
          <c:showPercent val="0"/>
          <c:showBubbleSize val="0"/>
        </c:dLbls>
        <c:marker val="1"/>
        <c:smooth val="0"/>
        <c:axId val="508976336"/>
        <c:axId val="508975552"/>
      </c:lineChart>
      <c:catAx>
        <c:axId val="50897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975552"/>
        <c:crosses val="autoZero"/>
        <c:auto val="1"/>
        <c:lblAlgn val="ctr"/>
        <c:lblOffset val="100"/>
        <c:tickLblSkip val="1"/>
        <c:tickMarkSkip val="1"/>
        <c:noMultiLvlLbl val="0"/>
      </c:catAx>
      <c:valAx>
        <c:axId val="50897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97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0.83</c:v>
                </c:pt>
                <c:pt idx="2">
                  <c:v>#N/A</c:v>
                </c:pt>
                <c:pt idx="3">
                  <c:v>0.44</c:v>
                </c:pt>
                <c:pt idx="4">
                  <c:v>#N/A</c:v>
                </c:pt>
                <c:pt idx="5">
                  <c:v>0.52</c:v>
                </c:pt>
                <c:pt idx="6">
                  <c:v>#N/A</c:v>
                </c:pt>
                <c:pt idx="7">
                  <c:v>0.62</c:v>
                </c:pt>
                <c:pt idx="8">
                  <c:v>#N/A</c:v>
                </c:pt>
                <c:pt idx="9">
                  <c:v>0.15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0.28999999999999998</c:v>
                </c:pt>
                <c:pt idx="2">
                  <c:v>#N/A</c:v>
                </c:pt>
                <c:pt idx="3">
                  <c:v>0.34</c:v>
                </c:pt>
                <c:pt idx="4">
                  <c:v>#N/A</c:v>
                </c:pt>
                <c:pt idx="5">
                  <c:v>0.28999999999999998</c:v>
                </c:pt>
                <c:pt idx="6">
                  <c:v>#N/A</c:v>
                </c:pt>
                <c:pt idx="7">
                  <c:v>0.32</c:v>
                </c:pt>
                <c:pt idx="8">
                  <c:v>#N/A</c:v>
                </c:pt>
                <c:pt idx="9">
                  <c:v>0.32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0.81</c:v>
                </c:pt>
                <c:pt idx="2">
                  <c:v>#N/A</c:v>
                </c:pt>
                <c:pt idx="3">
                  <c:v>0.88</c:v>
                </c:pt>
                <c:pt idx="4">
                  <c:v>#N/A</c:v>
                </c:pt>
                <c:pt idx="5">
                  <c:v>0.32</c:v>
                </c:pt>
                <c:pt idx="6">
                  <c:v>#N/A</c:v>
                </c:pt>
                <c:pt idx="7">
                  <c:v>0.51</c:v>
                </c:pt>
                <c:pt idx="8">
                  <c:v>#N/A</c:v>
                </c:pt>
                <c:pt idx="9">
                  <c:v>0.44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2.64</c:v>
                </c:pt>
                <c:pt idx="2">
                  <c:v>#N/A</c:v>
                </c:pt>
                <c:pt idx="3">
                  <c:v>2.66</c:v>
                </c:pt>
                <c:pt idx="4">
                  <c:v>#N/A</c:v>
                </c:pt>
                <c:pt idx="5">
                  <c:v>2.37</c:v>
                </c:pt>
                <c:pt idx="6">
                  <c:v>#N/A</c:v>
                </c:pt>
                <c:pt idx="7">
                  <c:v>1.97</c:v>
                </c:pt>
                <c:pt idx="8">
                  <c:v>#N/A</c:v>
                </c:pt>
                <c:pt idx="9">
                  <c:v>1.69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2.84</c:v>
                </c:pt>
                <c:pt idx="2">
                  <c:v>#N/A</c:v>
                </c:pt>
                <c:pt idx="3">
                  <c:v>3.84</c:v>
                </c:pt>
                <c:pt idx="4">
                  <c:v>#N/A</c:v>
                </c:pt>
                <c:pt idx="5">
                  <c:v>4.96</c:v>
                </c:pt>
                <c:pt idx="6">
                  <c:v>#N/A</c:v>
                </c:pt>
                <c:pt idx="7">
                  <c:v>3.87</c:v>
                </c:pt>
                <c:pt idx="8">
                  <c:v>#N/A</c:v>
                </c:pt>
                <c:pt idx="9">
                  <c:v>4.6100000000000003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7.03</c:v>
                </c:pt>
                <c:pt idx="2">
                  <c:v>#N/A</c:v>
                </c:pt>
                <c:pt idx="3">
                  <c:v>10.34</c:v>
                </c:pt>
                <c:pt idx="4">
                  <c:v>#N/A</c:v>
                </c:pt>
                <c:pt idx="5">
                  <c:v>7.83</c:v>
                </c:pt>
                <c:pt idx="6">
                  <c:v>#N/A</c:v>
                </c:pt>
                <c:pt idx="7">
                  <c:v>8.18</c:v>
                </c:pt>
                <c:pt idx="8">
                  <c:v>#N/A</c:v>
                </c:pt>
                <c:pt idx="9">
                  <c:v>10.210000000000001</c:v>
                </c:pt>
              </c:numCache>
            </c:numRef>
          </c:val>
        </c:ser>
        <c:dLbls>
          <c:showLegendKey val="0"/>
          <c:showVal val="0"/>
          <c:showCatName val="0"/>
          <c:showSerName val="0"/>
          <c:showPercent val="0"/>
          <c:showBubbleSize val="0"/>
        </c:dLbls>
        <c:gapWidth val="150"/>
        <c:overlap val="100"/>
        <c:axId val="508975160"/>
        <c:axId val="508973984"/>
      </c:barChart>
      <c:catAx>
        <c:axId val="50897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973984"/>
        <c:crosses val="autoZero"/>
        <c:auto val="1"/>
        <c:lblAlgn val="ctr"/>
        <c:lblOffset val="100"/>
        <c:tickLblSkip val="1"/>
        <c:tickMarkSkip val="1"/>
        <c:noMultiLvlLbl val="0"/>
      </c:catAx>
      <c:valAx>
        <c:axId val="50897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975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445</c:v>
                </c:pt>
                <c:pt idx="5">
                  <c:v>454</c:v>
                </c:pt>
                <c:pt idx="8">
                  <c:v>470</c:v>
                </c:pt>
                <c:pt idx="11">
                  <c:v>493</c:v>
                </c:pt>
                <c:pt idx="14">
                  <c:v>467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303</c:v>
                </c:pt>
                <c:pt idx="3">
                  <c:v>297</c:v>
                </c:pt>
                <c:pt idx="6">
                  <c:v>282</c:v>
                </c:pt>
                <c:pt idx="9">
                  <c:v>270</c:v>
                </c:pt>
                <c:pt idx="12">
                  <c:v>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284</c:v>
                </c:pt>
                <c:pt idx="3">
                  <c:v>248</c:v>
                </c:pt>
                <c:pt idx="6">
                  <c:v>225</c:v>
                </c:pt>
                <c:pt idx="9">
                  <c:v>215</c:v>
                </c:pt>
                <c:pt idx="12">
                  <c:v>208</c:v>
                </c:pt>
              </c:numCache>
            </c:numRef>
          </c:val>
        </c:ser>
        <c:dLbls>
          <c:showLegendKey val="0"/>
          <c:showVal val="0"/>
          <c:showCatName val="0"/>
          <c:showSerName val="0"/>
          <c:showPercent val="0"/>
          <c:showBubbleSize val="0"/>
        </c:dLbls>
        <c:gapWidth val="100"/>
        <c:overlap val="100"/>
        <c:axId val="508974376"/>
        <c:axId val="50897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169</c:v>
                </c:pt>
                <c:pt idx="2">
                  <c:v>#N/A</c:v>
                </c:pt>
                <c:pt idx="3">
                  <c:v>#N/A</c:v>
                </c:pt>
                <c:pt idx="4">
                  <c:v>91</c:v>
                </c:pt>
                <c:pt idx="5">
                  <c:v>#N/A</c:v>
                </c:pt>
                <c:pt idx="6">
                  <c:v>#N/A</c:v>
                </c:pt>
                <c:pt idx="7">
                  <c:v>37</c:v>
                </c:pt>
                <c:pt idx="8">
                  <c:v>#N/A</c:v>
                </c:pt>
                <c:pt idx="9">
                  <c:v>#N/A</c:v>
                </c:pt>
                <c:pt idx="10">
                  <c:v>-8</c:v>
                </c:pt>
                <c:pt idx="11">
                  <c:v>#N/A</c:v>
                </c:pt>
                <c:pt idx="12">
                  <c:v>#N/A</c:v>
                </c:pt>
                <c:pt idx="13">
                  <c:v>-6</c:v>
                </c:pt>
                <c:pt idx="14">
                  <c:v>#N/A</c:v>
                </c:pt>
              </c:numCache>
            </c:numRef>
          </c:val>
          <c:smooth val="0"/>
        </c:ser>
        <c:dLbls>
          <c:showLegendKey val="0"/>
          <c:showVal val="0"/>
          <c:showCatName val="0"/>
          <c:showSerName val="0"/>
          <c:showPercent val="0"/>
          <c:showBubbleSize val="0"/>
        </c:dLbls>
        <c:marker val="1"/>
        <c:smooth val="0"/>
        <c:axId val="508974376"/>
        <c:axId val="508972416"/>
      </c:lineChart>
      <c:catAx>
        <c:axId val="50897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972416"/>
        <c:crosses val="autoZero"/>
        <c:auto val="1"/>
        <c:lblAlgn val="ctr"/>
        <c:lblOffset val="100"/>
        <c:tickLblSkip val="1"/>
        <c:tickMarkSkip val="1"/>
        <c:noMultiLvlLbl val="0"/>
      </c:catAx>
      <c:valAx>
        <c:axId val="50897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97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5320</c:v>
                </c:pt>
                <c:pt idx="5">
                  <c:v>5530</c:v>
                </c:pt>
                <c:pt idx="8">
                  <c:v>5704</c:v>
                </c:pt>
                <c:pt idx="11">
                  <c:v>5831</c:v>
                </c:pt>
                <c:pt idx="14">
                  <c:v>5739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63</c:v>
                </c:pt>
                <c:pt idx="5">
                  <c:v>58</c:v>
                </c:pt>
                <c:pt idx="8">
                  <c:v>52</c:v>
                </c:pt>
                <c:pt idx="11">
                  <c:v>46</c:v>
                </c:pt>
                <c:pt idx="14">
                  <c:v>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1237</c:v>
                </c:pt>
                <c:pt idx="5">
                  <c:v>1300</c:v>
                </c:pt>
                <c:pt idx="8">
                  <c:v>1521</c:v>
                </c:pt>
                <c:pt idx="11">
                  <c:v>1732</c:v>
                </c:pt>
                <c:pt idx="14">
                  <c:v>1948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1459</c:v>
                </c:pt>
                <c:pt idx="3">
                  <c:v>1420</c:v>
                </c:pt>
                <c:pt idx="6">
                  <c:v>1371</c:v>
                </c:pt>
                <c:pt idx="9">
                  <c:v>1264</c:v>
                </c:pt>
                <c:pt idx="12">
                  <c:v>1343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2348</c:v>
                </c:pt>
                <c:pt idx="3">
                  <c:v>2185</c:v>
                </c:pt>
                <c:pt idx="6">
                  <c:v>2040</c:v>
                </c:pt>
                <c:pt idx="9">
                  <c:v>1853</c:v>
                </c:pt>
                <c:pt idx="12">
                  <c:v>1658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2107</c:v>
                </c:pt>
                <c:pt idx="3">
                  <c:v>2079</c:v>
                </c:pt>
                <c:pt idx="6">
                  <c:v>2026</c:v>
                </c:pt>
                <c:pt idx="9">
                  <c:v>1934</c:v>
                </c:pt>
                <c:pt idx="12">
                  <c:v>1992</c:v>
                </c:pt>
              </c:numCache>
            </c:numRef>
          </c:val>
        </c:ser>
        <c:dLbls>
          <c:showLegendKey val="0"/>
          <c:showVal val="0"/>
          <c:showCatName val="0"/>
          <c:showSerName val="0"/>
          <c:showPercent val="0"/>
          <c:showBubbleSize val="0"/>
        </c:dLbls>
        <c:gapWidth val="100"/>
        <c:overlap val="100"/>
        <c:axId val="508970456"/>
        <c:axId val="50897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08970456"/>
        <c:axId val="508970064"/>
      </c:lineChart>
      <c:catAx>
        <c:axId val="50897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970064"/>
        <c:crosses val="autoZero"/>
        <c:auto val="1"/>
        <c:lblAlgn val="ctr"/>
        <c:lblOffset val="100"/>
        <c:tickLblSkip val="1"/>
        <c:tickMarkSkip val="1"/>
        <c:noMultiLvlLbl val="0"/>
      </c:catAx>
      <c:valAx>
        <c:axId val="50897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97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{71DA6030-BBFC-400F-B1D5-DF288DF6B52F}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{DB310EE0-BDFE-4C31-B66B-6958C800A104}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{2352A506-EF43-4F94-A331-5469EC6EF60C}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{CE6C84E1-7843-49E7-9621-F1D1079F3283}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{FF83B052-B638-4AC5-A64E-C49EC2E389BF}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{7147C37E-C4C0-4D91-9398-39ACA0D0B3F1}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{6BD32904-C071-4044-8095-927E47ADC86A}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{9C19676F-0402-41F8-AE57-B0750A2EA67A}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{3D53A42F-9333-4537-A4F0-5EBF65002AC2}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{E2E353A4-93F7-425B-8798-C3F81B48CE1B}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8973592"/>
        <c:axId val="508972808"/>
      </c:scatterChart>
      <c:valAx>
        <c:axId val="508973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972808"/>
        <c:crosses val="autoZero"/>
        <c:crossBetween val="midCat"/>
      </c:valAx>
      <c:valAx>
        <c:axId val="5089728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973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{01A4A365-8FB6-4A6E-AD8D-2E4477C833A6}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{B2005837-BFD5-4A59-9924-1ADDF1EB31A2}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{ED781E5C-5FC3-4A06-AF14-8D71F5F2CA5A}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{EB56BF15-1A14-4A87-A5F4-551B7EE83980}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{E6AF1BC9-FE24-45A1-84D0-84267D8AADE3}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4.3</c:v>
                </c:pt>
                <c:pt idx="2">
                  <c:v>2.9</c:v>
                </c:pt>
                <c:pt idx="3">
                  <c:v>1.1000000000000001</c:v>
                </c:pt>
                <c:pt idx="4">
                  <c:v>0.2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{E6F1A8C4-E614-4F0A-A616-89D088620FBD}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{DFA6A352-3B37-411E-818C-8341350A8CEE}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{D1D96D46-8F45-4955-8C5C-0ABD67C49EB8}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{5BA3977B-4FEB-4AA3-901C-EDFE0B043F6C}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{007B1D03-2AEF-4C01-83D6-7320CBE6326D}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508969672"/>
        <c:axId val="508969280"/>
      </c:scatterChart>
      <c:valAx>
        <c:axId val="508969672"/>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969280"/>
        <c:crosses val="autoZero"/>
        <c:crossBetween val="midCat"/>
      </c:valAx>
      <c:valAx>
        <c:axId val="508969280"/>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9696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過去の起債の償還が終了したことにより、減となっている。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公営企業の元利償還金に対する繰入金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大規模建設事業を実施していないことから、新たな起債があっても過去の起債の償還が進み、元利償還金は減少傾向にある。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組合等が起こした地方債の元利償還金に対する負担金等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消防事務が小田原市に継承されたことにより、平成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年度をもって消滅した。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過去の起債に対する基準財政需要額。</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年度末で減税補てん債の償還が終了したため、</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過去の起債の償還が終了していることにより減少傾向にあったが、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年度に学校改修に係る大規模な起債を行ったため、増額となった。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企業会計において大規模な建設事業を行わないことなどから、現在高は減少している。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退職手当負担見込額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団塊の世代の退職のピークが過ぎたため、横ばいで推移している。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将来の事業実施に備え基金に積立てた。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基準財政需要額算入見込額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臨財債償還費の計上により増加傾向にあったが、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年度は臨財債を発行しなかったため、</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年度は減少となった。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神奈川県大井町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17,279
17,213
14.38
5,632,775
5,216,014
392,108
3,971,115
1,991,502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17,279
17,213
14.38
5,632,775
5,216,014
392,108
3,971,115
1,991,502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17,279
17,213
14.38
5,632,775
5,216,014
392,108
3,971,115
1,991,502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17,279
17,213
14.38
5,632,775
5,216,014
392,108
3,971,115
1,991,502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町では、大手法人１社の町税収入が圧倒的に多額であったことが高い財政力を保つ要因となっており、その税収等の動向は財政運営に大きな影響を与えてきた。現在ではその再編・移転が完了し、規模等を縮小して事業所は残ったものの、かつての税収は見込めない状況にある。</a:t>
          </a:r>
          <a:endParaRPr kumimoji="1" lang="en-US" altLang="ja-JP" sz="1300" baseline="0">
            <a:latin typeface="ＭＳ Ｐゴシック"/>
          </a:endParaRPr>
        </a:p>
        <a:p>
          <a:r>
            <a:rPr kumimoji="1" lang="ja-JP" altLang="en-US" sz="1300" baseline="0">
              <a:latin typeface="ＭＳ Ｐゴシック"/>
            </a:rPr>
            <a:t>　類似団体に比べ高めの財政力を保持しているものの、その指数は減少しつつあるので、税の徴収率の向上や歳出の抑制、もしくは新たな税財源となる企業誘致等の施策の推進により、財源の確保と財政運営の安定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9172</xdr:rowOff>
    </xdr:from>
    <xdr:to>
      <xdr:col>7</xdr:col>
      <xdr:colOff>152400</xdr:colOff>
      <xdr:row>41</xdr:row>
      <xdr:rowOff>9172</xdr:rowOff>
    </xdr:to>
    <xdr:cxnSp macro="">
      <xdr:nvCxnSpPr>
        <xdr:cNvPr id="68" name="直線コネクタ 67"/>
        <xdr:cNvCxnSpPr/>
      </xdr:nvCxnSpPr>
      <xdr:spPr>
        <a:xfrm>
          <a:off x="4114800" y="703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9172</xdr:rowOff>
    </xdr:to>
    <xdr:cxnSp macro="">
      <xdr:nvCxnSpPr>
        <xdr:cNvPr id="71" name="直線コネクタ 70"/>
        <xdr:cNvCxnSpPr/>
      </xdr:nvCxnSpPr>
      <xdr:spPr>
        <a:xfrm>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40</xdr:row>
      <xdr:rowOff>167217</xdr:rowOff>
    </xdr:to>
    <xdr:cxnSp macro="">
      <xdr:nvCxnSpPr>
        <xdr:cNvPr id="74" name="直線コネクタ 73"/>
        <xdr:cNvCxnSpPr/>
      </xdr:nvCxnSpPr>
      <xdr:spPr>
        <a:xfrm>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153811</xdr:rowOff>
    </xdr:to>
    <xdr:cxnSp macro="">
      <xdr:nvCxnSpPr>
        <xdr:cNvPr id="77" name="直線コネクタ 76"/>
        <xdr:cNvCxnSpPr/>
      </xdr:nvCxnSpPr>
      <xdr:spPr>
        <a:xfrm>
          <a:off x="1447800" y="690456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129822</xdr:rowOff>
    </xdr:from>
    <xdr:to>
      <xdr:col>7</xdr:col>
      <xdr:colOff>203200</xdr:colOff>
      <xdr:row>41</xdr:row>
      <xdr:rowOff>59972</xdr:rowOff>
    </xdr:to>
    <xdr:sp macro="" textlink="">
      <xdr:nvSpPr>
        <xdr:cNvPr id="87" name="円/楕円 86"/>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146349</xdr:rowOff>
    </xdr:from>
    <xdr:ext cx="762000" cy="259045"/>
    <xdr:sp macro="" textlink="">
      <xdr:nvSpPr>
        <xdr:cNvPr id="88"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129822</xdr:rowOff>
    </xdr:from>
    <xdr:to>
      <xdr:col>6</xdr:col>
      <xdr:colOff>50800</xdr:colOff>
      <xdr:row>41</xdr:row>
      <xdr:rowOff>59972</xdr:rowOff>
    </xdr:to>
    <xdr:sp macro="" textlink="">
      <xdr:nvSpPr>
        <xdr:cNvPr id="89" name="円/楕円 88"/>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70149</xdr:rowOff>
    </xdr:from>
    <xdr:ext cx="736600" cy="259045"/>
    <xdr:sp macro="" textlink="">
      <xdr:nvSpPr>
        <xdr:cNvPr id="90" name="テキスト ボックス 89"/>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本町の経常収支比率は、普通交付税の交付や臨時財政対策債の発行などにより、類似団体平均より低い状態で推移している。</a:t>
          </a:r>
          <a:endParaRPr kumimoji="1" lang="en-US" altLang="ja-JP" sz="1300">
            <a:latin typeface="ＭＳ Ｐゴシック"/>
          </a:endParaRPr>
        </a:p>
        <a:p>
          <a:r>
            <a:rPr kumimoji="1" lang="ja-JP" altLang="en-US" sz="1300">
              <a:latin typeface="ＭＳ Ｐゴシック"/>
            </a:rPr>
            <a:t>　２５年度は税収入が増えたことによりポイントを引き下げたが、２６年度では臨時財政対策債の発行を見送ったことにより、ポイントの引き上げにつながった。２７年度は前年度に比して税収が減ったものの、臨時財政対策債を発行したため、経常収支率を引き下げることとなった。</a:t>
          </a:r>
          <a:endParaRPr kumimoji="1" lang="en-US" altLang="ja-JP" sz="1300">
            <a:latin typeface="ＭＳ Ｐゴシック"/>
          </a:endParaRPr>
        </a:p>
        <a:p>
          <a:r>
            <a:rPr kumimoji="1" lang="ja-JP" altLang="en-US" sz="1300">
              <a:latin typeface="ＭＳ Ｐゴシック"/>
            </a:rPr>
            <a:t>　今後も各事業を厳しく精査し、義務的経費の削減に努める。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27559</xdr:rowOff>
    </xdr:from>
    <xdr:to>
      <xdr:col>7</xdr:col>
      <xdr:colOff>152400</xdr:colOff>
      <xdr:row>62</xdr:row>
      <xdr:rowOff>75819</xdr:rowOff>
    </xdr:to>
    <xdr:cxnSp macro="">
      <xdr:nvCxnSpPr>
        <xdr:cNvPr id="129" name="直線コネクタ 128"/>
        <xdr:cNvCxnSpPr/>
      </xdr:nvCxnSpPr>
      <xdr:spPr>
        <a:xfrm flipV="1">
          <a:off x="4114800" y="1065745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8255</xdr:rowOff>
    </xdr:from>
    <xdr:to>
      <xdr:col>6</xdr:col>
      <xdr:colOff>0</xdr:colOff>
      <xdr:row>62</xdr:row>
      <xdr:rowOff>75819</xdr:rowOff>
    </xdr:to>
    <xdr:cxnSp macro="">
      <xdr:nvCxnSpPr>
        <xdr:cNvPr id="132" name="直線コネクタ 131"/>
        <xdr:cNvCxnSpPr/>
      </xdr:nvCxnSpPr>
      <xdr:spPr>
        <a:xfrm>
          <a:off x="3225800" y="1063815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8255</xdr:rowOff>
    </xdr:from>
    <xdr:to>
      <xdr:col>4</xdr:col>
      <xdr:colOff>482600</xdr:colOff>
      <xdr:row>62</xdr:row>
      <xdr:rowOff>114427</xdr:rowOff>
    </xdr:to>
    <xdr:cxnSp macro="">
      <xdr:nvCxnSpPr>
        <xdr:cNvPr id="135" name="直線コネクタ 134"/>
        <xdr:cNvCxnSpPr/>
      </xdr:nvCxnSpPr>
      <xdr:spPr>
        <a:xfrm flipV="1">
          <a:off x="2336800" y="10638155"/>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62</xdr:row>
      <xdr:rowOff>114427</xdr:rowOff>
    </xdr:to>
    <xdr:cxnSp macro="">
      <xdr:nvCxnSpPr>
        <xdr:cNvPr id="138" name="直線コネクタ 137"/>
        <xdr:cNvCxnSpPr/>
      </xdr:nvCxnSpPr>
      <xdr:spPr>
        <a:xfrm>
          <a:off x="1447800" y="1070330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148209</xdr:rowOff>
    </xdr:from>
    <xdr:to>
      <xdr:col>7</xdr:col>
      <xdr:colOff>203200</xdr:colOff>
      <xdr:row>62</xdr:row>
      <xdr:rowOff>78359</xdr:rowOff>
    </xdr:to>
    <xdr:sp macro="" textlink="">
      <xdr:nvSpPr>
        <xdr:cNvPr id="148" name="円/楕円 147"/>
        <xdr:cNvSpPr/>
      </xdr:nvSpPr>
      <xdr:spPr>
        <a:xfrm>
          <a:off x="49022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164736</xdr:rowOff>
    </xdr:from>
    <xdr:ext cx="762000" cy="259045"/>
    <xdr:sp macro="" textlink="">
      <xdr:nvSpPr>
        <xdr:cNvPr id="149" name="財政構造の弾力性該当値テキスト"/>
        <xdr:cNvSpPr txBox="1"/>
      </xdr:nvSpPr>
      <xdr:spPr>
        <a:xfrm>
          <a:off x="50419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25019</xdr:rowOff>
    </xdr:from>
    <xdr:to>
      <xdr:col>6</xdr:col>
      <xdr:colOff>50800</xdr:colOff>
      <xdr:row>62</xdr:row>
      <xdr:rowOff>126619</xdr:rowOff>
    </xdr:to>
    <xdr:sp macro="" textlink="">
      <xdr:nvSpPr>
        <xdr:cNvPr id="150" name="円/楕円 149"/>
        <xdr:cNvSpPr/>
      </xdr:nvSpPr>
      <xdr:spPr>
        <a:xfrm>
          <a:off x="4064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136796</xdr:rowOff>
    </xdr:from>
    <xdr:ext cx="736600" cy="259045"/>
    <xdr:sp macro="" textlink="">
      <xdr:nvSpPr>
        <xdr:cNvPr id="151" name="テキスト ボックス 150"/>
        <xdr:cNvSpPr txBox="1"/>
      </xdr:nvSpPr>
      <xdr:spPr>
        <a:xfrm>
          <a:off x="3733800" y="10423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128905</xdr:rowOff>
    </xdr:from>
    <xdr:to>
      <xdr:col>4</xdr:col>
      <xdr:colOff>533400</xdr:colOff>
      <xdr:row>62</xdr:row>
      <xdr:rowOff>59055</xdr:rowOff>
    </xdr:to>
    <xdr:sp macro="" textlink="">
      <xdr:nvSpPr>
        <xdr:cNvPr id="152" name="円/楕円 151"/>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69232</xdr:rowOff>
    </xdr:from>
    <xdr:ext cx="762000" cy="259045"/>
    <xdr:sp macro="" textlink="">
      <xdr:nvSpPr>
        <xdr:cNvPr id="153" name="テキスト ボックス 152"/>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63627</xdr:rowOff>
    </xdr:from>
    <xdr:to>
      <xdr:col>3</xdr:col>
      <xdr:colOff>330200</xdr:colOff>
      <xdr:row>62</xdr:row>
      <xdr:rowOff>165227</xdr:rowOff>
    </xdr:to>
    <xdr:sp macro="" textlink="">
      <xdr:nvSpPr>
        <xdr:cNvPr id="154" name="円/楕円 153"/>
        <xdr:cNvSpPr/>
      </xdr:nvSpPr>
      <xdr:spPr>
        <a:xfrm>
          <a:off x="2286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3954</xdr:rowOff>
    </xdr:from>
    <xdr:ext cx="762000" cy="259045"/>
    <xdr:sp macro="" textlink="">
      <xdr:nvSpPr>
        <xdr:cNvPr id="155" name="テキスト ボックス 154"/>
        <xdr:cNvSpPr txBox="1"/>
      </xdr:nvSpPr>
      <xdr:spPr>
        <a:xfrm>
          <a:off x="1955800" y="104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6" name="円/楕円 155"/>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134383</xdr:rowOff>
    </xdr:from>
    <xdr:ext cx="762000" cy="259045"/>
    <xdr:sp macro="" textlink="">
      <xdr:nvSpPr>
        <xdr:cNvPr id="157" name="テキスト ボックス 156"/>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類似団体の平均に比べ、人口１人当たりの人件費・物件費等は低くなっている。金額の多寡のみで適正度を測ることは難しいが、人件費・物件費は抑制されている。</a:t>
          </a:r>
          <a:endParaRPr kumimoji="1" lang="en-US" altLang="ja-JP" sz="1300">
            <a:latin typeface="ＭＳ Ｐゴシック"/>
          </a:endParaRPr>
        </a:p>
        <a:p>
          <a:r>
            <a:rPr kumimoji="1" lang="ja-JP" altLang="en-US" sz="1300">
              <a:latin typeface="ＭＳ Ｐゴシック"/>
            </a:rPr>
            <a:t>　今後もこれらの水準を保ちつつ、経費の適正な使途に努める。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34111</xdr:rowOff>
    </xdr:from>
    <xdr:to>
      <xdr:col>7</xdr:col>
      <xdr:colOff>152400</xdr:colOff>
      <xdr:row>81</xdr:row>
      <xdr:rowOff>65799</xdr:rowOff>
    </xdr:to>
    <xdr:cxnSp macro="">
      <xdr:nvCxnSpPr>
        <xdr:cNvPr id="190" name="直線コネクタ 189"/>
        <xdr:cNvCxnSpPr/>
      </xdr:nvCxnSpPr>
      <xdr:spPr>
        <a:xfrm>
          <a:off x="4114800" y="13921561"/>
          <a:ext cx="8382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154406</xdr:rowOff>
    </xdr:from>
    <xdr:to>
      <xdr:col>6</xdr:col>
      <xdr:colOff>0</xdr:colOff>
      <xdr:row>81</xdr:row>
      <xdr:rowOff>34111</xdr:rowOff>
    </xdr:to>
    <xdr:cxnSp macro="">
      <xdr:nvCxnSpPr>
        <xdr:cNvPr id="193" name="直線コネクタ 192"/>
        <xdr:cNvCxnSpPr/>
      </xdr:nvCxnSpPr>
      <xdr:spPr>
        <a:xfrm>
          <a:off x="3225800" y="13870406"/>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154406</xdr:rowOff>
    </xdr:from>
    <xdr:to>
      <xdr:col>4</xdr:col>
      <xdr:colOff>482600</xdr:colOff>
      <xdr:row>81</xdr:row>
      <xdr:rowOff>667</xdr:rowOff>
    </xdr:to>
    <xdr:cxnSp macro="">
      <xdr:nvCxnSpPr>
        <xdr:cNvPr id="196" name="直線コネクタ 195"/>
        <xdr:cNvCxnSpPr/>
      </xdr:nvCxnSpPr>
      <xdr:spPr>
        <a:xfrm flipV="1">
          <a:off x="2336800" y="13870406"/>
          <a:ext cx="8890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667</xdr:rowOff>
    </xdr:from>
    <xdr:to>
      <xdr:col>3</xdr:col>
      <xdr:colOff>279400</xdr:colOff>
      <xdr:row>81</xdr:row>
      <xdr:rowOff>47258</xdr:rowOff>
    </xdr:to>
    <xdr:cxnSp macro="">
      <xdr:nvCxnSpPr>
        <xdr:cNvPr id="199" name="直線コネクタ 198"/>
        <xdr:cNvCxnSpPr/>
      </xdr:nvCxnSpPr>
      <xdr:spPr>
        <a:xfrm flipV="1">
          <a:off x="1447800" y="13888117"/>
          <a:ext cx="88900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14999</xdr:rowOff>
    </xdr:from>
    <xdr:to>
      <xdr:col>7</xdr:col>
      <xdr:colOff>203200</xdr:colOff>
      <xdr:row>81</xdr:row>
      <xdr:rowOff>116599</xdr:rowOff>
    </xdr:to>
    <xdr:sp macro="" textlink="">
      <xdr:nvSpPr>
        <xdr:cNvPr id="209" name="円/楕円 208"/>
        <xdr:cNvSpPr/>
      </xdr:nvSpPr>
      <xdr:spPr>
        <a:xfrm>
          <a:off x="4902200" y="139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107726</xdr:rowOff>
    </xdr:from>
    <xdr:ext cx="762000" cy="259045"/>
    <xdr:sp macro="" textlink="">
      <xdr:nvSpPr>
        <xdr:cNvPr id="210" name="人件費・物件費等の状況該当値テキスト"/>
        <xdr:cNvSpPr txBox="1"/>
      </xdr:nvSpPr>
      <xdr:spPr>
        <a:xfrm>
          <a:off x="5041900" y="1382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107,475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154761</xdr:rowOff>
    </xdr:from>
    <xdr:to>
      <xdr:col>6</xdr:col>
      <xdr:colOff>50800</xdr:colOff>
      <xdr:row>81</xdr:row>
      <xdr:rowOff>84911</xdr:rowOff>
    </xdr:to>
    <xdr:sp macro="" textlink="">
      <xdr:nvSpPr>
        <xdr:cNvPr id="211" name="円/楕円 210"/>
        <xdr:cNvSpPr/>
      </xdr:nvSpPr>
      <xdr:spPr>
        <a:xfrm>
          <a:off x="4064000" y="138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95088</xdr:rowOff>
    </xdr:from>
    <xdr:ext cx="736600" cy="259045"/>
    <xdr:sp macro="" textlink="">
      <xdr:nvSpPr>
        <xdr:cNvPr id="212" name="テキスト ボックス 211"/>
        <xdr:cNvSpPr txBox="1"/>
      </xdr:nvSpPr>
      <xdr:spPr>
        <a:xfrm>
          <a:off x="3733800" y="1363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103606</xdr:rowOff>
    </xdr:from>
    <xdr:to>
      <xdr:col>4</xdr:col>
      <xdr:colOff>533400</xdr:colOff>
      <xdr:row>81</xdr:row>
      <xdr:rowOff>33756</xdr:rowOff>
    </xdr:to>
    <xdr:sp macro="" textlink="">
      <xdr:nvSpPr>
        <xdr:cNvPr id="213" name="円/楕円 212"/>
        <xdr:cNvSpPr/>
      </xdr:nvSpPr>
      <xdr:spPr>
        <a:xfrm>
          <a:off x="3175000" y="138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43933</xdr:rowOff>
    </xdr:from>
    <xdr:ext cx="762000" cy="259045"/>
    <xdr:sp macro="" textlink="">
      <xdr:nvSpPr>
        <xdr:cNvPr id="214" name="テキスト ボックス 213"/>
        <xdr:cNvSpPr txBox="1"/>
      </xdr:nvSpPr>
      <xdr:spPr>
        <a:xfrm>
          <a:off x="2844800" y="135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121317</xdr:rowOff>
    </xdr:from>
    <xdr:to>
      <xdr:col>3</xdr:col>
      <xdr:colOff>330200</xdr:colOff>
      <xdr:row>81</xdr:row>
      <xdr:rowOff>51467</xdr:rowOff>
    </xdr:to>
    <xdr:sp macro="" textlink="">
      <xdr:nvSpPr>
        <xdr:cNvPr id="215" name="円/楕円 214"/>
        <xdr:cNvSpPr/>
      </xdr:nvSpPr>
      <xdr:spPr>
        <a:xfrm>
          <a:off x="2286000" y="138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61644</xdr:rowOff>
    </xdr:from>
    <xdr:ext cx="762000" cy="259045"/>
    <xdr:sp macro="" textlink="">
      <xdr:nvSpPr>
        <xdr:cNvPr id="216" name="テキスト ボックス 215"/>
        <xdr:cNvSpPr txBox="1"/>
      </xdr:nvSpPr>
      <xdr:spPr>
        <a:xfrm>
          <a:off x="1955800" y="136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167908</xdr:rowOff>
    </xdr:from>
    <xdr:to>
      <xdr:col>2</xdr:col>
      <xdr:colOff>127000</xdr:colOff>
      <xdr:row>81</xdr:row>
      <xdr:rowOff>98058</xdr:rowOff>
    </xdr:to>
    <xdr:sp macro="" textlink="">
      <xdr:nvSpPr>
        <xdr:cNvPr id="217" name="円/楕円 216"/>
        <xdr:cNvSpPr/>
      </xdr:nvSpPr>
      <xdr:spPr>
        <a:xfrm>
          <a:off x="1397000" y="13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108235</xdr:rowOff>
    </xdr:from>
    <xdr:ext cx="762000" cy="259045"/>
    <xdr:sp macro="" textlink="">
      <xdr:nvSpPr>
        <xdr:cNvPr id="218" name="テキスト ボックス 217"/>
        <xdr:cNvSpPr txBox="1"/>
      </xdr:nvSpPr>
      <xdr:spPr>
        <a:xfrm>
          <a:off x="1066800" y="1365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平成１８年度の給与構造改革以降、給与の適正化に努めてきた。</a:t>
          </a:r>
          <a:endParaRPr kumimoji="1" lang="en-US" altLang="ja-JP" sz="1300">
            <a:latin typeface="ＭＳ Ｐゴシック"/>
          </a:endParaRPr>
        </a:p>
        <a:p>
          <a:r>
            <a:rPr kumimoji="1" lang="ja-JP" altLang="en-US" sz="1300">
              <a:latin typeface="ＭＳ Ｐゴシック"/>
            </a:rPr>
            <a:t>　２３年度は地域手当の率を減じ、２４年度には特別職の給料月額の減額を行った。２５年度には国家公務員の給与に関する臨時特例法の趣旨を尊重し職員の給与削減を行ったことから本指数が下がり、２６年度は横ばいに推移した。２７年度は「給与制度の総合的見直し」を実施しなかったことが指数の引き上げにつながっている。</a:t>
          </a:r>
          <a:endParaRPr kumimoji="1" lang="en-US" altLang="ja-JP" sz="1300">
            <a:latin typeface="ＭＳ Ｐゴシック"/>
          </a:endParaRPr>
        </a:p>
        <a:p>
          <a:r>
            <a:rPr kumimoji="1" lang="ja-JP" altLang="en-US" sz="1300">
              <a:latin typeface="ＭＳ Ｐゴシック"/>
            </a:rPr>
            <a:t>　今後も、人事院勧告等に基づきながら、給与の適正化に努める。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86</xdr:row>
      <xdr:rowOff>32657</xdr:rowOff>
    </xdr:to>
    <xdr:cxnSp macro="">
      <xdr:nvCxnSpPr>
        <xdr:cNvPr id="254" name="直線コネクタ 253"/>
        <xdr:cNvCxnSpPr/>
      </xdr:nvCxnSpPr>
      <xdr:spPr>
        <a:xfrm>
          <a:off x="16179800" y="14455623"/>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157436</xdr:rowOff>
    </xdr:from>
    <xdr:ext cx="762000" cy="259045"/>
    <xdr:sp macro="" textlink="">
      <xdr:nvSpPr>
        <xdr:cNvPr id="255" name="給与水準   （国との比較）平均値テキスト"/>
        <xdr:cNvSpPr txBox="1"/>
      </xdr:nvSpPr>
      <xdr:spPr>
        <a:xfrm>
          <a:off x="17106900" y="1438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53823</xdr:rowOff>
    </xdr:to>
    <xdr:cxnSp macro="">
      <xdr:nvCxnSpPr>
        <xdr:cNvPr id="257" name="直線コネクタ 256"/>
        <xdr:cNvCxnSpPr/>
      </xdr:nvCxnSpPr>
      <xdr:spPr>
        <a:xfrm>
          <a:off x="15290800" y="144211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35379</xdr:rowOff>
    </xdr:to>
    <xdr:cxnSp macro="">
      <xdr:nvCxnSpPr>
        <xdr:cNvPr id="260" name="直線コネクタ 259"/>
        <xdr:cNvCxnSpPr/>
      </xdr:nvCxnSpPr>
      <xdr:spPr>
        <a:xfrm flipV="1">
          <a:off x="14401800" y="14421152"/>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90</xdr:row>
      <xdr:rowOff>1814</xdr:rowOff>
    </xdr:to>
    <xdr:cxnSp macro="">
      <xdr:nvCxnSpPr>
        <xdr:cNvPr id="263" name="直線コネクタ 262"/>
        <xdr:cNvCxnSpPr/>
      </xdr:nvCxnSpPr>
      <xdr:spPr>
        <a:xfrm flipV="1">
          <a:off x="13512800" y="152944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67" name="テキスト ボックス 266"/>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153307</xdr:rowOff>
    </xdr:from>
    <xdr:to>
      <xdr:col>24</xdr:col>
      <xdr:colOff>609600</xdr:colOff>
      <xdr:row>86</xdr:row>
      <xdr:rowOff>83457</xdr:rowOff>
    </xdr:to>
    <xdr:sp macro="" textlink="">
      <xdr:nvSpPr>
        <xdr:cNvPr id="273" name="円/楕円 272"/>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125384</xdr:rowOff>
    </xdr:from>
    <xdr:ext cx="762000" cy="259045"/>
    <xdr:sp macro="" textlink="">
      <xdr:nvSpPr>
        <xdr:cNvPr id="274"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5" name="円/楕円 274"/>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76" name="テキスト ボックス 275"/>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77" name="円/楕円 276"/>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78" name="テキスト ボックス 277"/>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79" name="円/楕円 278"/>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80" name="テキスト ボックス 279"/>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1" name="円/楕円 280"/>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82" name="テキスト ボックス 281"/>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近年における定員管理の状況の推移については、事務の効率化や人材育成を推進し、職員数増加の抑制に努め、本項目の人数は横ばいに推移している。</a:t>
          </a:r>
          <a:endParaRPr kumimoji="1" lang="en-US" altLang="ja-JP" sz="1300">
            <a:latin typeface="ＭＳ Ｐゴシック"/>
          </a:endParaRPr>
        </a:p>
        <a:p>
          <a:r>
            <a:rPr kumimoji="1" lang="ja-JP" altLang="en-US" sz="1300">
              <a:latin typeface="ＭＳ Ｐゴシック"/>
            </a:rPr>
            <a:t>　今後も引き続き事務事業等の見直しを計画的に行うとともに、適正な人事配置や組織体制の構築を図り、適正な定員管理に努める。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132262</xdr:rowOff>
    </xdr:from>
    <xdr:to>
      <xdr:col>24</xdr:col>
      <xdr:colOff>558800</xdr:colOff>
      <xdr:row>60</xdr:row>
      <xdr:rowOff>134559</xdr:rowOff>
    </xdr:to>
    <xdr:cxnSp macro="">
      <xdr:nvCxnSpPr>
        <xdr:cNvPr id="319" name="直線コネクタ 318"/>
        <xdr:cNvCxnSpPr/>
      </xdr:nvCxnSpPr>
      <xdr:spPr>
        <a:xfrm flipV="1">
          <a:off x="16179800" y="10419262"/>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134559</xdr:rowOff>
    </xdr:from>
    <xdr:to>
      <xdr:col>23</xdr:col>
      <xdr:colOff>406400</xdr:colOff>
      <xdr:row>60</xdr:row>
      <xdr:rowOff>144901</xdr:rowOff>
    </xdr:to>
    <xdr:cxnSp macro="">
      <xdr:nvCxnSpPr>
        <xdr:cNvPr id="322" name="直線コネクタ 321"/>
        <xdr:cNvCxnSpPr/>
      </xdr:nvCxnSpPr>
      <xdr:spPr>
        <a:xfrm flipV="1">
          <a:off x="15290800" y="1042155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144901</xdr:rowOff>
    </xdr:from>
    <xdr:to>
      <xdr:col>22</xdr:col>
      <xdr:colOff>203200</xdr:colOff>
      <xdr:row>60</xdr:row>
      <xdr:rowOff>148348</xdr:rowOff>
    </xdr:to>
    <xdr:cxnSp macro="">
      <xdr:nvCxnSpPr>
        <xdr:cNvPr id="325" name="直線コネクタ 324"/>
        <xdr:cNvCxnSpPr/>
      </xdr:nvCxnSpPr>
      <xdr:spPr>
        <a:xfrm flipV="1">
          <a:off x="14401800" y="1043190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148348</xdr:rowOff>
    </xdr:from>
    <xdr:to>
      <xdr:col>21</xdr:col>
      <xdr:colOff>0</xdr:colOff>
      <xdr:row>60</xdr:row>
      <xdr:rowOff>157541</xdr:rowOff>
    </xdr:to>
    <xdr:cxnSp macro="">
      <xdr:nvCxnSpPr>
        <xdr:cNvPr id="328" name="直線コネクタ 327"/>
        <xdr:cNvCxnSpPr/>
      </xdr:nvCxnSpPr>
      <xdr:spPr>
        <a:xfrm flipV="1">
          <a:off x="13512800" y="1043534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81462</xdr:rowOff>
    </xdr:from>
    <xdr:to>
      <xdr:col>24</xdr:col>
      <xdr:colOff>609600</xdr:colOff>
      <xdr:row>61</xdr:row>
      <xdr:rowOff>11612</xdr:rowOff>
    </xdr:to>
    <xdr:sp macro="" textlink="">
      <xdr:nvSpPr>
        <xdr:cNvPr id="338" name="円/楕円 337"/>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97989</xdr:rowOff>
    </xdr:from>
    <xdr:ext cx="762000" cy="259045"/>
    <xdr:sp macro="" textlink="">
      <xdr:nvSpPr>
        <xdr:cNvPr id="339" name="定員管理の状況該当値テキスト"/>
        <xdr:cNvSpPr txBox="1"/>
      </xdr:nvSpPr>
      <xdr:spPr>
        <a:xfrm>
          <a:off x="17106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83759</xdr:rowOff>
    </xdr:from>
    <xdr:to>
      <xdr:col>23</xdr:col>
      <xdr:colOff>457200</xdr:colOff>
      <xdr:row>61</xdr:row>
      <xdr:rowOff>13909</xdr:rowOff>
    </xdr:to>
    <xdr:sp macro="" textlink="">
      <xdr:nvSpPr>
        <xdr:cNvPr id="340" name="円/楕円 339"/>
        <xdr:cNvSpPr/>
      </xdr:nvSpPr>
      <xdr:spPr>
        <a:xfrm>
          <a:off x="16129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41" name="テキスト ボックス 340"/>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94101</xdr:rowOff>
    </xdr:from>
    <xdr:to>
      <xdr:col>22</xdr:col>
      <xdr:colOff>254000</xdr:colOff>
      <xdr:row>61</xdr:row>
      <xdr:rowOff>24251</xdr:rowOff>
    </xdr:to>
    <xdr:sp macro="" textlink="">
      <xdr:nvSpPr>
        <xdr:cNvPr id="342" name="円/楕円 341"/>
        <xdr:cNvSpPr/>
      </xdr:nvSpPr>
      <xdr:spPr>
        <a:xfrm>
          <a:off x="15240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34428</xdr:rowOff>
    </xdr:from>
    <xdr:ext cx="762000" cy="259045"/>
    <xdr:sp macro="" textlink="">
      <xdr:nvSpPr>
        <xdr:cNvPr id="343" name="テキスト ボックス 342"/>
        <xdr:cNvSpPr txBox="1"/>
      </xdr:nvSpPr>
      <xdr:spPr>
        <a:xfrm>
          <a:off x="14909800" y="101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97548</xdr:rowOff>
    </xdr:from>
    <xdr:to>
      <xdr:col>21</xdr:col>
      <xdr:colOff>50800</xdr:colOff>
      <xdr:row>61</xdr:row>
      <xdr:rowOff>27698</xdr:rowOff>
    </xdr:to>
    <xdr:sp macro="" textlink="">
      <xdr:nvSpPr>
        <xdr:cNvPr id="344" name="円/楕円 343"/>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45" name="テキスト ボックス 344"/>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106741</xdr:rowOff>
    </xdr:from>
    <xdr:to>
      <xdr:col>19</xdr:col>
      <xdr:colOff>533400</xdr:colOff>
      <xdr:row>61</xdr:row>
      <xdr:rowOff>36891</xdr:rowOff>
    </xdr:to>
    <xdr:sp macro="" textlink="">
      <xdr:nvSpPr>
        <xdr:cNvPr id="346" name="円/楕円 345"/>
        <xdr:cNvSpPr/>
      </xdr:nvSpPr>
      <xdr:spPr>
        <a:xfrm>
          <a:off x="13462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47068</xdr:rowOff>
    </xdr:from>
    <xdr:ext cx="762000" cy="259045"/>
    <xdr:sp macro="" textlink="">
      <xdr:nvSpPr>
        <xdr:cNvPr id="347" name="テキスト ボックス 346"/>
        <xdr:cNvSpPr txBox="1"/>
      </xdr:nvSpPr>
      <xdr:spPr>
        <a:xfrm>
          <a:off x="13131800" y="1016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本町においては、法人税収等を背景に、これまで地方債の発行を抑制して各種事業を実施してきたことにより、類似団体の平均を大きく下回り、近年においてもその推移は減少傾向にある。</a:t>
          </a:r>
          <a:endParaRPr kumimoji="1" lang="en-US" altLang="ja-JP" sz="1300">
            <a:latin typeface="ＭＳ Ｐゴシック"/>
          </a:endParaRPr>
        </a:p>
        <a:p>
          <a:r>
            <a:rPr kumimoji="1" lang="ja-JP" altLang="en-US" sz="1300">
              <a:latin typeface="ＭＳ Ｐゴシック"/>
            </a:rPr>
            <a:t>　今後も実施事業の的確な選択により、地方債の発行に大きく依存することのない財政運営に努める。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50165</xdr:rowOff>
    </xdr:from>
    <xdr:to>
      <xdr:col>24</xdr:col>
      <xdr:colOff>558800</xdr:colOff>
      <xdr:row>37</xdr:row>
      <xdr:rowOff>104458</xdr:rowOff>
    </xdr:to>
    <xdr:cxnSp macro="">
      <xdr:nvCxnSpPr>
        <xdr:cNvPr id="377" name="直線コネクタ 376"/>
        <xdr:cNvCxnSpPr/>
      </xdr:nvCxnSpPr>
      <xdr:spPr>
        <a:xfrm flipV="1">
          <a:off x="16179800" y="639381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104458</xdr:rowOff>
    </xdr:from>
    <xdr:to>
      <xdr:col>23</xdr:col>
      <xdr:colOff>406400</xdr:colOff>
      <xdr:row>38</xdr:row>
      <xdr:rowOff>41593</xdr:rowOff>
    </xdr:to>
    <xdr:cxnSp macro="">
      <xdr:nvCxnSpPr>
        <xdr:cNvPr id="380" name="直線コネクタ 379"/>
        <xdr:cNvCxnSpPr/>
      </xdr:nvCxnSpPr>
      <xdr:spPr>
        <a:xfrm flipV="1">
          <a:off x="15290800" y="644810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41593</xdr:rowOff>
    </xdr:from>
    <xdr:to>
      <xdr:col>22</xdr:col>
      <xdr:colOff>203200</xdr:colOff>
      <xdr:row>38</xdr:row>
      <xdr:rowOff>126047</xdr:rowOff>
    </xdr:to>
    <xdr:cxnSp macro="">
      <xdr:nvCxnSpPr>
        <xdr:cNvPr id="383" name="直線コネクタ 382"/>
        <xdr:cNvCxnSpPr/>
      </xdr:nvCxnSpPr>
      <xdr:spPr>
        <a:xfrm flipV="1">
          <a:off x="14401800" y="655669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126047</xdr:rowOff>
    </xdr:from>
    <xdr:to>
      <xdr:col>21</xdr:col>
      <xdr:colOff>0</xdr:colOff>
      <xdr:row>39</xdr:row>
      <xdr:rowOff>8890</xdr:rowOff>
    </xdr:to>
    <xdr:cxnSp macro="">
      <xdr:nvCxnSpPr>
        <xdr:cNvPr id="386" name="直線コネクタ 385"/>
        <xdr:cNvCxnSpPr/>
      </xdr:nvCxnSpPr>
      <xdr:spPr>
        <a:xfrm flipV="1">
          <a:off x="13512800" y="664114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170815</xdr:rowOff>
    </xdr:from>
    <xdr:to>
      <xdr:col>24</xdr:col>
      <xdr:colOff>609600</xdr:colOff>
      <xdr:row>37</xdr:row>
      <xdr:rowOff>100965</xdr:rowOff>
    </xdr:to>
    <xdr:sp macro="" textlink="">
      <xdr:nvSpPr>
        <xdr:cNvPr id="396" name="円/楕円 395"/>
        <xdr:cNvSpPr/>
      </xdr:nvSpPr>
      <xdr:spPr>
        <a:xfrm>
          <a:off x="169672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92092</xdr:rowOff>
    </xdr:from>
    <xdr:ext cx="762000" cy="259045"/>
    <xdr:sp macro="" textlink="">
      <xdr:nvSpPr>
        <xdr:cNvPr id="397" name="公債費負担の状況該当値テキスト"/>
        <xdr:cNvSpPr txBox="1"/>
      </xdr:nvSpPr>
      <xdr:spPr>
        <a:xfrm>
          <a:off x="17106900" y="626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53658</xdr:rowOff>
    </xdr:from>
    <xdr:to>
      <xdr:col>23</xdr:col>
      <xdr:colOff>457200</xdr:colOff>
      <xdr:row>37</xdr:row>
      <xdr:rowOff>155258</xdr:rowOff>
    </xdr:to>
    <xdr:sp macro="" textlink="">
      <xdr:nvSpPr>
        <xdr:cNvPr id="398" name="円/楕円 397"/>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165435</xdr:rowOff>
    </xdr:from>
    <xdr:ext cx="736600" cy="259045"/>
    <xdr:sp macro="" textlink="">
      <xdr:nvSpPr>
        <xdr:cNvPr id="399" name="テキスト ボックス 398"/>
        <xdr:cNvSpPr txBox="1"/>
      </xdr:nvSpPr>
      <xdr:spPr>
        <a:xfrm>
          <a:off x="15798800" y="6166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162243</xdr:rowOff>
    </xdr:from>
    <xdr:to>
      <xdr:col>22</xdr:col>
      <xdr:colOff>254000</xdr:colOff>
      <xdr:row>38</xdr:row>
      <xdr:rowOff>92393</xdr:rowOff>
    </xdr:to>
    <xdr:sp macro="" textlink="">
      <xdr:nvSpPr>
        <xdr:cNvPr id="400" name="円/楕円 399"/>
        <xdr:cNvSpPr/>
      </xdr:nvSpPr>
      <xdr:spPr>
        <a:xfrm>
          <a:off x="15240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102569</xdr:rowOff>
    </xdr:from>
    <xdr:ext cx="762000" cy="259045"/>
    <xdr:sp macro="" textlink="">
      <xdr:nvSpPr>
        <xdr:cNvPr id="401" name="テキスト ボックス 400"/>
        <xdr:cNvSpPr txBox="1"/>
      </xdr:nvSpPr>
      <xdr:spPr>
        <a:xfrm>
          <a:off x="14909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75247</xdr:rowOff>
    </xdr:from>
    <xdr:to>
      <xdr:col>21</xdr:col>
      <xdr:colOff>50800</xdr:colOff>
      <xdr:row>39</xdr:row>
      <xdr:rowOff>5397</xdr:rowOff>
    </xdr:to>
    <xdr:sp macro="" textlink="">
      <xdr:nvSpPr>
        <xdr:cNvPr id="402" name="円/楕円 401"/>
        <xdr:cNvSpPr/>
      </xdr:nvSpPr>
      <xdr:spPr>
        <a:xfrm>
          <a:off x="143510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15574</xdr:rowOff>
    </xdr:from>
    <xdr:ext cx="762000" cy="259045"/>
    <xdr:sp macro="" textlink="">
      <xdr:nvSpPr>
        <xdr:cNvPr id="403" name="テキスト ボックス 402"/>
        <xdr:cNvSpPr txBox="1"/>
      </xdr:nvSpPr>
      <xdr:spPr>
        <a:xfrm>
          <a:off x="14020800" y="63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4" name="円/楕円 403"/>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5" name="テキスト ボックス 404"/>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将来負担比率は、２６年度と比較して公営企業等繰入見込額及び退職手当負担見込額の減、充当可能基金の増により、２３年度以来５年連続でマイナス算定（算定されない）となり、類似団体内順位では第１位となっている。</a:t>
          </a:r>
          <a:endParaRPr kumimoji="1" lang="en-US" altLang="ja-JP" sz="1300">
            <a:latin typeface="ＭＳ Ｐゴシック"/>
          </a:endParaRPr>
        </a:p>
        <a:p>
          <a:r>
            <a:rPr kumimoji="1" lang="ja-JP" altLang="en-US" sz="1300">
              <a:latin typeface="ＭＳ Ｐゴシック"/>
            </a:rPr>
            <a:t>　今後も負担を将来に先送りする財政運営を極力避け、適正な地方債の発行や義務的経費の抑制に努め、財政の健全化を図る。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7"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8" name="フローチャート : 判断 437"/>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41" name="フローチャート : 判断 440"/>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2" name="テキスト ボックス 441"/>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3" name="フローチャート : 判断 442"/>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4" name="テキスト ボックス 443"/>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5" name="フローチャート : 判断 444"/>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6" name="テキスト ボックス 445"/>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17,279
17,213
14.38
5,632,775
5,216,014
392,108
3,971,115
1,991,502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は、類似団体の比率を上回っているが、２５年度に国家公務員の給与に関する臨時特例法の趣旨を尊重して職員給与の削減を行い、人件費の総額が前年度を下回ったため、本比率のポイントを下げた。その後、２６・２７年度は横ばいに推移している。</a:t>
          </a:r>
          <a:endParaRPr kumimoji="1" lang="en-US" altLang="ja-JP" sz="1200">
            <a:latin typeface="ＭＳ Ｐゴシック"/>
          </a:endParaRPr>
        </a:p>
        <a:p>
          <a:r>
            <a:rPr kumimoji="1" lang="ja-JP" altLang="en-US" sz="1200">
              <a:latin typeface="ＭＳ Ｐゴシック"/>
            </a:rPr>
            <a:t>　正規職員の採用を計画的に行うなど、今後とも適正な人事管理に努める。</a:t>
          </a:r>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94996</xdr:rowOff>
    </xdr:from>
    <xdr:to>
      <xdr:col>7</xdr:col>
      <xdr:colOff>15875</xdr:colOff>
      <xdr:row>38</xdr:row>
      <xdr:rowOff>113284</xdr:rowOff>
    </xdr:to>
    <xdr:cxnSp macro="">
      <xdr:nvCxnSpPr>
        <xdr:cNvPr id="64" name="直線コネクタ 63"/>
        <xdr:cNvCxnSpPr/>
      </xdr:nvCxnSpPr>
      <xdr:spPr>
        <a:xfrm flipV="1">
          <a:off x="3987800" y="66100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113284</xdr:rowOff>
    </xdr:to>
    <xdr:cxnSp macro="">
      <xdr:nvCxnSpPr>
        <xdr:cNvPr id="67" name="直線コネクタ 66"/>
        <xdr:cNvCxnSpPr/>
      </xdr:nvCxnSpPr>
      <xdr:spPr>
        <a:xfrm>
          <a:off x="3098800" y="65963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145288</xdr:rowOff>
    </xdr:to>
    <xdr:cxnSp macro="">
      <xdr:nvCxnSpPr>
        <xdr:cNvPr id="70" name="直線コネクタ 69"/>
        <xdr:cNvCxnSpPr/>
      </xdr:nvCxnSpPr>
      <xdr:spPr>
        <a:xfrm flipV="1">
          <a:off x="2209800" y="6596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145288</xdr:rowOff>
    </xdr:from>
    <xdr:to>
      <xdr:col>3</xdr:col>
      <xdr:colOff>142875</xdr:colOff>
      <xdr:row>38</xdr:row>
      <xdr:rowOff>154432</xdr:rowOff>
    </xdr:to>
    <xdr:cxnSp macro="">
      <xdr:nvCxnSpPr>
        <xdr:cNvPr id="73" name="直線コネクタ 72"/>
        <xdr:cNvCxnSpPr/>
      </xdr:nvCxnSpPr>
      <xdr:spPr>
        <a:xfrm flipV="1">
          <a:off x="1320800" y="66603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44196</xdr:rowOff>
    </xdr:from>
    <xdr:to>
      <xdr:col>7</xdr:col>
      <xdr:colOff>66675</xdr:colOff>
      <xdr:row>38</xdr:row>
      <xdr:rowOff>145796</xdr:rowOff>
    </xdr:to>
    <xdr:sp macro="" textlink="">
      <xdr:nvSpPr>
        <xdr:cNvPr id="83" name="円/楕円 82"/>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16273</xdr:rowOff>
    </xdr:from>
    <xdr:ext cx="762000" cy="259045"/>
    <xdr:sp macro="" textlink="">
      <xdr:nvSpPr>
        <xdr:cNvPr id="84"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62484</xdr:rowOff>
    </xdr:from>
    <xdr:to>
      <xdr:col>5</xdr:col>
      <xdr:colOff>600075</xdr:colOff>
      <xdr:row>38</xdr:row>
      <xdr:rowOff>164084</xdr:rowOff>
    </xdr:to>
    <xdr:sp macro="" textlink="">
      <xdr:nvSpPr>
        <xdr:cNvPr id="85" name="円/楕円 84"/>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148861</xdr:rowOff>
    </xdr:from>
    <xdr:ext cx="736600" cy="259045"/>
    <xdr:sp macro="" textlink="">
      <xdr:nvSpPr>
        <xdr:cNvPr id="86" name="テキスト ボックス 85"/>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7" name="円/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94488</xdr:rowOff>
    </xdr:from>
    <xdr:to>
      <xdr:col>3</xdr:col>
      <xdr:colOff>193675</xdr:colOff>
      <xdr:row>39</xdr:row>
      <xdr:rowOff>24638</xdr:rowOff>
    </xdr:to>
    <xdr:sp macro="" textlink="">
      <xdr:nvSpPr>
        <xdr:cNvPr id="89" name="円/楕円 88"/>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9415</xdr:rowOff>
    </xdr:from>
    <xdr:ext cx="762000" cy="259045"/>
    <xdr:sp macro="" textlink="">
      <xdr:nvSpPr>
        <xdr:cNvPr id="90" name="テキスト ボックス 89"/>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103632</xdr:rowOff>
    </xdr:from>
    <xdr:to>
      <xdr:col>1</xdr:col>
      <xdr:colOff>676275</xdr:colOff>
      <xdr:row>39</xdr:row>
      <xdr:rowOff>33782</xdr:rowOff>
    </xdr:to>
    <xdr:sp macro="" textlink="">
      <xdr:nvSpPr>
        <xdr:cNvPr id="91" name="円/楕円 90"/>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18559</xdr:rowOff>
    </xdr:from>
    <xdr:ext cx="762000" cy="259045"/>
    <xdr:sp macro="" textlink="">
      <xdr:nvSpPr>
        <xdr:cNvPr id="92" name="テキスト ボックス 91"/>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本町では、正規職員の採用を抑制するため非常勤職員の採用が多いこと、また、施設等が他に比べ充実しており、維持管理に係る経費が多額であることなどから、物件費の比率が比較的高い傾向にある。</a:t>
          </a:r>
          <a:endParaRPr kumimoji="1" lang="en-US" altLang="ja-JP" sz="1300">
            <a:latin typeface="ＭＳ Ｐゴシック"/>
          </a:endParaRPr>
        </a:p>
        <a:p>
          <a:r>
            <a:rPr kumimoji="1" lang="ja-JP" altLang="en-US" sz="1300">
              <a:latin typeface="ＭＳ Ｐゴシック"/>
            </a:rPr>
            <a:t>　国の経済対策や雇用対策などによりその費用は増加しているが、割合は横ばいに推移している。</a:t>
          </a:r>
          <a:endParaRPr kumimoji="1" lang="en-US" altLang="ja-JP" sz="1300">
            <a:latin typeface="ＭＳ Ｐゴシック"/>
          </a:endParaRPr>
        </a:p>
        <a:p>
          <a:r>
            <a:rPr kumimoji="1" lang="ja-JP" altLang="en-US" sz="1300">
              <a:latin typeface="ＭＳ Ｐゴシック"/>
            </a:rPr>
            <a:t>　今後も経費の節減に努め、適正な財政運営を図る。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38826</xdr:rowOff>
    </xdr:to>
    <xdr:cxnSp macro="">
      <xdr:nvCxnSpPr>
        <xdr:cNvPr id="127" name="直線コネクタ 126"/>
        <xdr:cNvCxnSpPr/>
      </xdr:nvCxnSpPr>
      <xdr:spPr>
        <a:xfrm flipV="1">
          <a:off x="15671800" y="27559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25763</xdr:rowOff>
    </xdr:from>
    <xdr:to>
      <xdr:col>22</xdr:col>
      <xdr:colOff>565150</xdr:colOff>
      <xdr:row>16</xdr:row>
      <xdr:rowOff>38826</xdr:rowOff>
    </xdr:to>
    <xdr:cxnSp macro="">
      <xdr:nvCxnSpPr>
        <xdr:cNvPr id="130" name="直線コネクタ 129"/>
        <xdr:cNvCxnSpPr/>
      </xdr:nvCxnSpPr>
      <xdr:spPr>
        <a:xfrm>
          <a:off x="14782800" y="27689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19231</xdr:rowOff>
    </xdr:from>
    <xdr:to>
      <xdr:col>21</xdr:col>
      <xdr:colOff>361950</xdr:colOff>
      <xdr:row>16</xdr:row>
      <xdr:rowOff>25763</xdr:rowOff>
    </xdr:to>
    <xdr:cxnSp macro="">
      <xdr:nvCxnSpPr>
        <xdr:cNvPr id="133" name="直線コネクタ 132"/>
        <xdr:cNvCxnSpPr/>
      </xdr:nvCxnSpPr>
      <xdr:spPr>
        <a:xfrm>
          <a:off x="13893800" y="2762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19231</xdr:rowOff>
    </xdr:to>
    <xdr:cxnSp macro="">
      <xdr:nvCxnSpPr>
        <xdr:cNvPr id="136" name="直線コネクタ 135"/>
        <xdr:cNvCxnSpPr/>
      </xdr:nvCxnSpPr>
      <xdr:spPr>
        <a:xfrm>
          <a:off x="13004800" y="27101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159476</xdr:rowOff>
    </xdr:from>
    <xdr:to>
      <xdr:col>22</xdr:col>
      <xdr:colOff>615950</xdr:colOff>
      <xdr:row>16</xdr:row>
      <xdr:rowOff>89626</xdr:rowOff>
    </xdr:to>
    <xdr:sp macro="" textlink="">
      <xdr:nvSpPr>
        <xdr:cNvPr id="148" name="円/楕円 147"/>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74403</xdr:rowOff>
    </xdr:from>
    <xdr:ext cx="736600" cy="259045"/>
    <xdr:sp macro="" textlink="">
      <xdr:nvSpPr>
        <xdr:cNvPr id="149" name="テキスト ボックス 148"/>
        <xdr:cNvSpPr txBox="1"/>
      </xdr:nvSpPr>
      <xdr:spPr>
        <a:xfrm>
          <a:off x="15290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146413</xdr:rowOff>
    </xdr:from>
    <xdr:to>
      <xdr:col>21</xdr:col>
      <xdr:colOff>412750</xdr:colOff>
      <xdr:row>16</xdr:row>
      <xdr:rowOff>76563</xdr:rowOff>
    </xdr:to>
    <xdr:sp macro="" textlink="">
      <xdr:nvSpPr>
        <xdr:cNvPr id="150" name="円/楕円 149"/>
        <xdr:cNvSpPr/>
      </xdr:nvSpPr>
      <xdr:spPr>
        <a:xfrm>
          <a:off x="14732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61340</xdr:rowOff>
    </xdr:from>
    <xdr:ext cx="762000" cy="259045"/>
    <xdr:sp macro="" textlink="">
      <xdr:nvSpPr>
        <xdr:cNvPr id="151" name="テキスト ボックス 150"/>
        <xdr:cNvSpPr txBox="1"/>
      </xdr:nvSpPr>
      <xdr:spPr>
        <a:xfrm>
          <a:off x="14401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139881</xdr:rowOff>
    </xdr:from>
    <xdr:to>
      <xdr:col>20</xdr:col>
      <xdr:colOff>209550</xdr:colOff>
      <xdr:row>16</xdr:row>
      <xdr:rowOff>70031</xdr:rowOff>
    </xdr:to>
    <xdr:sp macro="" textlink="">
      <xdr:nvSpPr>
        <xdr:cNvPr id="152" name="円/楕円 151"/>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54808</xdr:rowOff>
    </xdr:from>
    <xdr:ext cx="762000" cy="259045"/>
    <xdr:sp macro="" textlink="">
      <xdr:nvSpPr>
        <xdr:cNvPr id="153" name="テキスト ボックス 152"/>
        <xdr:cNvSpPr txBox="1"/>
      </xdr:nvSpPr>
      <xdr:spPr>
        <a:xfrm>
          <a:off x="13512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4" name="円/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5" name="テキスト ボックス 154"/>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は、類似団体の比率と近似値となっている。２３年度は障害者自立支援給付金や子ども手当が増額し、２４～２６年度は、児童手当が減額し、障害者自立支援給付費が増額している。２７年度は、助成対象年齢を小学６年生までに拡大したことに伴い、小児医療費が増額している。</a:t>
          </a:r>
          <a:endParaRPr kumimoji="1" lang="en-US" altLang="ja-JP" sz="1200">
            <a:latin typeface="ＭＳ Ｐゴシック"/>
          </a:endParaRPr>
        </a:p>
        <a:p>
          <a:r>
            <a:rPr kumimoji="1" lang="ja-JP" altLang="en-US" sz="1200">
              <a:latin typeface="ＭＳ Ｐゴシック"/>
            </a:rPr>
            <a:t>　義務的経費である扶助費は、制度改正等による対象の拡大などによりその抑制が難しいが、今後もその傾向には十分注視していく。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127000</xdr:rowOff>
    </xdr:to>
    <xdr:cxnSp macro="">
      <xdr:nvCxnSpPr>
        <xdr:cNvPr id="190" name="直線コネクタ 189"/>
        <xdr:cNvCxnSpPr/>
      </xdr:nvCxnSpPr>
      <xdr:spPr>
        <a:xfrm>
          <a:off x="3987800" y="96302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29028</xdr:rowOff>
    </xdr:to>
    <xdr:cxnSp macro="">
      <xdr:nvCxnSpPr>
        <xdr:cNvPr id="193" name="直線コネクタ 192"/>
        <xdr:cNvCxnSpPr/>
      </xdr:nvCxnSpPr>
      <xdr:spPr>
        <a:xfrm>
          <a:off x="3098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167822</xdr:rowOff>
    </xdr:to>
    <xdr:cxnSp macro="">
      <xdr:nvCxnSpPr>
        <xdr:cNvPr id="196" name="直線コネクタ 195"/>
        <xdr:cNvCxnSpPr/>
      </xdr:nvCxnSpPr>
      <xdr:spPr>
        <a:xfrm flipV="1">
          <a:off x="2209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167822</xdr:rowOff>
    </xdr:to>
    <xdr:cxnSp macro="">
      <xdr:nvCxnSpPr>
        <xdr:cNvPr id="199" name="直線コネクタ 198"/>
        <xdr:cNvCxnSpPr/>
      </xdr:nvCxnSpPr>
      <xdr:spPr>
        <a:xfrm>
          <a:off x="1320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1" name="円/楕円 210"/>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212" name="テキスト ボックス 21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5" name="円/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6" name="テキスト ボックス 215"/>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その他において大きな要因を占めているのは特別会計等への繰出金である。年度により比率に若干の増減があるが、ほぼ横ばいに推移している。</a:t>
          </a:r>
          <a:endParaRPr kumimoji="1" lang="en-US" altLang="ja-JP" sz="1300">
            <a:latin typeface="ＭＳ Ｐゴシック"/>
          </a:endParaRPr>
        </a:p>
        <a:p>
          <a:r>
            <a:rPr kumimoji="1" lang="ja-JP" altLang="en-US" sz="1300">
              <a:latin typeface="ＭＳ Ｐゴシック"/>
            </a:rPr>
            <a:t>　今後も特別会計等の適正な運営に資するよう、適切な繰出金を支出していく。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153670</xdr:rowOff>
    </xdr:to>
    <xdr:cxnSp macro="">
      <xdr:nvCxnSpPr>
        <xdr:cNvPr id="251" name="直線コネクタ 250"/>
        <xdr:cNvCxnSpPr/>
      </xdr:nvCxnSpPr>
      <xdr:spPr>
        <a:xfrm flipV="1">
          <a:off x="15671800" y="9819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153670</xdr:rowOff>
    </xdr:to>
    <xdr:cxnSp macro="">
      <xdr:nvCxnSpPr>
        <xdr:cNvPr id="254" name="直線コネクタ 253"/>
        <xdr:cNvCxnSpPr/>
      </xdr:nvCxnSpPr>
      <xdr:spPr>
        <a:xfrm>
          <a:off x="14782800" y="9812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107950</xdr:rowOff>
    </xdr:to>
    <xdr:cxnSp macro="">
      <xdr:nvCxnSpPr>
        <xdr:cNvPr id="257" name="直線コネクタ 256"/>
        <xdr:cNvCxnSpPr/>
      </xdr:nvCxnSpPr>
      <xdr:spPr>
        <a:xfrm flipV="1">
          <a:off x="13893800" y="981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107950</xdr:rowOff>
    </xdr:to>
    <xdr:cxnSp macro="">
      <xdr:nvCxnSpPr>
        <xdr:cNvPr id="260" name="直線コネクタ 259"/>
        <xdr:cNvCxnSpPr/>
      </xdr:nvCxnSpPr>
      <xdr:spPr>
        <a:xfrm>
          <a:off x="13004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70" name="円/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71"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4" name="円/楕円 273"/>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5" name="テキスト ボックス 274"/>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6" name="円/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消防事務の委託や清掃業務等を一部事務組合で実施しているため、その負担金等の支出が補助費等の主な内容である。</a:t>
          </a:r>
          <a:endParaRPr kumimoji="1" lang="en-US" altLang="ja-JP" sz="1300">
            <a:latin typeface="ＭＳ Ｐゴシック"/>
          </a:endParaRPr>
        </a:p>
        <a:p>
          <a:r>
            <a:rPr kumimoji="1" lang="ja-JP" altLang="en-US" sz="1300">
              <a:latin typeface="ＭＳ Ｐゴシック"/>
            </a:rPr>
            <a:t>　類似団体との比率の比較では近似値であるが、今後とも各種団体等への負担の適正化を図り、経費の節減と安定した財政運営を図る。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60706</xdr:rowOff>
    </xdr:to>
    <xdr:cxnSp macro="">
      <xdr:nvCxnSpPr>
        <xdr:cNvPr id="309" name="直線コネクタ 308"/>
        <xdr:cNvCxnSpPr/>
      </xdr:nvCxnSpPr>
      <xdr:spPr>
        <a:xfrm flipV="1">
          <a:off x="15671800" y="6399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60706</xdr:rowOff>
    </xdr:to>
    <xdr:cxnSp macro="">
      <xdr:nvCxnSpPr>
        <xdr:cNvPr id="312" name="直線コネクタ 311"/>
        <xdr:cNvCxnSpPr/>
      </xdr:nvCxnSpPr>
      <xdr:spPr>
        <a:xfrm>
          <a:off x="14782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101854</xdr:rowOff>
    </xdr:to>
    <xdr:cxnSp macro="">
      <xdr:nvCxnSpPr>
        <xdr:cNvPr id="315" name="直線コネクタ 314"/>
        <xdr:cNvCxnSpPr/>
      </xdr:nvCxnSpPr>
      <xdr:spPr>
        <a:xfrm flipV="1">
          <a:off x="13893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101854</xdr:rowOff>
    </xdr:to>
    <xdr:cxnSp macro="">
      <xdr:nvCxnSpPr>
        <xdr:cNvPr id="318" name="直線コネクタ 317"/>
        <xdr:cNvCxnSpPr/>
      </xdr:nvCxnSpPr>
      <xdr:spPr>
        <a:xfrm>
          <a:off x="13004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8" name="円/楕円 327"/>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9"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30" name="円/楕円 329"/>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31" name="テキスト ボックス 330"/>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2" name="円/楕円 331"/>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3" name="テキスト ボックス 332"/>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34" name="円/楕円 333"/>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5" name="テキスト ボックス 334"/>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6" name="円/楕円 335"/>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7" name="テキスト ボックス 336"/>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地方債の発行を極力抑制し、後年度に負担を残さない財政運営を行ってきたことなどから、類似団体の比率を大きく下回っている。</a:t>
          </a:r>
          <a:endParaRPr kumimoji="1" lang="en-US" altLang="ja-JP" sz="1300">
            <a:latin typeface="ＭＳ Ｐゴシック"/>
          </a:endParaRPr>
        </a:p>
        <a:p>
          <a:r>
            <a:rPr kumimoji="1" lang="ja-JP" altLang="en-US" sz="1300">
              <a:latin typeface="ＭＳ Ｐゴシック"/>
            </a:rPr>
            <a:t>　今後も適正な事業選択と地方債の発行に努め、公債費の割合が高くならないような財政運営を行っていく。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140716</xdr:rowOff>
    </xdr:from>
    <xdr:to>
      <xdr:col>7</xdr:col>
      <xdr:colOff>15875</xdr:colOff>
      <xdr:row>74</xdr:row>
      <xdr:rowOff>154432</xdr:rowOff>
    </xdr:to>
    <xdr:cxnSp macro="">
      <xdr:nvCxnSpPr>
        <xdr:cNvPr id="367" name="直線コネクタ 366"/>
        <xdr:cNvCxnSpPr/>
      </xdr:nvCxnSpPr>
      <xdr:spPr>
        <a:xfrm flipV="1">
          <a:off x="3987800" y="128280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154432</xdr:rowOff>
    </xdr:from>
    <xdr:to>
      <xdr:col>5</xdr:col>
      <xdr:colOff>549275</xdr:colOff>
      <xdr:row>74</xdr:row>
      <xdr:rowOff>168148</xdr:rowOff>
    </xdr:to>
    <xdr:cxnSp macro="">
      <xdr:nvCxnSpPr>
        <xdr:cNvPr id="370" name="直線コネクタ 369"/>
        <xdr:cNvCxnSpPr/>
      </xdr:nvCxnSpPr>
      <xdr:spPr>
        <a:xfrm flipV="1">
          <a:off x="3098800" y="12841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168148</xdr:rowOff>
    </xdr:from>
    <xdr:to>
      <xdr:col>4</xdr:col>
      <xdr:colOff>346075</xdr:colOff>
      <xdr:row>75</xdr:row>
      <xdr:rowOff>33274</xdr:rowOff>
    </xdr:to>
    <xdr:cxnSp macro="">
      <xdr:nvCxnSpPr>
        <xdr:cNvPr id="373" name="直線コネクタ 372"/>
        <xdr:cNvCxnSpPr/>
      </xdr:nvCxnSpPr>
      <xdr:spPr>
        <a:xfrm flipV="1">
          <a:off x="2209800" y="12855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33274</xdr:rowOff>
    </xdr:from>
    <xdr:to>
      <xdr:col>3</xdr:col>
      <xdr:colOff>142875</xdr:colOff>
      <xdr:row>75</xdr:row>
      <xdr:rowOff>69850</xdr:rowOff>
    </xdr:to>
    <xdr:cxnSp macro="">
      <xdr:nvCxnSpPr>
        <xdr:cNvPr id="376" name="直線コネクタ 375"/>
        <xdr:cNvCxnSpPr/>
      </xdr:nvCxnSpPr>
      <xdr:spPr>
        <a:xfrm flipV="1">
          <a:off x="1320800" y="12892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89916</xdr:rowOff>
    </xdr:from>
    <xdr:to>
      <xdr:col>7</xdr:col>
      <xdr:colOff>66675</xdr:colOff>
      <xdr:row>75</xdr:row>
      <xdr:rowOff>20066</xdr:rowOff>
    </xdr:to>
    <xdr:sp macro="" textlink="">
      <xdr:nvSpPr>
        <xdr:cNvPr id="386" name="円/楕円 385"/>
        <xdr:cNvSpPr/>
      </xdr:nvSpPr>
      <xdr:spPr>
        <a:xfrm>
          <a:off x="4775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169943</xdr:rowOff>
    </xdr:from>
    <xdr:ext cx="762000" cy="259045"/>
    <xdr:sp macro="" textlink="">
      <xdr:nvSpPr>
        <xdr:cNvPr id="387" name="公債費該当値テキスト"/>
        <xdr:cNvSpPr txBox="1"/>
      </xdr:nvSpPr>
      <xdr:spPr>
        <a:xfrm>
          <a:off x="4914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103632</xdr:rowOff>
    </xdr:from>
    <xdr:to>
      <xdr:col>5</xdr:col>
      <xdr:colOff>600075</xdr:colOff>
      <xdr:row>75</xdr:row>
      <xdr:rowOff>33782</xdr:rowOff>
    </xdr:to>
    <xdr:sp macro="" textlink="">
      <xdr:nvSpPr>
        <xdr:cNvPr id="388" name="円/楕円 387"/>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43959</xdr:rowOff>
    </xdr:from>
    <xdr:ext cx="736600" cy="259045"/>
    <xdr:sp macro="" textlink="">
      <xdr:nvSpPr>
        <xdr:cNvPr id="389" name="テキスト ボックス 388"/>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117348</xdr:rowOff>
    </xdr:from>
    <xdr:to>
      <xdr:col>4</xdr:col>
      <xdr:colOff>396875</xdr:colOff>
      <xdr:row>75</xdr:row>
      <xdr:rowOff>47498</xdr:rowOff>
    </xdr:to>
    <xdr:sp macro="" textlink="">
      <xdr:nvSpPr>
        <xdr:cNvPr id="390" name="円/楕円 389"/>
        <xdr:cNvSpPr/>
      </xdr:nvSpPr>
      <xdr:spPr>
        <a:xfrm>
          <a:off x="3048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57675</xdr:rowOff>
    </xdr:from>
    <xdr:ext cx="762000" cy="259045"/>
    <xdr:sp macro="" textlink="">
      <xdr:nvSpPr>
        <xdr:cNvPr id="391" name="テキスト ボックス 390"/>
        <xdr:cNvSpPr txBox="1"/>
      </xdr:nvSpPr>
      <xdr:spPr>
        <a:xfrm>
          <a:off x="2717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153924</xdr:rowOff>
    </xdr:from>
    <xdr:to>
      <xdr:col>3</xdr:col>
      <xdr:colOff>193675</xdr:colOff>
      <xdr:row>75</xdr:row>
      <xdr:rowOff>84074</xdr:rowOff>
    </xdr:to>
    <xdr:sp macro="" textlink="">
      <xdr:nvSpPr>
        <xdr:cNvPr id="392" name="円/楕円 391"/>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94251</xdr:rowOff>
    </xdr:from>
    <xdr:ext cx="762000" cy="259045"/>
    <xdr:sp macro="" textlink="">
      <xdr:nvSpPr>
        <xdr:cNvPr id="393" name="テキスト ボックス 392"/>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4" name="円/楕円 393"/>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395" name="テキスト ボックス 394"/>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の平均を上回っているが、ほぼ横ばいに推移している。物件費、扶助費、補助費等、その他については類似団体の比率と近似値となっているが、人件費が平均を上回っている。</a:t>
          </a:r>
          <a:endParaRPr kumimoji="1" lang="en-US" altLang="ja-JP" sz="1300">
            <a:latin typeface="ＭＳ Ｐゴシック"/>
          </a:endParaRPr>
        </a:p>
        <a:p>
          <a:r>
            <a:rPr kumimoji="1" lang="ja-JP" altLang="en-US" sz="1300">
              <a:latin typeface="ＭＳ Ｐゴシック"/>
            </a:rPr>
            <a:t>　今後は行財政改革による定員管理や給与の適正化に努め、経費節減を図る。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29029</xdr:rowOff>
    </xdr:from>
    <xdr:to>
      <xdr:col>24</xdr:col>
      <xdr:colOff>31750</xdr:colOff>
      <xdr:row>78</xdr:row>
      <xdr:rowOff>84545</xdr:rowOff>
    </xdr:to>
    <xdr:cxnSp macro="">
      <xdr:nvCxnSpPr>
        <xdr:cNvPr id="430" name="直線コネクタ 429"/>
        <xdr:cNvCxnSpPr/>
      </xdr:nvCxnSpPr>
      <xdr:spPr>
        <a:xfrm flipV="1">
          <a:off x="15671800" y="1340212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154758</xdr:rowOff>
    </xdr:from>
    <xdr:to>
      <xdr:col>22</xdr:col>
      <xdr:colOff>565150</xdr:colOff>
      <xdr:row>78</xdr:row>
      <xdr:rowOff>84545</xdr:rowOff>
    </xdr:to>
    <xdr:cxnSp macro="">
      <xdr:nvCxnSpPr>
        <xdr:cNvPr id="433" name="直線コネクタ 432"/>
        <xdr:cNvCxnSpPr/>
      </xdr:nvCxnSpPr>
      <xdr:spPr>
        <a:xfrm>
          <a:off x="14782800" y="13356408"/>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154758</xdr:rowOff>
    </xdr:from>
    <xdr:to>
      <xdr:col>21</xdr:col>
      <xdr:colOff>361950</xdr:colOff>
      <xdr:row>78</xdr:row>
      <xdr:rowOff>100874</xdr:rowOff>
    </xdr:to>
    <xdr:cxnSp macro="">
      <xdr:nvCxnSpPr>
        <xdr:cNvPr id="436" name="直線コネクタ 435"/>
        <xdr:cNvCxnSpPr/>
      </xdr:nvCxnSpPr>
      <xdr:spPr>
        <a:xfrm flipV="1">
          <a:off x="13893800" y="1335640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19231</xdr:rowOff>
    </xdr:from>
    <xdr:to>
      <xdr:col>20</xdr:col>
      <xdr:colOff>158750</xdr:colOff>
      <xdr:row>78</xdr:row>
      <xdr:rowOff>100874</xdr:rowOff>
    </xdr:to>
    <xdr:cxnSp macro="">
      <xdr:nvCxnSpPr>
        <xdr:cNvPr id="439" name="直線コネクタ 438"/>
        <xdr:cNvCxnSpPr/>
      </xdr:nvCxnSpPr>
      <xdr:spPr>
        <a:xfrm>
          <a:off x="13004800" y="1339233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149679</xdr:rowOff>
    </xdr:from>
    <xdr:to>
      <xdr:col>24</xdr:col>
      <xdr:colOff>82550</xdr:colOff>
      <xdr:row>78</xdr:row>
      <xdr:rowOff>79829</xdr:rowOff>
    </xdr:to>
    <xdr:sp macro="" textlink="">
      <xdr:nvSpPr>
        <xdr:cNvPr id="449" name="円/楕円 448"/>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121756</xdr:rowOff>
    </xdr:from>
    <xdr:ext cx="762000" cy="259045"/>
    <xdr:sp macro="" textlink="">
      <xdr:nvSpPr>
        <xdr:cNvPr id="450" name="公債費以外該当値テキスト"/>
        <xdr:cNvSpPr txBox="1"/>
      </xdr:nvSpPr>
      <xdr:spPr>
        <a:xfrm>
          <a:off x="16598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33745</xdr:rowOff>
    </xdr:from>
    <xdr:to>
      <xdr:col>22</xdr:col>
      <xdr:colOff>615950</xdr:colOff>
      <xdr:row>78</xdr:row>
      <xdr:rowOff>135345</xdr:rowOff>
    </xdr:to>
    <xdr:sp macro="" textlink="">
      <xdr:nvSpPr>
        <xdr:cNvPr id="451" name="円/楕円 450"/>
        <xdr:cNvSpPr/>
      </xdr:nvSpPr>
      <xdr:spPr>
        <a:xfrm>
          <a:off x="15621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52" name="テキスト ボックス 451"/>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103958</xdr:rowOff>
    </xdr:from>
    <xdr:to>
      <xdr:col>21</xdr:col>
      <xdr:colOff>412750</xdr:colOff>
      <xdr:row>78</xdr:row>
      <xdr:rowOff>34108</xdr:rowOff>
    </xdr:to>
    <xdr:sp macro="" textlink="">
      <xdr:nvSpPr>
        <xdr:cNvPr id="453" name="円/楕円 452"/>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18885</xdr:rowOff>
    </xdr:from>
    <xdr:ext cx="762000" cy="259045"/>
    <xdr:sp macro="" textlink="">
      <xdr:nvSpPr>
        <xdr:cNvPr id="454" name="テキスト ボックス 453"/>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50074</xdr:rowOff>
    </xdr:from>
    <xdr:to>
      <xdr:col>20</xdr:col>
      <xdr:colOff>209550</xdr:colOff>
      <xdr:row>78</xdr:row>
      <xdr:rowOff>151674</xdr:rowOff>
    </xdr:to>
    <xdr:sp macro="" textlink="">
      <xdr:nvSpPr>
        <xdr:cNvPr id="455" name="円/楕円 454"/>
        <xdr:cNvSpPr/>
      </xdr:nvSpPr>
      <xdr:spPr>
        <a:xfrm>
          <a:off x="13843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136451</xdr:rowOff>
    </xdr:from>
    <xdr:ext cx="762000" cy="259045"/>
    <xdr:sp macro="" textlink="">
      <xdr:nvSpPr>
        <xdr:cNvPr id="456" name="テキスト ボックス 455"/>
        <xdr:cNvSpPr txBox="1"/>
      </xdr:nvSpPr>
      <xdr:spPr>
        <a:xfrm>
          <a:off x="13512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139881</xdr:rowOff>
    </xdr:from>
    <xdr:to>
      <xdr:col>19</xdr:col>
      <xdr:colOff>6350</xdr:colOff>
      <xdr:row>78</xdr:row>
      <xdr:rowOff>70031</xdr:rowOff>
    </xdr:to>
    <xdr:sp macro="" textlink="">
      <xdr:nvSpPr>
        <xdr:cNvPr id="457" name="円/楕円 456"/>
        <xdr:cNvSpPr/>
      </xdr:nvSpPr>
      <xdr:spPr>
        <a:xfrm>
          <a:off x="12954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54808</xdr:rowOff>
    </xdr:from>
    <xdr:ext cx="762000" cy="259045"/>
    <xdr:sp macro="" textlink="">
      <xdr:nvSpPr>
        <xdr:cNvPr id="458" name="テキスト ボックス 457"/>
        <xdr:cNvSpPr txBox="1"/>
      </xdr:nvSpPr>
      <xdr:spPr>
        <a:xfrm>
          <a:off x="126238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神奈川県大井町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44143</xdr:rowOff>
    </xdr:from>
    <xdr:to>
      <xdr:col>4</xdr:col>
      <xdr:colOff>1117600</xdr:colOff>
      <xdr:row>19</xdr:row>
      <xdr:rowOff>63444</xdr:rowOff>
    </xdr:to>
    <xdr:cxnSp macro="">
      <xdr:nvCxnSpPr>
        <xdr:cNvPr id="52" name="直線コネクタ 51"/>
        <xdr:cNvCxnSpPr/>
      </xdr:nvCxnSpPr>
      <xdr:spPr bwMode="auto">
        <a:xfrm flipV="1">
          <a:off x="5003800" y="3349318"/>
          <a:ext cx="647700" cy="1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63444</xdr:rowOff>
    </xdr:from>
    <xdr:to>
      <xdr:col>4</xdr:col>
      <xdr:colOff>469900</xdr:colOff>
      <xdr:row>19</xdr:row>
      <xdr:rowOff>112250</xdr:rowOff>
    </xdr:to>
    <xdr:cxnSp macro="">
      <xdr:nvCxnSpPr>
        <xdr:cNvPr id="55" name="直線コネクタ 54"/>
        <xdr:cNvCxnSpPr/>
      </xdr:nvCxnSpPr>
      <xdr:spPr bwMode="auto">
        <a:xfrm flipV="1">
          <a:off x="4305300" y="3368619"/>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92819</xdr:rowOff>
    </xdr:from>
    <xdr:to>
      <xdr:col>3</xdr:col>
      <xdr:colOff>904875</xdr:colOff>
      <xdr:row>19</xdr:row>
      <xdr:rowOff>112250</xdr:rowOff>
    </xdr:to>
    <xdr:cxnSp macro="">
      <xdr:nvCxnSpPr>
        <xdr:cNvPr id="58" name="直線コネクタ 57"/>
        <xdr:cNvCxnSpPr/>
      </xdr:nvCxnSpPr>
      <xdr:spPr bwMode="auto">
        <a:xfrm>
          <a:off x="3606800" y="3397994"/>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52226</xdr:rowOff>
    </xdr:from>
    <xdr:to>
      <xdr:col>3</xdr:col>
      <xdr:colOff>206375</xdr:colOff>
      <xdr:row>19</xdr:row>
      <xdr:rowOff>92819</xdr:rowOff>
    </xdr:to>
    <xdr:cxnSp macro="">
      <xdr:nvCxnSpPr>
        <xdr:cNvPr id="61" name="直線コネクタ 60"/>
        <xdr:cNvCxnSpPr/>
      </xdr:nvCxnSpPr>
      <xdr:spPr bwMode="auto">
        <a:xfrm>
          <a:off x="2908300" y="3185951"/>
          <a:ext cx="698500" cy="21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164793</xdr:rowOff>
    </xdr:from>
    <xdr:to>
      <xdr:col>5</xdr:col>
      <xdr:colOff>34925</xdr:colOff>
      <xdr:row>19</xdr:row>
      <xdr:rowOff>94943</xdr:rowOff>
    </xdr:to>
    <xdr:sp macro="" textlink="">
      <xdr:nvSpPr>
        <xdr:cNvPr id="71" name="円/楕円 70"/>
        <xdr:cNvSpPr/>
      </xdr:nvSpPr>
      <xdr:spPr bwMode="auto">
        <a:xfrm>
          <a:off x="5600700" y="3298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136870</xdr:rowOff>
    </xdr:from>
    <xdr:ext cx="762000" cy="259045"/>
    <xdr:sp macro="" textlink="">
      <xdr:nvSpPr>
        <xdr:cNvPr id="72" name="人口1人当たり決算額の推移該当値テキスト130"/>
        <xdr:cNvSpPr txBox="1"/>
      </xdr:nvSpPr>
      <xdr:spPr>
        <a:xfrm>
          <a:off x="5740400" y="327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75,991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12644</xdr:rowOff>
    </xdr:from>
    <xdr:to>
      <xdr:col>4</xdr:col>
      <xdr:colOff>520700</xdr:colOff>
      <xdr:row>19</xdr:row>
      <xdr:rowOff>114244</xdr:rowOff>
    </xdr:to>
    <xdr:sp macro="" textlink="">
      <xdr:nvSpPr>
        <xdr:cNvPr id="73" name="円/楕円 72"/>
        <xdr:cNvSpPr/>
      </xdr:nvSpPr>
      <xdr:spPr bwMode="auto">
        <a:xfrm>
          <a:off x="4953000" y="3317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99021</xdr:rowOff>
    </xdr:from>
    <xdr:ext cx="736600" cy="259045"/>
    <xdr:sp macro="" textlink="">
      <xdr:nvSpPr>
        <xdr:cNvPr id="74" name="テキスト ボックス 73"/>
        <xdr:cNvSpPr txBox="1"/>
      </xdr:nvSpPr>
      <xdr:spPr>
        <a:xfrm>
          <a:off x="4622800" y="3404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74,809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61450</xdr:rowOff>
    </xdr:from>
    <xdr:to>
      <xdr:col>3</xdr:col>
      <xdr:colOff>955675</xdr:colOff>
      <xdr:row>19</xdr:row>
      <xdr:rowOff>163050</xdr:rowOff>
    </xdr:to>
    <xdr:sp macro="" textlink="">
      <xdr:nvSpPr>
        <xdr:cNvPr id="75" name="円/楕円 74"/>
        <xdr:cNvSpPr/>
      </xdr:nvSpPr>
      <xdr:spPr bwMode="auto">
        <a:xfrm>
          <a:off x="4254500" y="336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147827</xdr:rowOff>
    </xdr:from>
    <xdr:ext cx="762000" cy="259045"/>
    <xdr:sp macro="" textlink="">
      <xdr:nvSpPr>
        <xdr:cNvPr id="76" name="テキスト ボックス 75"/>
        <xdr:cNvSpPr txBox="1"/>
      </xdr:nvSpPr>
      <xdr:spPr>
        <a:xfrm>
          <a:off x="3924300" y="34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71,820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42019</xdr:rowOff>
    </xdr:from>
    <xdr:to>
      <xdr:col>3</xdr:col>
      <xdr:colOff>257175</xdr:colOff>
      <xdr:row>19</xdr:row>
      <xdr:rowOff>143619</xdr:rowOff>
    </xdr:to>
    <xdr:sp macro="" textlink="">
      <xdr:nvSpPr>
        <xdr:cNvPr id="77" name="円/楕円 76"/>
        <xdr:cNvSpPr/>
      </xdr:nvSpPr>
      <xdr:spPr bwMode="auto">
        <a:xfrm>
          <a:off x="3556000" y="334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128396</xdr:rowOff>
    </xdr:from>
    <xdr:ext cx="762000" cy="259045"/>
    <xdr:sp macro="" textlink="">
      <xdr:nvSpPr>
        <xdr:cNvPr id="78" name="テキスト ボックス 77"/>
        <xdr:cNvSpPr txBox="1"/>
      </xdr:nvSpPr>
      <xdr:spPr>
        <a:xfrm>
          <a:off x="3225800" y="343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1426</xdr:rowOff>
    </xdr:from>
    <xdr:to>
      <xdr:col>2</xdr:col>
      <xdr:colOff>692150</xdr:colOff>
      <xdr:row>18</xdr:row>
      <xdr:rowOff>103026</xdr:rowOff>
    </xdr:to>
    <xdr:sp macro="" textlink="">
      <xdr:nvSpPr>
        <xdr:cNvPr id="79" name="円/楕円 78"/>
        <xdr:cNvSpPr/>
      </xdr:nvSpPr>
      <xdr:spPr bwMode="auto">
        <a:xfrm>
          <a:off x="2857500" y="3135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87803</xdr:rowOff>
    </xdr:from>
    <xdr:ext cx="762000" cy="259045"/>
    <xdr:sp macro="" textlink="">
      <xdr:nvSpPr>
        <xdr:cNvPr id="80" name="テキスト ボックス 79"/>
        <xdr:cNvSpPr txBox="1"/>
      </xdr:nvSpPr>
      <xdr:spPr>
        <a:xfrm>
          <a:off x="2527300" y="32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20838</xdr:rowOff>
    </xdr:from>
    <xdr:to>
      <xdr:col>4</xdr:col>
      <xdr:colOff>1117600</xdr:colOff>
      <xdr:row>38</xdr:row>
      <xdr:rowOff>21981</xdr:rowOff>
    </xdr:to>
    <xdr:cxnSp macro="">
      <xdr:nvCxnSpPr>
        <xdr:cNvPr id="112" name="直線コネクタ 111"/>
        <xdr:cNvCxnSpPr/>
      </xdr:nvCxnSpPr>
      <xdr:spPr bwMode="auto">
        <a:xfrm flipV="1">
          <a:off x="5003800" y="7488438"/>
          <a:ext cx="6477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307046</xdr:rowOff>
    </xdr:from>
    <xdr:to>
      <xdr:col>4</xdr:col>
      <xdr:colOff>469900</xdr:colOff>
      <xdr:row>38</xdr:row>
      <xdr:rowOff>21981</xdr:rowOff>
    </xdr:to>
    <xdr:cxnSp macro="">
      <xdr:nvCxnSpPr>
        <xdr:cNvPr id="115" name="直線コネクタ 114"/>
        <xdr:cNvCxnSpPr/>
      </xdr:nvCxnSpPr>
      <xdr:spPr bwMode="auto">
        <a:xfrm>
          <a:off x="4305300" y="7431746"/>
          <a:ext cx="698500" cy="57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236293</xdr:rowOff>
    </xdr:from>
    <xdr:to>
      <xdr:col>3</xdr:col>
      <xdr:colOff>904875</xdr:colOff>
      <xdr:row>37</xdr:row>
      <xdr:rowOff>307046</xdr:rowOff>
    </xdr:to>
    <xdr:cxnSp macro="">
      <xdr:nvCxnSpPr>
        <xdr:cNvPr id="118" name="直線コネクタ 117"/>
        <xdr:cNvCxnSpPr/>
      </xdr:nvCxnSpPr>
      <xdr:spPr bwMode="auto">
        <a:xfrm>
          <a:off x="3606800" y="7360993"/>
          <a:ext cx="698500" cy="70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136944</xdr:rowOff>
    </xdr:from>
    <xdr:to>
      <xdr:col>3</xdr:col>
      <xdr:colOff>206375</xdr:colOff>
      <xdr:row>37</xdr:row>
      <xdr:rowOff>236293</xdr:rowOff>
    </xdr:to>
    <xdr:cxnSp macro="">
      <xdr:nvCxnSpPr>
        <xdr:cNvPr id="121" name="直線コネクタ 120"/>
        <xdr:cNvCxnSpPr/>
      </xdr:nvCxnSpPr>
      <xdr:spPr bwMode="auto">
        <a:xfrm>
          <a:off x="2908300" y="7261644"/>
          <a:ext cx="698500" cy="9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312938</xdr:rowOff>
    </xdr:from>
    <xdr:to>
      <xdr:col>5</xdr:col>
      <xdr:colOff>34925</xdr:colOff>
      <xdr:row>38</xdr:row>
      <xdr:rowOff>71638</xdr:rowOff>
    </xdr:to>
    <xdr:sp macro="" textlink="">
      <xdr:nvSpPr>
        <xdr:cNvPr id="131" name="円/楕円 130"/>
        <xdr:cNvSpPr/>
      </xdr:nvSpPr>
      <xdr:spPr bwMode="auto">
        <a:xfrm>
          <a:off x="5600700" y="743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221515</xdr:rowOff>
    </xdr:from>
    <xdr:ext cx="762000" cy="259045"/>
    <xdr:sp macro="" textlink="">
      <xdr:nvSpPr>
        <xdr:cNvPr id="132" name="人口1人当たり決算額の推移該当値テキスト445"/>
        <xdr:cNvSpPr txBox="1"/>
      </xdr:nvSpPr>
      <xdr:spPr>
        <a:xfrm>
          <a:off x="5740400" y="73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314081</xdr:rowOff>
    </xdr:from>
    <xdr:to>
      <xdr:col>4</xdr:col>
      <xdr:colOff>520700</xdr:colOff>
      <xdr:row>38</xdr:row>
      <xdr:rowOff>72781</xdr:rowOff>
    </xdr:to>
    <xdr:sp macro="" textlink="">
      <xdr:nvSpPr>
        <xdr:cNvPr id="133" name="円/楕円 132"/>
        <xdr:cNvSpPr/>
      </xdr:nvSpPr>
      <xdr:spPr bwMode="auto">
        <a:xfrm>
          <a:off x="4953000" y="743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57558</xdr:rowOff>
    </xdr:from>
    <xdr:ext cx="736600" cy="259045"/>
    <xdr:sp macro="" textlink="">
      <xdr:nvSpPr>
        <xdr:cNvPr id="134" name="テキスト ボックス 133"/>
        <xdr:cNvSpPr txBox="1"/>
      </xdr:nvSpPr>
      <xdr:spPr>
        <a:xfrm>
          <a:off x="4622800" y="752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256246</xdr:rowOff>
    </xdr:from>
    <xdr:to>
      <xdr:col>3</xdr:col>
      <xdr:colOff>955675</xdr:colOff>
      <xdr:row>38</xdr:row>
      <xdr:rowOff>14946</xdr:rowOff>
    </xdr:to>
    <xdr:sp macro="" textlink="">
      <xdr:nvSpPr>
        <xdr:cNvPr id="135" name="円/楕円 134"/>
        <xdr:cNvSpPr/>
      </xdr:nvSpPr>
      <xdr:spPr bwMode="auto">
        <a:xfrm>
          <a:off x="4254500" y="738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342623</xdr:rowOff>
    </xdr:from>
    <xdr:ext cx="762000" cy="259045"/>
    <xdr:sp macro="" textlink="">
      <xdr:nvSpPr>
        <xdr:cNvPr id="136" name="テキスト ボックス 135"/>
        <xdr:cNvSpPr txBox="1"/>
      </xdr:nvSpPr>
      <xdr:spPr>
        <a:xfrm>
          <a:off x="3924300" y="746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185493</xdr:rowOff>
    </xdr:from>
    <xdr:to>
      <xdr:col>3</xdr:col>
      <xdr:colOff>257175</xdr:colOff>
      <xdr:row>37</xdr:row>
      <xdr:rowOff>287093</xdr:rowOff>
    </xdr:to>
    <xdr:sp macro="" textlink="">
      <xdr:nvSpPr>
        <xdr:cNvPr id="137" name="円/楕円 136"/>
        <xdr:cNvSpPr/>
      </xdr:nvSpPr>
      <xdr:spPr bwMode="auto">
        <a:xfrm>
          <a:off x="3556000" y="731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271870</xdr:rowOff>
    </xdr:from>
    <xdr:ext cx="762000" cy="259045"/>
    <xdr:sp macro="" textlink="">
      <xdr:nvSpPr>
        <xdr:cNvPr id="138" name="テキスト ボックス 137"/>
        <xdr:cNvSpPr txBox="1"/>
      </xdr:nvSpPr>
      <xdr:spPr>
        <a:xfrm>
          <a:off x="3225800" y="739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86144</xdr:rowOff>
    </xdr:from>
    <xdr:to>
      <xdr:col>2</xdr:col>
      <xdr:colOff>692150</xdr:colOff>
      <xdr:row>37</xdr:row>
      <xdr:rowOff>187744</xdr:rowOff>
    </xdr:to>
    <xdr:sp macro="" textlink="">
      <xdr:nvSpPr>
        <xdr:cNvPr id="139" name="円/楕円 138"/>
        <xdr:cNvSpPr/>
      </xdr:nvSpPr>
      <xdr:spPr bwMode="auto">
        <a:xfrm>
          <a:off x="2857500" y="721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172521</xdr:rowOff>
    </xdr:from>
    <xdr:ext cx="762000" cy="259045"/>
    <xdr:sp macro="" textlink="">
      <xdr:nvSpPr>
        <xdr:cNvPr id="140" name="テキスト ボックス 139"/>
        <xdr:cNvSpPr txBox="1"/>
      </xdr:nvSpPr>
      <xdr:spPr>
        <a:xfrm>
          <a:off x="2527300" y="72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17,279
17,213
14.38
5,632,775
5,216,014
392,108
3,971,115
1,991,502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85903</xdr:rowOff>
    </xdr:from>
    <xdr:to>
      <xdr:col>6</xdr:col>
      <xdr:colOff>511175</xdr:colOff>
      <xdr:row>36</xdr:row>
      <xdr:rowOff>93510</xdr:rowOff>
    </xdr:to>
    <xdr:cxnSp macro="">
      <xdr:nvCxnSpPr>
        <xdr:cNvPr id="61" name="直線コネクタ 60"/>
        <xdr:cNvCxnSpPr/>
      </xdr:nvCxnSpPr>
      <xdr:spPr>
        <a:xfrm flipV="1">
          <a:off x="3797300" y="6258103"/>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93510</xdr:rowOff>
    </xdr:from>
    <xdr:to>
      <xdr:col>5</xdr:col>
      <xdr:colOff>358775</xdr:colOff>
      <xdr:row>36</xdr:row>
      <xdr:rowOff>123088</xdr:rowOff>
    </xdr:to>
    <xdr:cxnSp macro="">
      <xdr:nvCxnSpPr>
        <xdr:cNvPr id="64" name="直線コネクタ 63"/>
        <xdr:cNvCxnSpPr/>
      </xdr:nvCxnSpPr>
      <xdr:spPr>
        <a:xfrm flipV="1">
          <a:off x="2908300" y="6265710"/>
          <a:ext cx="8890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105804</xdr:rowOff>
    </xdr:from>
    <xdr:to>
      <xdr:col>4</xdr:col>
      <xdr:colOff>155575</xdr:colOff>
      <xdr:row>36</xdr:row>
      <xdr:rowOff>123088</xdr:rowOff>
    </xdr:to>
    <xdr:cxnSp macro="">
      <xdr:nvCxnSpPr>
        <xdr:cNvPr id="67" name="直線コネクタ 66"/>
        <xdr:cNvCxnSpPr/>
      </xdr:nvCxnSpPr>
      <xdr:spPr>
        <a:xfrm>
          <a:off x="2019300" y="6278004"/>
          <a:ext cx="889000" cy="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97231</xdr:rowOff>
    </xdr:from>
    <xdr:to>
      <xdr:col>2</xdr:col>
      <xdr:colOff>638175</xdr:colOff>
      <xdr:row>36</xdr:row>
      <xdr:rowOff>105804</xdr:rowOff>
    </xdr:to>
    <xdr:cxnSp macro="">
      <xdr:nvCxnSpPr>
        <xdr:cNvPr id="70" name="直線コネクタ 69"/>
        <xdr:cNvCxnSpPr/>
      </xdr:nvCxnSpPr>
      <xdr:spPr>
        <a:xfrm>
          <a:off x="1130300" y="62694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35103</xdr:rowOff>
    </xdr:from>
    <xdr:to>
      <xdr:col>6</xdr:col>
      <xdr:colOff>561975</xdr:colOff>
      <xdr:row>36</xdr:row>
      <xdr:rowOff>136703</xdr:rowOff>
    </xdr:to>
    <xdr:sp macro="" textlink="">
      <xdr:nvSpPr>
        <xdr:cNvPr id="80" name="円/楕円 79"/>
        <xdr:cNvSpPr/>
      </xdr:nvSpPr>
      <xdr:spPr>
        <a:xfrm>
          <a:off x="4584700" y="62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13530</xdr:rowOff>
    </xdr:from>
    <xdr:ext cx="534377" cy="259045"/>
    <xdr:sp macro="" textlink="">
      <xdr:nvSpPr>
        <xdr:cNvPr id="81" name="人件費該当値テキスト"/>
        <xdr:cNvSpPr txBox="1"/>
      </xdr:nvSpPr>
      <xdr:spPr>
        <a:xfrm>
          <a:off x="4686300" y="618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42710</xdr:rowOff>
    </xdr:from>
    <xdr:to>
      <xdr:col>5</xdr:col>
      <xdr:colOff>409575</xdr:colOff>
      <xdr:row>36</xdr:row>
      <xdr:rowOff>144310</xdr:rowOff>
    </xdr:to>
    <xdr:sp macro="" textlink="">
      <xdr:nvSpPr>
        <xdr:cNvPr id="82" name="円/楕円 81"/>
        <xdr:cNvSpPr/>
      </xdr:nvSpPr>
      <xdr:spPr>
        <a:xfrm>
          <a:off x="3746500" y="62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135437</xdr:rowOff>
    </xdr:from>
    <xdr:ext cx="534377" cy="259045"/>
    <xdr:sp macro="" textlink="">
      <xdr:nvSpPr>
        <xdr:cNvPr id="83" name="テキスト ボックス 82"/>
        <xdr:cNvSpPr txBox="1"/>
      </xdr:nvSpPr>
      <xdr:spPr>
        <a:xfrm>
          <a:off x="3530111" y="63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72288</xdr:rowOff>
    </xdr:from>
    <xdr:to>
      <xdr:col>4</xdr:col>
      <xdr:colOff>206375</xdr:colOff>
      <xdr:row>37</xdr:row>
      <xdr:rowOff>2438</xdr:rowOff>
    </xdr:to>
    <xdr:sp macro="" textlink="">
      <xdr:nvSpPr>
        <xdr:cNvPr id="84" name="円/楕円 83"/>
        <xdr:cNvSpPr/>
      </xdr:nvSpPr>
      <xdr:spPr>
        <a:xfrm>
          <a:off x="2857500" y="6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165015</xdr:rowOff>
    </xdr:from>
    <xdr:ext cx="534377" cy="259045"/>
    <xdr:sp macro="" textlink="">
      <xdr:nvSpPr>
        <xdr:cNvPr id="85" name="テキスト ボックス 84"/>
        <xdr:cNvSpPr txBox="1"/>
      </xdr:nvSpPr>
      <xdr:spPr>
        <a:xfrm>
          <a:off x="2641111" y="6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55004</xdr:rowOff>
    </xdr:from>
    <xdr:to>
      <xdr:col>3</xdr:col>
      <xdr:colOff>3175</xdr:colOff>
      <xdr:row>36</xdr:row>
      <xdr:rowOff>156604</xdr:rowOff>
    </xdr:to>
    <xdr:sp macro="" textlink="">
      <xdr:nvSpPr>
        <xdr:cNvPr id="86" name="円/楕円 85"/>
        <xdr:cNvSpPr/>
      </xdr:nvSpPr>
      <xdr:spPr>
        <a:xfrm>
          <a:off x="1968500" y="62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147731</xdr:rowOff>
    </xdr:from>
    <xdr:ext cx="534377" cy="259045"/>
    <xdr:sp macro="" textlink="">
      <xdr:nvSpPr>
        <xdr:cNvPr id="87" name="テキスト ボックス 86"/>
        <xdr:cNvSpPr txBox="1"/>
      </xdr:nvSpPr>
      <xdr:spPr>
        <a:xfrm>
          <a:off x="1752111" y="63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46431</xdr:rowOff>
    </xdr:from>
    <xdr:to>
      <xdr:col>1</xdr:col>
      <xdr:colOff>485775</xdr:colOff>
      <xdr:row>36</xdr:row>
      <xdr:rowOff>148031</xdr:rowOff>
    </xdr:to>
    <xdr:sp macro="" textlink="">
      <xdr:nvSpPr>
        <xdr:cNvPr id="88" name="円/楕円 87"/>
        <xdr:cNvSpPr/>
      </xdr:nvSpPr>
      <xdr:spPr>
        <a:xfrm>
          <a:off x="1079500" y="62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139158</xdr:rowOff>
    </xdr:from>
    <xdr:ext cx="534377" cy="259045"/>
    <xdr:sp macro="" textlink="">
      <xdr:nvSpPr>
        <xdr:cNvPr id="89" name="テキスト ボックス 88"/>
        <xdr:cNvSpPr txBox="1"/>
      </xdr:nvSpPr>
      <xdr:spPr>
        <a:xfrm>
          <a:off x="863111" y="63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25743</xdr:rowOff>
    </xdr:from>
    <xdr:to>
      <xdr:col>6</xdr:col>
      <xdr:colOff>511175</xdr:colOff>
      <xdr:row>59</xdr:row>
      <xdr:rowOff>73798</xdr:rowOff>
    </xdr:to>
    <xdr:cxnSp macro="">
      <xdr:nvCxnSpPr>
        <xdr:cNvPr id="121" name="直線コネクタ 120"/>
        <xdr:cNvCxnSpPr/>
      </xdr:nvCxnSpPr>
      <xdr:spPr>
        <a:xfrm flipV="1">
          <a:off x="3797300" y="10141293"/>
          <a:ext cx="838200" cy="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73798</xdr:rowOff>
    </xdr:from>
    <xdr:to>
      <xdr:col>5</xdr:col>
      <xdr:colOff>358775</xdr:colOff>
      <xdr:row>59</xdr:row>
      <xdr:rowOff>108218</xdr:rowOff>
    </xdr:to>
    <xdr:cxnSp macro="">
      <xdr:nvCxnSpPr>
        <xdr:cNvPr id="124" name="直線コネクタ 123"/>
        <xdr:cNvCxnSpPr/>
      </xdr:nvCxnSpPr>
      <xdr:spPr>
        <a:xfrm flipV="1">
          <a:off x="2908300" y="10189348"/>
          <a:ext cx="889000" cy="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88706</xdr:rowOff>
    </xdr:from>
    <xdr:to>
      <xdr:col>4</xdr:col>
      <xdr:colOff>155575</xdr:colOff>
      <xdr:row>59</xdr:row>
      <xdr:rowOff>108218</xdr:rowOff>
    </xdr:to>
    <xdr:cxnSp macro="">
      <xdr:nvCxnSpPr>
        <xdr:cNvPr id="127" name="直線コネクタ 126"/>
        <xdr:cNvCxnSpPr/>
      </xdr:nvCxnSpPr>
      <xdr:spPr>
        <a:xfrm>
          <a:off x="2019300" y="10204256"/>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11716</xdr:rowOff>
    </xdr:from>
    <xdr:to>
      <xdr:col>2</xdr:col>
      <xdr:colOff>638175</xdr:colOff>
      <xdr:row>59</xdr:row>
      <xdr:rowOff>88706</xdr:rowOff>
    </xdr:to>
    <xdr:cxnSp macro="">
      <xdr:nvCxnSpPr>
        <xdr:cNvPr id="130" name="直線コネクタ 129"/>
        <xdr:cNvCxnSpPr/>
      </xdr:nvCxnSpPr>
      <xdr:spPr>
        <a:xfrm>
          <a:off x="1130300" y="10127266"/>
          <a:ext cx="889000" cy="7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146393</xdr:rowOff>
    </xdr:from>
    <xdr:to>
      <xdr:col>6</xdr:col>
      <xdr:colOff>561975</xdr:colOff>
      <xdr:row>59</xdr:row>
      <xdr:rowOff>76543</xdr:rowOff>
    </xdr:to>
    <xdr:sp macro="" textlink="">
      <xdr:nvSpPr>
        <xdr:cNvPr id="140" name="円/楕円 139"/>
        <xdr:cNvSpPr/>
      </xdr:nvSpPr>
      <xdr:spPr>
        <a:xfrm>
          <a:off x="4584700" y="10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61320</xdr:rowOff>
    </xdr:from>
    <xdr:ext cx="534377" cy="259045"/>
    <xdr:sp macro="" textlink="">
      <xdr:nvSpPr>
        <xdr:cNvPr id="141" name="物件費該当値テキスト"/>
        <xdr:cNvSpPr txBox="1"/>
      </xdr:nvSpPr>
      <xdr:spPr>
        <a:xfrm>
          <a:off x="4686300" y="100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22998</xdr:rowOff>
    </xdr:from>
    <xdr:to>
      <xdr:col>5</xdr:col>
      <xdr:colOff>409575</xdr:colOff>
      <xdr:row>59</xdr:row>
      <xdr:rowOff>124598</xdr:rowOff>
    </xdr:to>
    <xdr:sp macro="" textlink="">
      <xdr:nvSpPr>
        <xdr:cNvPr id="142" name="円/楕円 141"/>
        <xdr:cNvSpPr/>
      </xdr:nvSpPr>
      <xdr:spPr>
        <a:xfrm>
          <a:off x="3746500" y="101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115725</xdr:rowOff>
    </xdr:from>
    <xdr:ext cx="534377" cy="259045"/>
    <xdr:sp macro="" textlink="">
      <xdr:nvSpPr>
        <xdr:cNvPr id="143" name="テキスト ボックス 142"/>
        <xdr:cNvSpPr txBox="1"/>
      </xdr:nvSpPr>
      <xdr:spPr>
        <a:xfrm>
          <a:off x="3530111" y="1023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41,536</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57418</xdr:rowOff>
    </xdr:from>
    <xdr:to>
      <xdr:col>4</xdr:col>
      <xdr:colOff>206375</xdr:colOff>
      <xdr:row>59</xdr:row>
      <xdr:rowOff>159018</xdr:rowOff>
    </xdr:to>
    <xdr:sp macro="" textlink="">
      <xdr:nvSpPr>
        <xdr:cNvPr id="144" name="円/楕円 143"/>
        <xdr:cNvSpPr/>
      </xdr:nvSpPr>
      <xdr:spPr>
        <a:xfrm>
          <a:off x="2857500" y="101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150145</xdr:rowOff>
    </xdr:from>
    <xdr:ext cx="534377" cy="259045"/>
    <xdr:sp macro="" textlink="">
      <xdr:nvSpPr>
        <xdr:cNvPr id="145" name="テキスト ボックス 144"/>
        <xdr:cNvSpPr txBox="1"/>
      </xdr:nvSpPr>
      <xdr:spPr>
        <a:xfrm>
          <a:off x="2641111" y="102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37906</xdr:rowOff>
    </xdr:from>
    <xdr:to>
      <xdr:col>3</xdr:col>
      <xdr:colOff>3175</xdr:colOff>
      <xdr:row>59</xdr:row>
      <xdr:rowOff>139506</xdr:rowOff>
    </xdr:to>
    <xdr:sp macro="" textlink="">
      <xdr:nvSpPr>
        <xdr:cNvPr id="146" name="円/楕円 145"/>
        <xdr:cNvSpPr/>
      </xdr:nvSpPr>
      <xdr:spPr>
        <a:xfrm>
          <a:off x="1968500" y="101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130633</xdr:rowOff>
    </xdr:from>
    <xdr:ext cx="534377" cy="259045"/>
    <xdr:sp macro="" textlink="">
      <xdr:nvSpPr>
        <xdr:cNvPr id="147" name="テキスト ボックス 146"/>
        <xdr:cNvSpPr txBox="1"/>
      </xdr:nvSpPr>
      <xdr:spPr>
        <a:xfrm>
          <a:off x="1752111" y="102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132366</xdr:rowOff>
    </xdr:from>
    <xdr:to>
      <xdr:col>1</xdr:col>
      <xdr:colOff>485775</xdr:colOff>
      <xdr:row>59</xdr:row>
      <xdr:rowOff>62516</xdr:rowOff>
    </xdr:to>
    <xdr:sp macro="" textlink="">
      <xdr:nvSpPr>
        <xdr:cNvPr id="148" name="円/楕円 147"/>
        <xdr:cNvSpPr/>
      </xdr:nvSpPr>
      <xdr:spPr>
        <a:xfrm>
          <a:off x="1079500" y="100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53643</xdr:rowOff>
    </xdr:from>
    <xdr:ext cx="534377" cy="259045"/>
    <xdr:sp macro="" textlink="">
      <xdr:nvSpPr>
        <xdr:cNvPr id="149" name="テキスト ボックス 148"/>
        <xdr:cNvSpPr txBox="1"/>
      </xdr:nvSpPr>
      <xdr:spPr>
        <a:xfrm>
          <a:off x="863111" y="101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51735</xdr:rowOff>
    </xdr:from>
    <xdr:to>
      <xdr:col>6</xdr:col>
      <xdr:colOff>511175</xdr:colOff>
      <xdr:row>78</xdr:row>
      <xdr:rowOff>53609</xdr:rowOff>
    </xdr:to>
    <xdr:cxnSp macro="">
      <xdr:nvCxnSpPr>
        <xdr:cNvPr id="176" name="直線コネクタ 175"/>
        <xdr:cNvCxnSpPr/>
      </xdr:nvCxnSpPr>
      <xdr:spPr>
        <a:xfrm>
          <a:off x="3797300" y="13424835"/>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51735</xdr:rowOff>
    </xdr:from>
    <xdr:to>
      <xdr:col>5</xdr:col>
      <xdr:colOff>358775</xdr:colOff>
      <xdr:row>78</xdr:row>
      <xdr:rowOff>58045</xdr:rowOff>
    </xdr:to>
    <xdr:cxnSp macro="">
      <xdr:nvCxnSpPr>
        <xdr:cNvPr id="179" name="直線コネクタ 178"/>
        <xdr:cNvCxnSpPr/>
      </xdr:nvCxnSpPr>
      <xdr:spPr>
        <a:xfrm flipV="1">
          <a:off x="2908300" y="13424835"/>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54341</xdr:rowOff>
    </xdr:from>
    <xdr:to>
      <xdr:col>4</xdr:col>
      <xdr:colOff>155575</xdr:colOff>
      <xdr:row>78</xdr:row>
      <xdr:rowOff>58045</xdr:rowOff>
    </xdr:to>
    <xdr:cxnSp macro="">
      <xdr:nvCxnSpPr>
        <xdr:cNvPr id="182" name="直線コネクタ 181"/>
        <xdr:cNvCxnSpPr/>
      </xdr:nvCxnSpPr>
      <xdr:spPr>
        <a:xfrm>
          <a:off x="2019300" y="13427441"/>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54341</xdr:rowOff>
    </xdr:from>
    <xdr:to>
      <xdr:col>2</xdr:col>
      <xdr:colOff>638175</xdr:colOff>
      <xdr:row>78</xdr:row>
      <xdr:rowOff>65176</xdr:rowOff>
    </xdr:to>
    <xdr:cxnSp macro="">
      <xdr:nvCxnSpPr>
        <xdr:cNvPr id="185" name="直線コネクタ 184"/>
        <xdr:cNvCxnSpPr/>
      </xdr:nvCxnSpPr>
      <xdr:spPr>
        <a:xfrm flipV="1">
          <a:off x="1130300" y="13427441"/>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2809</xdr:rowOff>
    </xdr:from>
    <xdr:to>
      <xdr:col>6</xdr:col>
      <xdr:colOff>561975</xdr:colOff>
      <xdr:row>78</xdr:row>
      <xdr:rowOff>104409</xdr:rowOff>
    </xdr:to>
    <xdr:sp macro="" textlink="">
      <xdr:nvSpPr>
        <xdr:cNvPr id="195" name="円/楕円 194"/>
        <xdr:cNvSpPr/>
      </xdr:nvSpPr>
      <xdr:spPr>
        <a:xfrm>
          <a:off x="4584700" y="133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89186</xdr:rowOff>
    </xdr:from>
    <xdr:ext cx="469744" cy="259045"/>
    <xdr:sp macro="" textlink="">
      <xdr:nvSpPr>
        <xdr:cNvPr id="196" name="維持補修費該当値テキスト"/>
        <xdr:cNvSpPr txBox="1"/>
      </xdr:nvSpPr>
      <xdr:spPr>
        <a:xfrm>
          <a:off x="4686300" y="1329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935</xdr:rowOff>
    </xdr:from>
    <xdr:to>
      <xdr:col>5</xdr:col>
      <xdr:colOff>409575</xdr:colOff>
      <xdr:row>78</xdr:row>
      <xdr:rowOff>102535</xdr:rowOff>
    </xdr:to>
    <xdr:sp macro="" textlink="">
      <xdr:nvSpPr>
        <xdr:cNvPr id="197" name="円/楕円 196"/>
        <xdr:cNvSpPr/>
      </xdr:nvSpPr>
      <xdr:spPr>
        <a:xfrm>
          <a:off x="3746500" y="133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93662</xdr:rowOff>
    </xdr:from>
    <xdr:ext cx="469744" cy="259045"/>
    <xdr:sp macro="" textlink="">
      <xdr:nvSpPr>
        <xdr:cNvPr id="198" name="テキスト ボックス 197"/>
        <xdr:cNvSpPr txBox="1"/>
      </xdr:nvSpPr>
      <xdr:spPr>
        <a:xfrm>
          <a:off x="3562427" y="1346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7245</xdr:rowOff>
    </xdr:from>
    <xdr:to>
      <xdr:col>4</xdr:col>
      <xdr:colOff>206375</xdr:colOff>
      <xdr:row>78</xdr:row>
      <xdr:rowOff>108845</xdr:rowOff>
    </xdr:to>
    <xdr:sp macro="" textlink="">
      <xdr:nvSpPr>
        <xdr:cNvPr id="199" name="円/楕円 198"/>
        <xdr:cNvSpPr/>
      </xdr:nvSpPr>
      <xdr:spPr>
        <a:xfrm>
          <a:off x="28575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99972</xdr:rowOff>
    </xdr:from>
    <xdr:ext cx="469744" cy="259045"/>
    <xdr:sp macro="" textlink="">
      <xdr:nvSpPr>
        <xdr:cNvPr id="200" name="テキスト ボックス 199"/>
        <xdr:cNvSpPr txBox="1"/>
      </xdr:nvSpPr>
      <xdr:spPr>
        <a:xfrm>
          <a:off x="2673427" y="134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3541</xdr:rowOff>
    </xdr:from>
    <xdr:to>
      <xdr:col>3</xdr:col>
      <xdr:colOff>3175</xdr:colOff>
      <xdr:row>78</xdr:row>
      <xdr:rowOff>105141</xdr:rowOff>
    </xdr:to>
    <xdr:sp macro="" textlink="">
      <xdr:nvSpPr>
        <xdr:cNvPr id="201" name="円/楕円 200"/>
        <xdr:cNvSpPr/>
      </xdr:nvSpPr>
      <xdr:spPr>
        <a:xfrm>
          <a:off x="1968500" y="133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96268</xdr:rowOff>
    </xdr:from>
    <xdr:ext cx="469744" cy="259045"/>
    <xdr:sp macro="" textlink="">
      <xdr:nvSpPr>
        <xdr:cNvPr id="202" name="テキスト ボックス 201"/>
        <xdr:cNvSpPr txBox="1"/>
      </xdr:nvSpPr>
      <xdr:spPr>
        <a:xfrm>
          <a:off x="1784427" y="1346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14376</xdr:rowOff>
    </xdr:from>
    <xdr:to>
      <xdr:col>1</xdr:col>
      <xdr:colOff>485775</xdr:colOff>
      <xdr:row>78</xdr:row>
      <xdr:rowOff>115976</xdr:rowOff>
    </xdr:to>
    <xdr:sp macro="" textlink="">
      <xdr:nvSpPr>
        <xdr:cNvPr id="203" name="円/楕円 202"/>
        <xdr:cNvSpPr/>
      </xdr:nvSpPr>
      <xdr:spPr>
        <a:xfrm>
          <a:off x="1079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107103</xdr:rowOff>
    </xdr:from>
    <xdr:ext cx="469744" cy="259045"/>
    <xdr:sp macro="" textlink="">
      <xdr:nvSpPr>
        <xdr:cNvPr id="204" name="テキスト ボックス 203"/>
        <xdr:cNvSpPr txBox="1"/>
      </xdr:nvSpPr>
      <xdr:spPr>
        <a:xfrm>
          <a:off x="895427" y="134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47422</xdr:rowOff>
    </xdr:from>
    <xdr:to>
      <xdr:col>6</xdr:col>
      <xdr:colOff>511175</xdr:colOff>
      <xdr:row>96</xdr:row>
      <xdr:rowOff>63595</xdr:rowOff>
    </xdr:to>
    <xdr:cxnSp macro="">
      <xdr:nvCxnSpPr>
        <xdr:cNvPr id="234" name="直線コネクタ 233"/>
        <xdr:cNvCxnSpPr/>
      </xdr:nvCxnSpPr>
      <xdr:spPr>
        <a:xfrm flipV="1">
          <a:off x="3797300" y="16506622"/>
          <a:ext cx="8382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63595</xdr:rowOff>
    </xdr:from>
    <xdr:to>
      <xdr:col>5</xdr:col>
      <xdr:colOff>358775</xdr:colOff>
      <xdr:row>96</xdr:row>
      <xdr:rowOff>121089</xdr:rowOff>
    </xdr:to>
    <xdr:cxnSp macro="">
      <xdr:nvCxnSpPr>
        <xdr:cNvPr id="237" name="直線コネクタ 236"/>
        <xdr:cNvCxnSpPr/>
      </xdr:nvCxnSpPr>
      <xdr:spPr>
        <a:xfrm flipV="1">
          <a:off x="2908300" y="16522795"/>
          <a:ext cx="889000" cy="5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116021</xdr:rowOff>
    </xdr:from>
    <xdr:to>
      <xdr:col>4</xdr:col>
      <xdr:colOff>155575</xdr:colOff>
      <xdr:row>96</xdr:row>
      <xdr:rowOff>121089</xdr:rowOff>
    </xdr:to>
    <xdr:cxnSp macro="">
      <xdr:nvCxnSpPr>
        <xdr:cNvPr id="240" name="直線コネクタ 239"/>
        <xdr:cNvCxnSpPr/>
      </xdr:nvCxnSpPr>
      <xdr:spPr>
        <a:xfrm>
          <a:off x="2019300" y="16575221"/>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105811</xdr:rowOff>
    </xdr:from>
    <xdr:to>
      <xdr:col>2</xdr:col>
      <xdr:colOff>638175</xdr:colOff>
      <xdr:row>96</xdr:row>
      <xdr:rowOff>116021</xdr:rowOff>
    </xdr:to>
    <xdr:cxnSp macro="">
      <xdr:nvCxnSpPr>
        <xdr:cNvPr id="243" name="直線コネクタ 242"/>
        <xdr:cNvCxnSpPr/>
      </xdr:nvCxnSpPr>
      <xdr:spPr>
        <a:xfrm>
          <a:off x="1130300" y="16565011"/>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168072</xdr:rowOff>
    </xdr:from>
    <xdr:to>
      <xdr:col>6</xdr:col>
      <xdr:colOff>561975</xdr:colOff>
      <xdr:row>96</xdr:row>
      <xdr:rowOff>98222</xdr:rowOff>
    </xdr:to>
    <xdr:sp macro="" textlink="">
      <xdr:nvSpPr>
        <xdr:cNvPr id="253" name="円/楕円 252"/>
        <xdr:cNvSpPr/>
      </xdr:nvSpPr>
      <xdr:spPr>
        <a:xfrm>
          <a:off x="4584700" y="164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146499</xdr:rowOff>
    </xdr:from>
    <xdr:ext cx="534377" cy="259045"/>
    <xdr:sp macro="" textlink="">
      <xdr:nvSpPr>
        <xdr:cNvPr id="254" name="扶助費該当値テキスト"/>
        <xdr:cNvSpPr txBox="1"/>
      </xdr:nvSpPr>
      <xdr:spPr>
        <a:xfrm>
          <a:off x="4686300" y="164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12795</xdr:rowOff>
    </xdr:from>
    <xdr:to>
      <xdr:col>5</xdr:col>
      <xdr:colOff>409575</xdr:colOff>
      <xdr:row>96</xdr:row>
      <xdr:rowOff>114395</xdr:rowOff>
    </xdr:to>
    <xdr:sp macro="" textlink="">
      <xdr:nvSpPr>
        <xdr:cNvPr id="255" name="円/楕円 254"/>
        <xdr:cNvSpPr/>
      </xdr:nvSpPr>
      <xdr:spPr>
        <a:xfrm>
          <a:off x="3746500" y="164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105522</xdr:rowOff>
    </xdr:from>
    <xdr:ext cx="534377" cy="259045"/>
    <xdr:sp macro="" textlink="">
      <xdr:nvSpPr>
        <xdr:cNvPr id="256" name="テキスト ボックス 255"/>
        <xdr:cNvSpPr txBox="1"/>
      </xdr:nvSpPr>
      <xdr:spPr>
        <a:xfrm>
          <a:off x="3530111" y="1656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70289</xdr:rowOff>
    </xdr:from>
    <xdr:to>
      <xdr:col>4</xdr:col>
      <xdr:colOff>206375</xdr:colOff>
      <xdr:row>97</xdr:row>
      <xdr:rowOff>439</xdr:rowOff>
    </xdr:to>
    <xdr:sp macro="" textlink="">
      <xdr:nvSpPr>
        <xdr:cNvPr id="257" name="円/楕円 256"/>
        <xdr:cNvSpPr/>
      </xdr:nvSpPr>
      <xdr:spPr>
        <a:xfrm>
          <a:off x="2857500" y="165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163016</xdr:rowOff>
    </xdr:from>
    <xdr:ext cx="534377" cy="259045"/>
    <xdr:sp macro="" textlink="">
      <xdr:nvSpPr>
        <xdr:cNvPr id="258" name="テキスト ボックス 257"/>
        <xdr:cNvSpPr txBox="1"/>
      </xdr:nvSpPr>
      <xdr:spPr>
        <a:xfrm>
          <a:off x="2641111" y="166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65221</xdr:rowOff>
    </xdr:from>
    <xdr:to>
      <xdr:col>3</xdr:col>
      <xdr:colOff>3175</xdr:colOff>
      <xdr:row>96</xdr:row>
      <xdr:rowOff>166821</xdr:rowOff>
    </xdr:to>
    <xdr:sp macro="" textlink="">
      <xdr:nvSpPr>
        <xdr:cNvPr id="259" name="円/楕円 258"/>
        <xdr:cNvSpPr/>
      </xdr:nvSpPr>
      <xdr:spPr>
        <a:xfrm>
          <a:off x="1968500" y="165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157948</xdr:rowOff>
    </xdr:from>
    <xdr:ext cx="534377" cy="259045"/>
    <xdr:sp macro="" textlink="">
      <xdr:nvSpPr>
        <xdr:cNvPr id="260" name="テキスト ボックス 259"/>
        <xdr:cNvSpPr txBox="1"/>
      </xdr:nvSpPr>
      <xdr:spPr>
        <a:xfrm>
          <a:off x="1752111" y="1661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55011</xdr:rowOff>
    </xdr:from>
    <xdr:to>
      <xdr:col>1</xdr:col>
      <xdr:colOff>485775</xdr:colOff>
      <xdr:row>96</xdr:row>
      <xdr:rowOff>156611</xdr:rowOff>
    </xdr:to>
    <xdr:sp macro="" textlink="">
      <xdr:nvSpPr>
        <xdr:cNvPr id="261" name="円/楕円 260"/>
        <xdr:cNvSpPr/>
      </xdr:nvSpPr>
      <xdr:spPr>
        <a:xfrm>
          <a:off x="1079500" y="165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147738</xdr:rowOff>
    </xdr:from>
    <xdr:ext cx="534377" cy="259045"/>
    <xdr:sp macro="" textlink="">
      <xdr:nvSpPr>
        <xdr:cNvPr id="262" name="テキスト ボックス 261"/>
        <xdr:cNvSpPr txBox="1"/>
      </xdr:nvSpPr>
      <xdr:spPr>
        <a:xfrm>
          <a:off x="863111" y="166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110277</xdr:rowOff>
    </xdr:from>
    <xdr:to>
      <xdr:col>15</xdr:col>
      <xdr:colOff>180975</xdr:colOff>
      <xdr:row>37</xdr:row>
      <xdr:rowOff>139729</xdr:rowOff>
    </xdr:to>
    <xdr:cxnSp macro="">
      <xdr:nvCxnSpPr>
        <xdr:cNvPr id="295" name="直線コネクタ 294"/>
        <xdr:cNvCxnSpPr/>
      </xdr:nvCxnSpPr>
      <xdr:spPr>
        <a:xfrm flipV="1">
          <a:off x="9639300" y="6453927"/>
          <a:ext cx="8382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139729</xdr:rowOff>
    </xdr:from>
    <xdr:to>
      <xdr:col>14</xdr:col>
      <xdr:colOff>28575</xdr:colOff>
      <xdr:row>37</xdr:row>
      <xdr:rowOff>152473</xdr:rowOff>
    </xdr:to>
    <xdr:cxnSp macro="">
      <xdr:nvCxnSpPr>
        <xdr:cNvPr id="298" name="直線コネクタ 297"/>
        <xdr:cNvCxnSpPr/>
      </xdr:nvCxnSpPr>
      <xdr:spPr>
        <a:xfrm flipV="1">
          <a:off x="8750300" y="6483379"/>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147558</xdr:rowOff>
    </xdr:from>
    <xdr:to>
      <xdr:col>12</xdr:col>
      <xdr:colOff>511175</xdr:colOff>
      <xdr:row>37</xdr:row>
      <xdr:rowOff>152473</xdr:rowOff>
    </xdr:to>
    <xdr:cxnSp macro="">
      <xdr:nvCxnSpPr>
        <xdr:cNvPr id="301" name="直線コネクタ 300"/>
        <xdr:cNvCxnSpPr/>
      </xdr:nvCxnSpPr>
      <xdr:spPr>
        <a:xfrm>
          <a:off x="7861300" y="6491208"/>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147558</xdr:rowOff>
    </xdr:from>
    <xdr:to>
      <xdr:col>11</xdr:col>
      <xdr:colOff>307975</xdr:colOff>
      <xdr:row>37</xdr:row>
      <xdr:rowOff>154044</xdr:rowOff>
    </xdr:to>
    <xdr:cxnSp macro="">
      <xdr:nvCxnSpPr>
        <xdr:cNvPr id="304" name="直線コネクタ 303"/>
        <xdr:cNvCxnSpPr/>
      </xdr:nvCxnSpPr>
      <xdr:spPr>
        <a:xfrm flipV="1">
          <a:off x="6972300" y="6491208"/>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59477</xdr:rowOff>
    </xdr:from>
    <xdr:to>
      <xdr:col>15</xdr:col>
      <xdr:colOff>231775</xdr:colOff>
      <xdr:row>37</xdr:row>
      <xdr:rowOff>161077</xdr:rowOff>
    </xdr:to>
    <xdr:sp macro="" textlink="">
      <xdr:nvSpPr>
        <xdr:cNvPr id="314" name="円/楕円 313"/>
        <xdr:cNvSpPr/>
      </xdr:nvSpPr>
      <xdr:spPr>
        <a:xfrm>
          <a:off x="10426700" y="64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37904</xdr:rowOff>
    </xdr:from>
    <xdr:ext cx="534377" cy="259045"/>
    <xdr:sp macro="" textlink="">
      <xdr:nvSpPr>
        <xdr:cNvPr id="315" name="補助費等該当値テキスト"/>
        <xdr:cNvSpPr txBox="1"/>
      </xdr:nvSpPr>
      <xdr:spPr>
        <a:xfrm>
          <a:off x="10528300" y="638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39,089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88929</xdr:rowOff>
    </xdr:from>
    <xdr:to>
      <xdr:col>14</xdr:col>
      <xdr:colOff>79375</xdr:colOff>
      <xdr:row>38</xdr:row>
      <xdr:rowOff>19079</xdr:rowOff>
    </xdr:to>
    <xdr:sp macro="" textlink="">
      <xdr:nvSpPr>
        <xdr:cNvPr id="316" name="円/楕円 315"/>
        <xdr:cNvSpPr/>
      </xdr:nvSpPr>
      <xdr:spPr>
        <a:xfrm>
          <a:off x="9588500" y="64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10206</xdr:rowOff>
    </xdr:from>
    <xdr:ext cx="534377" cy="259045"/>
    <xdr:sp macro="" textlink="">
      <xdr:nvSpPr>
        <xdr:cNvPr id="317" name="テキスト ボックス 316"/>
        <xdr:cNvSpPr txBox="1"/>
      </xdr:nvSpPr>
      <xdr:spPr>
        <a:xfrm>
          <a:off x="9372111" y="65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101673</xdr:rowOff>
    </xdr:from>
    <xdr:to>
      <xdr:col>12</xdr:col>
      <xdr:colOff>561975</xdr:colOff>
      <xdr:row>38</xdr:row>
      <xdr:rowOff>31823</xdr:rowOff>
    </xdr:to>
    <xdr:sp macro="" textlink="">
      <xdr:nvSpPr>
        <xdr:cNvPr id="318" name="円/楕円 317"/>
        <xdr:cNvSpPr/>
      </xdr:nvSpPr>
      <xdr:spPr>
        <a:xfrm>
          <a:off x="8699500" y="64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22950</xdr:rowOff>
    </xdr:from>
    <xdr:ext cx="534377" cy="259045"/>
    <xdr:sp macro="" textlink="">
      <xdr:nvSpPr>
        <xdr:cNvPr id="319" name="テキスト ボックス 318"/>
        <xdr:cNvSpPr txBox="1"/>
      </xdr:nvSpPr>
      <xdr:spPr>
        <a:xfrm>
          <a:off x="8483111" y="653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96758</xdr:rowOff>
    </xdr:from>
    <xdr:to>
      <xdr:col>11</xdr:col>
      <xdr:colOff>358775</xdr:colOff>
      <xdr:row>38</xdr:row>
      <xdr:rowOff>26908</xdr:rowOff>
    </xdr:to>
    <xdr:sp macro="" textlink="">
      <xdr:nvSpPr>
        <xdr:cNvPr id="320" name="円/楕円 319"/>
        <xdr:cNvSpPr/>
      </xdr:nvSpPr>
      <xdr:spPr>
        <a:xfrm>
          <a:off x="7810500" y="64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18035</xdr:rowOff>
    </xdr:from>
    <xdr:ext cx="534377" cy="259045"/>
    <xdr:sp macro="" textlink="">
      <xdr:nvSpPr>
        <xdr:cNvPr id="321" name="テキスト ボックス 320"/>
        <xdr:cNvSpPr txBox="1"/>
      </xdr:nvSpPr>
      <xdr:spPr>
        <a:xfrm>
          <a:off x="7594111" y="653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103244</xdr:rowOff>
    </xdr:from>
    <xdr:to>
      <xdr:col>10</xdr:col>
      <xdr:colOff>155575</xdr:colOff>
      <xdr:row>38</xdr:row>
      <xdr:rowOff>33395</xdr:rowOff>
    </xdr:to>
    <xdr:sp macro="" textlink="">
      <xdr:nvSpPr>
        <xdr:cNvPr id="322" name="円/楕円 321"/>
        <xdr:cNvSpPr/>
      </xdr:nvSpPr>
      <xdr:spPr>
        <a:xfrm>
          <a:off x="6921500" y="6446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24522</xdr:rowOff>
    </xdr:from>
    <xdr:ext cx="534377" cy="259045"/>
    <xdr:sp macro="" textlink="">
      <xdr:nvSpPr>
        <xdr:cNvPr id="323" name="テキスト ボックス 322"/>
        <xdr:cNvSpPr txBox="1"/>
      </xdr:nvSpPr>
      <xdr:spPr>
        <a:xfrm>
          <a:off x="6705111" y="65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91667</xdr:rowOff>
    </xdr:from>
    <xdr:to>
      <xdr:col>15</xdr:col>
      <xdr:colOff>180975</xdr:colOff>
      <xdr:row>58</xdr:row>
      <xdr:rowOff>126312</xdr:rowOff>
    </xdr:to>
    <xdr:cxnSp macro="">
      <xdr:nvCxnSpPr>
        <xdr:cNvPr id="352" name="直線コネクタ 351"/>
        <xdr:cNvCxnSpPr/>
      </xdr:nvCxnSpPr>
      <xdr:spPr>
        <a:xfrm flipV="1">
          <a:off x="9639300" y="10035767"/>
          <a:ext cx="838200" cy="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111658</xdr:rowOff>
    </xdr:from>
    <xdr:to>
      <xdr:col>14</xdr:col>
      <xdr:colOff>28575</xdr:colOff>
      <xdr:row>58</xdr:row>
      <xdr:rowOff>126312</xdr:rowOff>
    </xdr:to>
    <xdr:cxnSp macro="">
      <xdr:nvCxnSpPr>
        <xdr:cNvPr id="355" name="直線コネクタ 354"/>
        <xdr:cNvCxnSpPr/>
      </xdr:nvCxnSpPr>
      <xdr:spPr>
        <a:xfrm>
          <a:off x="8750300" y="10055758"/>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111658</xdr:rowOff>
    </xdr:from>
    <xdr:to>
      <xdr:col>12</xdr:col>
      <xdr:colOff>511175</xdr:colOff>
      <xdr:row>58</xdr:row>
      <xdr:rowOff>165166</xdr:rowOff>
    </xdr:to>
    <xdr:cxnSp macro="">
      <xdr:nvCxnSpPr>
        <xdr:cNvPr id="358" name="直線コネクタ 357"/>
        <xdr:cNvCxnSpPr/>
      </xdr:nvCxnSpPr>
      <xdr:spPr>
        <a:xfrm flipV="1">
          <a:off x="7861300" y="10055758"/>
          <a:ext cx="889000" cy="5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165166</xdr:rowOff>
    </xdr:from>
    <xdr:to>
      <xdr:col>11</xdr:col>
      <xdr:colOff>307975</xdr:colOff>
      <xdr:row>58</xdr:row>
      <xdr:rowOff>170820</xdr:rowOff>
    </xdr:to>
    <xdr:cxnSp macro="">
      <xdr:nvCxnSpPr>
        <xdr:cNvPr id="361" name="直線コネクタ 360"/>
        <xdr:cNvCxnSpPr/>
      </xdr:nvCxnSpPr>
      <xdr:spPr>
        <a:xfrm flipV="1">
          <a:off x="6972300" y="10109266"/>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40867</xdr:rowOff>
    </xdr:from>
    <xdr:to>
      <xdr:col>15</xdr:col>
      <xdr:colOff>231775</xdr:colOff>
      <xdr:row>58</xdr:row>
      <xdr:rowOff>142467</xdr:rowOff>
    </xdr:to>
    <xdr:sp macro="" textlink="">
      <xdr:nvSpPr>
        <xdr:cNvPr id="371" name="円/楕円 370"/>
        <xdr:cNvSpPr/>
      </xdr:nvSpPr>
      <xdr:spPr>
        <a:xfrm>
          <a:off x="10426700" y="99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127244</xdr:rowOff>
    </xdr:from>
    <xdr:ext cx="534377" cy="259045"/>
    <xdr:sp macro="" textlink="">
      <xdr:nvSpPr>
        <xdr:cNvPr id="372" name="普通建設事業費該当値テキスト"/>
        <xdr:cNvSpPr txBox="1"/>
      </xdr:nvSpPr>
      <xdr:spPr>
        <a:xfrm>
          <a:off x="10528300" y="989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75512</xdr:rowOff>
    </xdr:from>
    <xdr:to>
      <xdr:col>14</xdr:col>
      <xdr:colOff>79375</xdr:colOff>
      <xdr:row>59</xdr:row>
      <xdr:rowOff>5662</xdr:rowOff>
    </xdr:to>
    <xdr:sp macro="" textlink="">
      <xdr:nvSpPr>
        <xdr:cNvPr id="373" name="円/楕円 372"/>
        <xdr:cNvSpPr/>
      </xdr:nvSpPr>
      <xdr:spPr>
        <a:xfrm>
          <a:off x="9588500" y="1001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168239</xdr:rowOff>
    </xdr:from>
    <xdr:ext cx="534377" cy="259045"/>
    <xdr:sp macro="" textlink="">
      <xdr:nvSpPr>
        <xdr:cNvPr id="374" name="テキスト ボックス 373"/>
        <xdr:cNvSpPr txBox="1"/>
      </xdr:nvSpPr>
      <xdr:spPr>
        <a:xfrm>
          <a:off x="9372111" y="101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60858</xdr:rowOff>
    </xdr:from>
    <xdr:to>
      <xdr:col>12</xdr:col>
      <xdr:colOff>561975</xdr:colOff>
      <xdr:row>58</xdr:row>
      <xdr:rowOff>162458</xdr:rowOff>
    </xdr:to>
    <xdr:sp macro="" textlink="">
      <xdr:nvSpPr>
        <xdr:cNvPr id="375" name="円/楕円 374"/>
        <xdr:cNvSpPr/>
      </xdr:nvSpPr>
      <xdr:spPr>
        <a:xfrm>
          <a:off x="8699500" y="10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153585</xdr:rowOff>
    </xdr:from>
    <xdr:ext cx="534377" cy="259045"/>
    <xdr:sp macro="" textlink="">
      <xdr:nvSpPr>
        <xdr:cNvPr id="376" name="テキスト ボックス 375"/>
        <xdr:cNvSpPr txBox="1"/>
      </xdr:nvSpPr>
      <xdr:spPr>
        <a:xfrm>
          <a:off x="8483111" y="1009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114366</xdr:rowOff>
    </xdr:from>
    <xdr:to>
      <xdr:col>11</xdr:col>
      <xdr:colOff>358775</xdr:colOff>
      <xdr:row>59</xdr:row>
      <xdr:rowOff>44516</xdr:rowOff>
    </xdr:to>
    <xdr:sp macro="" textlink="">
      <xdr:nvSpPr>
        <xdr:cNvPr id="377" name="円/楕円 376"/>
        <xdr:cNvSpPr/>
      </xdr:nvSpPr>
      <xdr:spPr>
        <a:xfrm>
          <a:off x="7810500" y="100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35643</xdr:rowOff>
    </xdr:from>
    <xdr:ext cx="534377" cy="259045"/>
    <xdr:sp macro="" textlink="">
      <xdr:nvSpPr>
        <xdr:cNvPr id="378" name="テキスト ボックス 377"/>
        <xdr:cNvSpPr txBox="1"/>
      </xdr:nvSpPr>
      <xdr:spPr>
        <a:xfrm>
          <a:off x="7594111" y="101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120020</xdr:rowOff>
    </xdr:from>
    <xdr:to>
      <xdr:col>10</xdr:col>
      <xdr:colOff>155575</xdr:colOff>
      <xdr:row>59</xdr:row>
      <xdr:rowOff>50170</xdr:rowOff>
    </xdr:to>
    <xdr:sp macro="" textlink="">
      <xdr:nvSpPr>
        <xdr:cNvPr id="379" name="円/楕円 378"/>
        <xdr:cNvSpPr/>
      </xdr:nvSpPr>
      <xdr:spPr>
        <a:xfrm>
          <a:off x="6921500" y="100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41297</xdr:rowOff>
    </xdr:from>
    <xdr:ext cx="534377" cy="259045"/>
    <xdr:sp macro="" textlink="">
      <xdr:nvSpPr>
        <xdr:cNvPr id="380" name="テキスト ボックス 379"/>
        <xdr:cNvSpPr txBox="1"/>
      </xdr:nvSpPr>
      <xdr:spPr>
        <a:xfrm>
          <a:off x="6705111" y="101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13807</xdr:rowOff>
    </xdr:from>
    <xdr:to>
      <xdr:col>15</xdr:col>
      <xdr:colOff>180975</xdr:colOff>
      <xdr:row>79</xdr:row>
      <xdr:rowOff>22896</xdr:rowOff>
    </xdr:to>
    <xdr:cxnSp macro="">
      <xdr:nvCxnSpPr>
        <xdr:cNvPr id="409" name="直線コネクタ 408"/>
        <xdr:cNvCxnSpPr/>
      </xdr:nvCxnSpPr>
      <xdr:spPr>
        <a:xfrm flipV="1">
          <a:off x="9639300" y="13558357"/>
          <a:ext cx="8382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134457</xdr:rowOff>
    </xdr:from>
    <xdr:to>
      <xdr:col>15</xdr:col>
      <xdr:colOff>231775</xdr:colOff>
      <xdr:row>79</xdr:row>
      <xdr:rowOff>64607</xdr:rowOff>
    </xdr:to>
    <xdr:sp macro="" textlink="">
      <xdr:nvSpPr>
        <xdr:cNvPr id="419" name="円/楕円 418"/>
        <xdr:cNvSpPr/>
      </xdr:nvSpPr>
      <xdr:spPr>
        <a:xfrm>
          <a:off x="10426700" y="135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49384</xdr:rowOff>
    </xdr:from>
    <xdr:ext cx="469744" cy="259045"/>
    <xdr:sp macro="" textlink="">
      <xdr:nvSpPr>
        <xdr:cNvPr id="420" name="普通建設事業費 （ うち新規整備　）該当値テキスト"/>
        <xdr:cNvSpPr txBox="1"/>
      </xdr:nvSpPr>
      <xdr:spPr>
        <a:xfrm>
          <a:off x="10528300" y="1342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143546</xdr:rowOff>
    </xdr:from>
    <xdr:to>
      <xdr:col>14</xdr:col>
      <xdr:colOff>79375</xdr:colOff>
      <xdr:row>79</xdr:row>
      <xdr:rowOff>73696</xdr:rowOff>
    </xdr:to>
    <xdr:sp macro="" textlink="">
      <xdr:nvSpPr>
        <xdr:cNvPr id="421" name="円/楕円 420"/>
        <xdr:cNvSpPr/>
      </xdr:nvSpPr>
      <xdr:spPr>
        <a:xfrm>
          <a:off x="9588500" y="135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64823</xdr:rowOff>
    </xdr:from>
    <xdr:ext cx="469744" cy="259045"/>
    <xdr:sp macro="" textlink="">
      <xdr:nvSpPr>
        <xdr:cNvPr id="422" name="テキスト ボックス 421"/>
        <xdr:cNvSpPr txBox="1"/>
      </xdr:nvSpPr>
      <xdr:spPr>
        <a:xfrm>
          <a:off x="9404427" y="1360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38650</xdr:rowOff>
    </xdr:from>
    <xdr:to>
      <xdr:col>15</xdr:col>
      <xdr:colOff>180975</xdr:colOff>
      <xdr:row>98</xdr:row>
      <xdr:rowOff>61409</xdr:rowOff>
    </xdr:to>
    <xdr:cxnSp macro="">
      <xdr:nvCxnSpPr>
        <xdr:cNvPr id="449" name="直線コネクタ 448"/>
        <xdr:cNvCxnSpPr/>
      </xdr:nvCxnSpPr>
      <xdr:spPr>
        <a:xfrm flipV="1">
          <a:off x="9639300" y="16840750"/>
          <a:ext cx="8382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159300</xdr:rowOff>
    </xdr:from>
    <xdr:to>
      <xdr:col>15</xdr:col>
      <xdr:colOff>231775</xdr:colOff>
      <xdr:row>98</xdr:row>
      <xdr:rowOff>89450</xdr:rowOff>
    </xdr:to>
    <xdr:sp macro="" textlink="">
      <xdr:nvSpPr>
        <xdr:cNvPr id="459" name="円/楕円 458"/>
        <xdr:cNvSpPr/>
      </xdr:nvSpPr>
      <xdr:spPr>
        <a:xfrm>
          <a:off x="10426700" y="167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60" name="普通建設事業費 （ うち更新整備　）該当値テキスト"/>
        <xdr:cNvSpPr txBox="1"/>
      </xdr:nvSpPr>
      <xdr:spPr>
        <a:xfrm>
          <a:off x="10528300" y="16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10609</xdr:rowOff>
    </xdr:from>
    <xdr:to>
      <xdr:col>14</xdr:col>
      <xdr:colOff>79375</xdr:colOff>
      <xdr:row>98</xdr:row>
      <xdr:rowOff>112209</xdr:rowOff>
    </xdr:to>
    <xdr:sp macro="" textlink="">
      <xdr:nvSpPr>
        <xdr:cNvPr id="461" name="円/楕円 460"/>
        <xdr:cNvSpPr/>
      </xdr:nvSpPr>
      <xdr:spPr>
        <a:xfrm>
          <a:off x="9588500" y="168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103336</xdr:rowOff>
    </xdr:from>
    <xdr:ext cx="534377" cy="259045"/>
    <xdr:sp macro="" textlink="">
      <xdr:nvSpPr>
        <xdr:cNvPr id="462" name="テキスト ボックス 461"/>
        <xdr:cNvSpPr txBox="1"/>
      </xdr:nvSpPr>
      <xdr:spPr>
        <a:xfrm>
          <a:off x="9372111" y="1690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121465</xdr:rowOff>
    </xdr:from>
    <xdr:to>
      <xdr:col>23</xdr:col>
      <xdr:colOff>517525</xdr:colOff>
      <xdr:row>78</xdr:row>
      <xdr:rowOff>124239</xdr:rowOff>
    </xdr:to>
    <xdr:cxnSp macro="">
      <xdr:nvCxnSpPr>
        <xdr:cNvPr id="597" name="直線コネクタ 596"/>
        <xdr:cNvCxnSpPr/>
      </xdr:nvCxnSpPr>
      <xdr:spPr>
        <a:xfrm>
          <a:off x="15481300" y="13494565"/>
          <a:ext cx="8382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117480</xdr:rowOff>
    </xdr:from>
    <xdr:to>
      <xdr:col>22</xdr:col>
      <xdr:colOff>365125</xdr:colOff>
      <xdr:row>78</xdr:row>
      <xdr:rowOff>121465</xdr:rowOff>
    </xdr:to>
    <xdr:cxnSp macro="">
      <xdr:nvCxnSpPr>
        <xdr:cNvPr id="600" name="直線コネクタ 599"/>
        <xdr:cNvCxnSpPr/>
      </xdr:nvCxnSpPr>
      <xdr:spPr>
        <a:xfrm>
          <a:off x="14592300" y="13490580"/>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107863</xdr:rowOff>
    </xdr:from>
    <xdr:to>
      <xdr:col>21</xdr:col>
      <xdr:colOff>161925</xdr:colOff>
      <xdr:row>78</xdr:row>
      <xdr:rowOff>117480</xdr:rowOff>
    </xdr:to>
    <xdr:cxnSp macro="">
      <xdr:nvCxnSpPr>
        <xdr:cNvPr id="603" name="直線コネクタ 602"/>
        <xdr:cNvCxnSpPr/>
      </xdr:nvCxnSpPr>
      <xdr:spPr>
        <a:xfrm>
          <a:off x="13703300" y="13480963"/>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92898</xdr:rowOff>
    </xdr:from>
    <xdr:to>
      <xdr:col>19</xdr:col>
      <xdr:colOff>644525</xdr:colOff>
      <xdr:row>78</xdr:row>
      <xdr:rowOff>107863</xdr:rowOff>
    </xdr:to>
    <xdr:cxnSp macro="">
      <xdr:nvCxnSpPr>
        <xdr:cNvPr id="606" name="直線コネクタ 605"/>
        <xdr:cNvCxnSpPr/>
      </xdr:nvCxnSpPr>
      <xdr:spPr>
        <a:xfrm>
          <a:off x="12814300" y="13465998"/>
          <a:ext cx="8890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73439</xdr:rowOff>
    </xdr:from>
    <xdr:to>
      <xdr:col>23</xdr:col>
      <xdr:colOff>568325</xdr:colOff>
      <xdr:row>79</xdr:row>
      <xdr:rowOff>3589</xdr:rowOff>
    </xdr:to>
    <xdr:sp macro="" textlink="">
      <xdr:nvSpPr>
        <xdr:cNvPr id="616" name="円/楕円 615"/>
        <xdr:cNvSpPr/>
      </xdr:nvSpPr>
      <xdr:spPr>
        <a:xfrm>
          <a:off x="16268700" y="134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159816</xdr:rowOff>
    </xdr:from>
    <xdr:ext cx="534377" cy="259045"/>
    <xdr:sp macro="" textlink="">
      <xdr:nvSpPr>
        <xdr:cNvPr id="617" name="公債費該当値テキスト"/>
        <xdr:cNvSpPr txBox="1"/>
      </xdr:nvSpPr>
      <xdr:spPr>
        <a:xfrm>
          <a:off x="16370300" y="133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70665</xdr:rowOff>
    </xdr:from>
    <xdr:to>
      <xdr:col>22</xdr:col>
      <xdr:colOff>415925</xdr:colOff>
      <xdr:row>79</xdr:row>
      <xdr:rowOff>815</xdr:rowOff>
    </xdr:to>
    <xdr:sp macro="" textlink="">
      <xdr:nvSpPr>
        <xdr:cNvPr id="618" name="円/楕円 617"/>
        <xdr:cNvSpPr/>
      </xdr:nvSpPr>
      <xdr:spPr>
        <a:xfrm>
          <a:off x="15430500" y="134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163392</xdr:rowOff>
    </xdr:from>
    <xdr:ext cx="534377" cy="259045"/>
    <xdr:sp macro="" textlink="">
      <xdr:nvSpPr>
        <xdr:cNvPr id="619" name="テキスト ボックス 618"/>
        <xdr:cNvSpPr txBox="1"/>
      </xdr:nvSpPr>
      <xdr:spPr>
        <a:xfrm>
          <a:off x="15214111" y="1353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66680</xdr:rowOff>
    </xdr:from>
    <xdr:to>
      <xdr:col>21</xdr:col>
      <xdr:colOff>212725</xdr:colOff>
      <xdr:row>78</xdr:row>
      <xdr:rowOff>168280</xdr:rowOff>
    </xdr:to>
    <xdr:sp macro="" textlink="">
      <xdr:nvSpPr>
        <xdr:cNvPr id="620" name="円/楕円 619"/>
        <xdr:cNvSpPr/>
      </xdr:nvSpPr>
      <xdr:spPr>
        <a:xfrm>
          <a:off x="14541500" y="134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159407</xdr:rowOff>
    </xdr:from>
    <xdr:ext cx="534377" cy="259045"/>
    <xdr:sp macro="" textlink="">
      <xdr:nvSpPr>
        <xdr:cNvPr id="621" name="テキスト ボックス 620"/>
        <xdr:cNvSpPr txBox="1"/>
      </xdr:nvSpPr>
      <xdr:spPr>
        <a:xfrm>
          <a:off x="14325111" y="1353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57063</xdr:rowOff>
    </xdr:from>
    <xdr:to>
      <xdr:col>20</xdr:col>
      <xdr:colOff>9525</xdr:colOff>
      <xdr:row>78</xdr:row>
      <xdr:rowOff>158663</xdr:rowOff>
    </xdr:to>
    <xdr:sp macro="" textlink="">
      <xdr:nvSpPr>
        <xdr:cNvPr id="622" name="円/楕円 621"/>
        <xdr:cNvSpPr/>
      </xdr:nvSpPr>
      <xdr:spPr>
        <a:xfrm>
          <a:off x="13652500" y="134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149790</xdr:rowOff>
    </xdr:from>
    <xdr:ext cx="534377" cy="259045"/>
    <xdr:sp macro="" textlink="">
      <xdr:nvSpPr>
        <xdr:cNvPr id="623" name="テキスト ボックス 622"/>
        <xdr:cNvSpPr txBox="1"/>
      </xdr:nvSpPr>
      <xdr:spPr>
        <a:xfrm>
          <a:off x="13436111" y="135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42098</xdr:rowOff>
    </xdr:from>
    <xdr:to>
      <xdr:col>18</xdr:col>
      <xdr:colOff>492125</xdr:colOff>
      <xdr:row>78</xdr:row>
      <xdr:rowOff>143698</xdr:rowOff>
    </xdr:to>
    <xdr:sp macro="" textlink="">
      <xdr:nvSpPr>
        <xdr:cNvPr id="624" name="円/楕円 623"/>
        <xdr:cNvSpPr/>
      </xdr:nvSpPr>
      <xdr:spPr>
        <a:xfrm>
          <a:off x="12763500" y="134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134825</xdr:rowOff>
    </xdr:from>
    <xdr:ext cx="534377" cy="259045"/>
    <xdr:sp macro="" textlink="">
      <xdr:nvSpPr>
        <xdr:cNvPr id="625" name="テキスト ボックス 624"/>
        <xdr:cNvSpPr txBox="1"/>
      </xdr:nvSpPr>
      <xdr:spPr>
        <a:xfrm>
          <a:off x="12547111" y="1350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39002</xdr:rowOff>
    </xdr:from>
    <xdr:to>
      <xdr:col>23</xdr:col>
      <xdr:colOff>517525</xdr:colOff>
      <xdr:row>98</xdr:row>
      <xdr:rowOff>47473</xdr:rowOff>
    </xdr:to>
    <xdr:cxnSp macro="">
      <xdr:nvCxnSpPr>
        <xdr:cNvPr id="654" name="直線コネクタ 653"/>
        <xdr:cNvCxnSpPr/>
      </xdr:nvCxnSpPr>
      <xdr:spPr>
        <a:xfrm flipV="1">
          <a:off x="15481300" y="16841102"/>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47473</xdr:rowOff>
    </xdr:from>
    <xdr:to>
      <xdr:col>22</xdr:col>
      <xdr:colOff>365125</xdr:colOff>
      <xdr:row>98</xdr:row>
      <xdr:rowOff>84480</xdr:rowOff>
    </xdr:to>
    <xdr:cxnSp macro="">
      <xdr:nvCxnSpPr>
        <xdr:cNvPr id="657" name="直線コネクタ 656"/>
        <xdr:cNvCxnSpPr/>
      </xdr:nvCxnSpPr>
      <xdr:spPr>
        <a:xfrm flipV="1">
          <a:off x="14592300" y="16849573"/>
          <a:ext cx="889000" cy="3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84480</xdr:rowOff>
    </xdr:from>
    <xdr:to>
      <xdr:col>21</xdr:col>
      <xdr:colOff>161925</xdr:colOff>
      <xdr:row>98</xdr:row>
      <xdr:rowOff>128512</xdr:rowOff>
    </xdr:to>
    <xdr:cxnSp macro="">
      <xdr:nvCxnSpPr>
        <xdr:cNvPr id="660" name="直線コネクタ 659"/>
        <xdr:cNvCxnSpPr/>
      </xdr:nvCxnSpPr>
      <xdr:spPr>
        <a:xfrm flipV="1">
          <a:off x="13703300" y="16886580"/>
          <a:ext cx="889000" cy="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59562</xdr:rowOff>
    </xdr:from>
    <xdr:to>
      <xdr:col>19</xdr:col>
      <xdr:colOff>644525</xdr:colOff>
      <xdr:row>98</xdr:row>
      <xdr:rowOff>128512</xdr:rowOff>
    </xdr:to>
    <xdr:cxnSp macro="">
      <xdr:nvCxnSpPr>
        <xdr:cNvPr id="663" name="直線コネクタ 662"/>
        <xdr:cNvCxnSpPr/>
      </xdr:nvCxnSpPr>
      <xdr:spPr>
        <a:xfrm>
          <a:off x="12814300" y="16690212"/>
          <a:ext cx="889000" cy="2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159652</xdr:rowOff>
    </xdr:from>
    <xdr:to>
      <xdr:col>23</xdr:col>
      <xdr:colOff>568325</xdr:colOff>
      <xdr:row>98</xdr:row>
      <xdr:rowOff>89802</xdr:rowOff>
    </xdr:to>
    <xdr:sp macro="" textlink="">
      <xdr:nvSpPr>
        <xdr:cNvPr id="673" name="円/楕円 672"/>
        <xdr:cNvSpPr/>
      </xdr:nvSpPr>
      <xdr:spPr>
        <a:xfrm>
          <a:off x="16268700" y="167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138079</xdr:rowOff>
    </xdr:from>
    <xdr:ext cx="534377" cy="259045"/>
    <xdr:sp macro="" textlink="">
      <xdr:nvSpPr>
        <xdr:cNvPr id="674" name="積立金該当値テキスト"/>
        <xdr:cNvSpPr txBox="1"/>
      </xdr:nvSpPr>
      <xdr:spPr>
        <a:xfrm>
          <a:off x="16370300" y="167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168123</xdr:rowOff>
    </xdr:from>
    <xdr:to>
      <xdr:col>22</xdr:col>
      <xdr:colOff>415925</xdr:colOff>
      <xdr:row>98</xdr:row>
      <xdr:rowOff>98273</xdr:rowOff>
    </xdr:to>
    <xdr:sp macro="" textlink="">
      <xdr:nvSpPr>
        <xdr:cNvPr id="675" name="円/楕円 674"/>
        <xdr:cNvSpPr/>
      </xdr:nvSpPr>
      <xdr:spPr>
        <a:xfrm>
          <a:off x="15430500" y="167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89400</xdr:rowOff>
    </xdr:from>
    <xdr:ext cx="534377" cy="259045"/>
    <xdr:sp macro="" textlink="">
      <xdr:nvSpPr>
        <xdr:cNvPr id="676" name="テキスト ボックス 675"/>
        <xdr:cNvSpPr txBox="1"/>
      </xdr:nvSpPr>
      <xdr:spPr>
        <a:xfrm>
          <a:off x="15214111" y="168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33680</xdr:rowOff>
    </xdr:from>
    <xdr:to>
      <xdr:col>21</xdr:col>
      <xdr:colOff>212725</xdr:colOff>
      <xdr:row>98</xdr:row>
      <xdr:rowOff>135280</xdr:rowOff>
    </xdr:to>
    <xdr:sp macro="" textlink="">
      <xdr:nvSpPr>
        <xdr:cNvPr id="677" name="円/楕円 676"/>
        <xdr:cNvSpPr/>
      </xdr:nvSpPr>
      <xdr:spPr>
        <a:xfrm>
          <a:off x="14541500" y="168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126407</xdr:rowOff>
    </xdr:from>
    <xdr:ext cx="534377" cy="259045"/>
    <xdr:sp macro="" textlink="">
      <xdr:nvSpPr>
        <xdr:cNvPr id="678" name="テキスト ボックス 677"/>
        <xdr:cNvSpPr txBox="1"/>
      </xdr:nvSpPr>
      <xdr:spPr>
        <a:xfrm>
          <a:off x="14325111" y="169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77712</xdr:rowOff>
    </xdr:from>
    <xdr:to>
      <xdr:col>20</xdr:col>
      <xdr:colOff>9525</xdr:colOff>
      <xdr:row>99</xdr:row>
      <xdr:rowOff>7862</xdr:rowOff>
    </xdr:to>
    <xdr:sp macro="" textlink="">
      <xdr:nvSpPr>
        <xdr:cNvPr id="679" name="円/楕円 678"/>
        <xdr:cNvSpPr/>
      </xdr:nvSpPr>
      <xdr:spPr>
        <a:xfrm>
          <a:off x="13652500" y="168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170439</xdr:rowOff>
    </xdr:from>
    <xdr:ext cx="469744" cy="259045"/>
    <xdr:sp macro="" textlink="">
      <xdr:nvSpPr>
        <xdr:cNvPr id="680" name="テキスト ボックス 679"/>
        <xdr:cNvSpPr txBox="1"/>
      </xdr:nvSpPr>
      <xdr:spPr>
        <a:xfrm>
          <a:off x="13468427" y="1697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8762</xdr:rowOff>
    </xdr:from>
    <xdr:to>
      <xdr:col>18</xdr:col>
      <xdr:colOff>492125</xdr:colOff>
      <xdr:row>97</xdr:row>
      <xdr:rowOff>110362</xdr:rowOff>
    </xdr:to>
    <xdr:sp macro="" textlink="">
      <xdr:nvSpPr>
        <xdr:cNvPr id="681" name="円/楕円 680"/>
        <xdr:cNvSpPr/>
      </xdr:nvSpPr>
      <xdr:spPr>
        <a:xfrm>
          <a:off x="12763500" y="166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101489</xdr:rowOff>
    </xdr:from>
    <xdr:ext cx="534377" cy="259045"/>
    <xdr:sp macro="" textlink="">
      <xdr:nvSpPr>
        <xdr:cNvPr id="682" name="テキスト ボックス 681"/>
        <xdr:cNvSpPr txBox="1"/>
      </xdr:nvSpPr>
      <xdr:spPr>
        <a:xfrm>
          <a:off x="12547111" y="1673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136779</xdr:rowOff>
    </xdr:from>
    <xdr:to>
      <xdr:col>32</xdr:col>
      <xdr:colOff>187325</xdr:colOff>
      <xdr:row>58</xdr:row>
      <xdr:rowOff>138049</xdr:rowOff>
    </xdr:to>
    <xdr:cxnSp macro="">
      <xdr:nvCxnSpPr>
        <xdr:cNvPr id="768" name="直線コネクタ 767"/>
        <xdr:cNvCxnSpPr/>
      </xdr:nvCxnSpPr>
      <xdr:spPr>
        <a:xfrm>
          <a:off x="21323300" y="10080879"/>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136779</xdr:rowOff>
    </xdr:from>
    <xdr:to>
      <xdr:col>31</xdr:col>
      <xdr:colOff>34925</xdr:colOff>
      <xdr:row>58</xdr:row>
      <xdr:rowOff>136906</xdr:rowOff>
    </xdr:to>
    <xdr:cxnSp macro="">
      <xdr:nvCxnSpPr>
        <xdr:cNvPr id="771" name="直線コネクタ 770"/>
        <xdr:cNvCxnSpPr/>
      </xdr:nvCxnSpPr>
      <xdr:spPr>
        <a:xfrm flipV="1">
          <a:off x="20434300" y="1008087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136906</xdr:rowOff>
    </xdr:from>
    <xdr:to>
      <xdr:col>29</xdr:col>
      <xdr:colOff>517525</xdr:colOff>
      <xdr:row>58</xdr:row>
      <xdr:rowOff>138049</xdr:rowOff>
    </xdr:to>
    <xdr:cxnSp macro="">
      <xdr:nvCxnSpPr>
        <xdr:cNvPr id="774" name="直線コネクタ 773"/>
        <xdr:cNvCxnSpPr/>
      </xdr:nvCxnSpPr>
      <xdr:spPr>
        <a:xfrm flipV="1">
          <a:off x="19545300" y="1008100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138049</xdr:rowOff>
    </xdr:from>
    <xdr:to>
      <xdr:col>28</xdr:col>
      <xdr:colOff>314325</xdr:colOff>
      <xdr:row>58</xdr:row>
      <xdr:rowOff>138430</xdr:rowOff>
    </xdr:to>
    <xdr:cxnSp macro="">
      <xdr:nvCxnSpPr>
        <xdr:cNvPr id="777" name="直線コネクタ 776"/>
        <xdr:cNvCxnSpPr/>
      </xdr:nvCxnSpPr>
      <xdr:spPr>
        <a:xfrm flipV="1">
          <a:off x="18656300" y="1008214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87249</xdr:rowOff>
    </xdr:from>
    <xdr:to>
      <xdr:col>32</xdr:col>
      <xdr:colOff>238125</xdr:colOff>
      <xdr:row>59</xdr:row>
      <xdr:rowOff>17399</xdr:rowOff>
    </xdr:to>
    <xdr:sp macro="" textlink="">
      <xdr:nvSpPr>
        <xdr:cNvPr id="787" name="円/楕円 786"/>
        <xdr:cNvSpPr/>
      </xdr:nvSpPr>
      <xdr:spPr>
        <a:xfrm>
          <a:off x="22110700" y="100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2176</xdr:rowOff>
    </xdr:from>
    <xdr:ext cx="378565" cy="259045"/>
    <xdr:sp macro="" textlink="">
      <xdr:nvSpPr>
        <xdr:cNvPr id="788" name="貸付金該当値テキスト"/>
        <xdr:cNvSpPr txBox="1"/>
      </xdr:nvSpPr>
      <xdr:spPr>
        <a:xfrm>
          <a:off x="22212300" y="994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85979</xdr:rowOff>
    </xdr:from>
    <xdr:to>
      <xdr:col>31</xdr:col>
      <xdr:colOff>85725</xdr:colOff>
      <xdr:row>59</xdr:row>
      <xdr:rowOff>16129</xdr:rowOff>
    </xdr:to>
    <xdr:sp macro="" textlink="">
      <xdr:nvSpPr>
        <xdr:cNvPr id="789" name="円/楕円 788"/>
        <xdr:cNvSpPr/>
      </xdr:nvSpPr>
      <xdr:spPr>
        <a:xfrm>
          <a:off x="21272500" y="100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7256</xdr:rowOff>
    </xdr:from>
    <xdr:ext cx="378565" cy="259045"/>
    <xdr:sp macro="" textlink="">
      <xdr:nvSpPr>
        <xdr:cNvPr id="790" name="テキスト ボックス 789"/>
        <xdr:cNvSpPr txBox="1"/>
      </xdr:nvSpPr>
      <xdr:spPr>
        <a:xfrm>
          <a:off x="21134017" y="10122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86106</xdr:rowOff>
    </xdr:from>
    <xdr:to>
      <xdr:col>29</xdr:col>
      <xdr:colOff>568325</xdr:colOff>
      <xdr:row>59</xdr:row>
      <xdr:rowOff>16256</xdr:rowOff>
    </xdr:to>
    <xdr:sp macro="" textlink="">
      <xdr:nvSpPr>
        <xdr:cNvPr id="791" name="円/楕円 790"/>
        <xdr:cNvSpPr/>
      </xdr:nvSpPr>
      <xdr:spPr>
        <a:xfrm>
          <a:off x="20383500" y="100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7383</xdr:rowOff>
    </xdr:from>
    <xdr:ext cx="378565" cy="259045"/>
    <xdr:sp macro="" textlink="">
      <xdr:nvSpPr>
        <xdr:cNvPr id="792" name="テキスト ボックス 791"/>
        <xdr:cNvSpPr txBox="1"/>
      </xdr:nvSpPr>
      <xdr:spPr>
        <a:xfrm>
          <a:off x="20245017" y="1012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87249</xdr:rowOff>
    </xdr:from>
    <xdr:to>
      <xdr:col>28</xdr:col>
      <xdr:colOff>365125</xdr:colOff>
      <xdr:row>59</xdr:row>
      <xdr:rowOff>17399</xdr:rowOff>
    </xdr:to>
    <xdr:sp macro="" textlink="">
      <xdr:nvSpPr>
        <xdr:cNvPr id="793" name="円/楕円 792"/>
        <xdr:cNvSpPr/>
      </xdr:nvSpPr>
      <xdr:spPr>
        <a:xfrm>
          <a:off x="19494500" y="100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8526</xdr:rowOff>
    </xdr:from>
    <xdr:ext cx="378565" cy="259045"/>
    <xdr:sp macro="" textlink="">
      <xdr:nvSpPr>
        <xdr:cNvPr id="794" name="テキスト ボックス 793"/>
        <xdr:cNvSpPr txBox="1"/>
      </xdr:nvSpPr>
      <xdr:spPr>
        <a:xfrm>
          <a:off x="19356017" y="1012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87630</xdr:rowOff>
    </xdr:from>
    <xdr:to>
      <xdr:col>27</xdr:col>
      <xdr:colOff>161925</xdr:colOff>
      <xdr:row>59</xdr:row>
      <xdr:rowOff>17780</xdr:rowOff>
    </xdr:to>
    <xdr:sp macro="" textlink="">
      <xdr:nvSpPr>
        <xdr:cNvPr id="795" name="円/楕円 794"/>
        <xdr:cNvSpPr/>
      </xdr:nvSpPr>
      <xdr:spPr>
        <a:xfrm>
          <a:off x="18605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8907</xdr:rowOff>
    </xdr:from>
    <xdr:ext cx="378565" cy="259045"/>
    <xdr:sp macro="" textlink="">
      <xdr:nvSpPr>
        <xdr:cNvPr id="796" name="テキスト ボックス 795"/>
        <xdr:cNvSpPr txBox="1"/>
      </xdr:nvSpPr>
      <xdr:spPr>
        <a:xfrm>
          <a:off x="18467017" y="101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63576</xdr:rowOff>
    </xdr:from>
    <xdr:to>
      <xdr:col>32</xdr:col>
      <xdr:colOff>187325</xdr:colOff>
      <xdr:row>77</xdr:row>
      <xdr:rowOff>67397</xdr:rowOff>
    </xdr:to>
    <xdr:cxnSp macro="">
      <xdr:nvCxnSpPr>
        <xdr:cNvPr id="828" name="直線コネクタ 827"/>
        <xdr:cNvCxnSpPr/>
      </xdr:nvCxnSpPr>
      <xdr:spPr>
        <a:xfrm flipV="1">
          <a:off x="21323300" y="13265226"/>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67397</xdr:rowOff>
    </xdr:from>
    <xdr:to>
      <xdr:col>31</xdr:col>
      <xdr:colOff>34925</xdr:colOff>
      <xdr:row>77</xdr:row>
      <xdr:rowOff>101295</xdr:rowOff>
    </xdr:to>
    <xdr:cxnSp macro="">
      <xdr:nvCxnSpPr>
        <xdr:cNvPr id="831" name="直線コネクタ 830"/>
        <xdr:cNvCxnSpPr/>
      </xdr:nvCxnSpPr>
      <xdr:spPr>
        <a:xfrm flipV="1">
          <a:off x="20434300" y="13269047"/>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94241</xdr:rowOff>
    </xdr:from>
    <xdr:to>
      <xdr:col>29</xdr:col>
      <xdr:colOff>517525</xdr:colOff>
      <xdr:row>77</xdr:row>
      <xdr:rowOff>101295</xdr:rowOff>
    </xdr:to>
    <xdr:cxnSp macro="">
      <xdr:nvCxnSpPr>
        <xdr:cNvPr id="834" name="直線コネクタ 833"/>
        <xdr:cNvCxnSpPr/>
      </xdr:nvCxnSpPr>
      <xdr:spPr>
        <a:xfrm>
          <a:off x="19545300" y="13295891"/>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94241</xdr:rowOff>
    </xdr:from>
    <xdr:to>
      <xdr:col>28</xdr:col>
      <xdr:colOff>314325</xdr:colOff>
      <xdr:row>77</xdr:row>
      <xdr:rowOff>119763</xdr:rowOff>
    </xdr:to>
    <xdr:cxnSp macro="">
      <xdr:nvCxnSpPr>
        <xdr:cNvPr id="837" name="直線コネクタ 836"/>
        <xdr:cNvCxnSpPr/>
      </xdr:nvCxnSpPr>
      <xdr:spPr>
        <a:xfrm flipV="1">
          <a:off x="18656300" y="13295891"/>
          <a:ext cx="889000" cy="2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12776</xdr:rowOff>
    </xdr:from>
    <xdr:to>
      <xdr:col>32</xdr:col>
      <xdr:colOff>238125</xdr:colOff>
      <xdr:row>77</xdr:row>
      <xdr:rowOff>114376</xdr:rowOff>
    </xdr:to>
    <xdr:sp macro="" textlink="">
      <xdr:nvSpPr>
        <xdr:cNvPr id="847" name="円/楕円 846"/>
        <xdr:cNvSpPr/>
      </xdr:nvSpPr>
      <xdr:spPr>
        <a:xfrm>
          <a:off x="22110700" y="132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162653</xdr:rowOff>
    </xdr:from>
    <xdr:ext cx="534377" cy="259045"/>
    <xdr:sp macro="" textlink="">
      <xdr:nvSpPr>
        <xdr:cNvPr id="848" name="繰出金該当値テキスト"/>
        <xdr:cNvSpPr txBox="1"/>
      </xdr:nvSpPr>
      <xdr:spPr>
        <a:xfrm>
          <a:off x="22212300" y="131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16597</xdr:rowOff>
    </xdr:from>
    <xdr:to>
      <xdr:col>31</xdr:col>
      <xdr:colOff>85725</xdr:colOff>
      <xdr:row>77</xdr:row>
      <xdr:rowOff>118197</xdr:rowOff>
    </xdr:to>
    <xdr:sp macro="" textlink="">
      <xdr:nvSpPr>
        <xdr:cNvPr id="849" name="円/楕円 848"/>
        <xdr:cNvSpPr/>
      </xdr:nvSpPr>
      <xdr:spPr>
        <a:xfrm>
          <a:off x="21272500" y="132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109324</xdr:rowOff>
    </xdr:from>
    <xdr:ext cx="534377" cy="259045"/>
    <xdr:sp macro="" textlink="">
      <xdr:nvSpPr>
        <xdr:cNvPr id="850" name="テキスト ボックス 849"/>
        <xdr:cNvSpPr txBox="1"/>
      </xdr:nvSpPr>
      <xdr:spPr>
        <a:xfrm>
          <a:off x="21056111" y="133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50495</xdr:rowOff>
    </xdr:from>
    <xdr:to>
      <xdr:col>29</xdr:col>
      <xdr:colOff>568325</xdr:colOff>
      <xdr:row>77</xdr:row>
      <xdr:rowOff>152095</xdr:rowOff>
    </xdr:to>
    <xdr:sp macro="" textlink="">
      <xdr:nvSpPr>
        <xdr:cNvPr id="851" name="円/楕円 850"/>
        <xdr:cNvSpPr/>
      </xdr:nvSpPr>
      <xdr:spPr>
        <a:xfrm>
          <a:off x="20383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143222</xdr:rowOff>
    </xdr:from>
    <xdr:ext cx="534377" cy="259045"/>
    <xdr:sp macro="" textlink="">
      <xdr:nvSpPr>
        <xdr:cNvPr id="852" name="テキスト ボックス 851"/>
        <xdr:cNvSpPr txBox="1"/>
      </xdr:nvSpPr>
      <xdr:spPr>
        <a:xfrm>
          <a:off x="20167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43441</xdr:rowOff>
    </xdr:from>
    <xdr:to>
      <xdr:col>28</xdr:col>
      <xdr:colOff>365125</xdr:colOff>
      <xdr:row>77</xdr:row>
      <xdr:rowOff>145041</xdr:rowOff>
    </xdr:to>
    <xdr:sp macro="" textlink="">
      <xdr:nvSpPr>
        <xdr:cNvPr id="853" name="円/楕円 852"/>
        <xdr:cNvSpPr/>
      </xdr:nvSpPr>
      <xdr:spPr>
        <a:xfrm>
          <a:off x="19494500" y="132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136168</xdr:rowOff>
    </xdr:from>
    <xdr:ext cx="534377" cy="259045"/>
    <xdr:sp macro="" textlink="">
      <xdr:nvSpPr>
        <xdr:cNvPr id="854" name="テキスト ボックス 853"/>
        <xdr:cNvSpPr txBox="1"/>
      </xdr:nvSpPr>
      <xdr:spPr>
        <a:xfrm>
          <a:off x="19278111" y="133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68963</xdr:rowOff>
    </xdr:from>
    <xdr:to>
      <xdr:col>27</xdr:col>
      <xdr:colOff>161925</xdr:colOff>
      <xdr:row>77</xdr:row>
      <xdr:rowOff>170563</xdr:rowOff>
    </xdr:to>
    <xdr:sp macro="" textlink="">
      <xdr:nvSpPr>
        <xdr:cNvPr id="855" name="円/楕円 854"/>
        <xdr:cNvSpPr/>
      </xdr:nvSpPr>
      <xdr:spPr>
        <a:xfrm>
          <a:off x="18605500" y="132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161690</xdr:rowOff>
    </xdr:from>
    <xdr:ext cx="534377" cy="259045"/>
    <xdr:sp macro="" textlink="">
      <xdr:nvSpPr>
        <xdr:cNvPr id="856" name="テキスト ボックス 855"/>
        <xdr:cNvSpPr txBox="1"/>
      </xdr:nvSpPr>
      <xdr:spPr>
        <a:xfrm>
          <a:off x="18389111" y="133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301,870</a:t>
          </a:r>
          <a:r>
            <a:rPr kumimoji="1" lang="ja-JP" altLang="en-US" sz="1300">
              <a:latin typeface="ＭＳ Ｐゴシック"/>
            </a:rPr>
            <a:t>円であり、性質別の類似団体平均と比べると、住民一人当たりのコストは低くなっている。</a:t>
          </a:r>
          <a:endParaRPr kumimoji="1" lang="en-US" altLang="ja-JP" sz="1300">
            <a:latin typeface="ＭＳ Ｐゴシック"/>
          </a:endParaRPr>
        </a:p>
        <a:p>
          <a:r>
            <a:rPr kumimoji="1" lang="ja-JP" altLang="en-US" sz="1300">
              <a:latin typeface="ＭＳ Ｐゴシック"/>
            </a:rPr>
            <a:t>　今後もこれらの水準を保ちつつ、経費の抑制に努め、安定的な財政運営を図る。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17,279
17,213
14.38
5,632,775
5,216,014
392,108
3,971,115
1,991,502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132189</xdr:rowOff>
    </xdr:from>
    <xdr:to>
      <xdr:col>6</xdr:col>
      <xdr:colOff>511175</xdr:colOff>
      <xdr:row>35</xdr:row>
      <xdr:rowOff>84183</xdr:rowOff>
    </xdr:to>
    <xdr:cxnSp macro="">
      <xdr:nvCxnSpPr>
        <xdr:cNvPr id="63" name="直線コネクタ 62"/>
        <xdr:cNvCxnSpPr/>
      </xdr:nvCxnSpPr>
      <xdr:spPr>
        <a:xfrm flipV="1">
          <a:off x="3797300" y="5961489"/>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84183</xdr:rowOff>
    </xdr:from>
    <xdr:to>
      <xdr:col>5</xdr:col>
      <xdr:colOff>358775</xdr:colOff>
      <xdr:row>35</xdr:row>
      <xdr:rowOff>113574</xdr:rowOff>
    </xdr:to>
    <xdr:cxnSp macro="">
      <xdr:nvCxnSpPr>
        <xdr:cNvPr id="66" name="直線コネクタ 65"/>
        <xdr:cNvCxnSpPr/>
      </xdr:nvCxnSpPr>
      <xdr:spPr>
        <a:xfrm flipV="1">
          <a:off x="2908300" y="60849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107369</xdr:rowOff>
    </xdr:from>
    <xdr:to>
      <xdr:col>4</xdr:col>
      <xdr:colOff>155575</xdr:colOff>
      <xdr:row>35</xdr:row>
      <xdr:rowOff>113574</xdr:rowOff>
    </xdr:to>
    <xdr:cxnSp macro="">
      <xdr:nvCxnSpPr>
        <xdr:cNvPr id="69" name="直線コネクタ 68"/>
        <xdr:cNvCxnSpPr/>
      </xdr:nvCxnSpPr>
      <xdr:spPr>
        <a:xfrm>
          <a:off x="2019300" y="5936669"/>
          <a:ext cx="889000" cy="1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37157</xdr:rowOff>
    </xdr:from>
    <xdr:to>
      <xdr:col>2</xdr:col>
      <xdr:colOff>638175</xdr:colOff>
      <xdr:row>34</xdr:row>
      <xdr:rowOff>107369</xdr:rowOff>
    </xdr:to>
    <xdr:cxnSp macro="">
      <xdr:nvCxnSpPr>
        <xdr:cNvPr id="72" name="直線コネクタ 71"/>
        <xdr:cNvCxnSpPr/>
      </xdr:nvCxnSpPr>
      <xdr:spPr>
        <a:xfrm>
          <a:off x="1130300" y="5523557"/>
          <a:ext cx="889000" cy="4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81389</xdr:rowOff>
    </xdr:from>
    <xdr:to>
      <xdr:col>6</xdr:col>
      <xdr:colOff>561975</xdr:colOff>
      <xdr:row>35</xdr:row>
      <xdr:rowOff>11539</xdr:rowOff>
    </xdr:to>
    <xdr:sp macro="" textlink="">
      <xdr:nvSpPr>
        <xdr:cNvPr id="82" name="円/楕円 81"/>
        <xdr:cNvSpPr/>
      </xdr:nvSpPr>
      <xdr:spPr>
        <a:xfrm>
          <a:off x="4584700" y="5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104266</xdr:rowOff>
    </xdr:from>
    <xdr:ext cx="469744" cy="259045"/>
    <xdr:sp macro="" textlink="">
      <xdr:nvSpPr>
        <xdr:cNvPr id="83" name="議会費該当値テキスト"/>
        <xdr:cNvSpPr txBox="1"/>
      </xdr:nvSpPr>
      <xdr:spPr>
        <a:xfrm>
          <a:off x="4686300" y="576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33383</xdr:rowOff>
    </xdr:from>
    <xdr:to>
      <xdr:col>5</xdr:col>
      <xdr:colOff>409575</xdr:colOff>
      <xdr:row>35</xdr:row>
      <xdr:rowOff>134983</xdr:rowOff>
    </xdr:to>
    <xdr:sp macro="" textlink="">
      <xdr:nvSpPr>
        <xdr:cNvPr id="84" name="円/楕円 83"/>
        <xdr:cNvSpPr/>
      </xdr:nvSpPr>
      <xdr:spPr>
        <a:xfrm>
          <a:off x="3746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151510</xdr:rowOff>
    </xdr:from>
    <xdr:ext cx="469744" cy="259045"/>
    <xdr:sp macro="" textlink="">
      <xdr:nvSpPr>
        <xdr:cNvPr id="85" name="テキスト ボックス 84"/>
        <xdr:cNvSpPr txBox="1"/>
      </xdr:nvSpPr>
      <xdr:spPr>
        <a:xfrm>
          <a:off x="3562427" y="580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62774</xdr:rowOff>
    </xdr:from>
    <xdr:to>
      <xdr:col>4</xdr:col>
      <xdr:colOff>206375</xdr:colOff>
      <xdr:row>35</xdr:row>
      <xdr:rowOff>164374</xdr:rowOff>
    </xdr:to>
    <xdr:sp macro="" textlink="">
      <xdr:nvSpPr>
        <xdr:cNvPr id="86" name="円/楕円 85"/>
        <xdr:cNvSpPr/>
      </xdr:nvSpPr>
      <xdr:spPr>
        <a:xfrm>
          <a:off x="2857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9451</xdr:rowOff>
    </xdr:from>
    <xdr:ext cx="469744" cy="259045"/>
    <xdr:sp macro="" textlink="">
      <xdr:nvSpPr>
        <xdr:cNvPr id="87" name="テキスト ボックス 86"/>
        <xdr:cNvSpPr txBox="1"/>
      </xdr:nvSpPr>
      <xdr:spPr>
        <a:xfrm>
          <a:off x="2673427" y="58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56569</xdr:rowOff>
    </xdr:from>
    <xdr:to>
      <xdr:col>3</xdr:col>
      <xdr:colOff>3175</xdr:colOff>
      <xdr:row>34</xdr:row>
      <xdr:rowOff>158169</xdr:rowOff>
    </xdr:to>
    <xdr:sp macro="" textlink="">
      <xdr:nvSpPr>
        <xdr:cNvPr id="88" name="円/楕円 87"/>
        <xdr:cNvSpPr/>
      </xdr:nvSpPr>
      <xdr:spPr>
        <a:xfrm>
          <a:off x="1968500" y="58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3246</xdr:rowOff>
    </xdr:from>
    <xdr:ext cx="469744" cy="259045"/>
    <xdr:sp macro="" textlink="">
      <xdr:nvSpPr>
        <xdr:cNvPr id="89" name="テキスト ボックス 88"/>
        <xdr:cNvSpPr txBox="1"/>
      </xdr:nvSpPr>
      <xdr:spPr>
        <a:xfrm>
          <a:off x="1784427" y="566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157807</xdr:rowOff>
    </xdr:from>
    <xdr:to>
      <xdr:col>1</xdr:col>
      <xdr:colOff>485775</xdr:colOff>
      <xdr:row>32</xdr:row>
      <xdr:rowOff>87957</xdr:rowOff>
    </xdr:to>
    <xdr:sp macro="" textlink="">
      <xdr:nvSpPr>
        <xdr:cNvPr id="90" name="円/楕円 89"/>
        <xdr:cNvSpPr/>
      </xdr:nvSpPr>
      <xdr:spPr>
        <a:xfrm>
          <a:off x="1079500" y="54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104484</xdr:rowOff>
    </xdr:from>
    <xdr:ext cx="469744" cy="259045"/>
    <xdr:sp macro="" textlink="">
      <xdr:nvSpPr>
        <xdr:cNvPr id="91" name="テキスト ボックス 90"/>
        <xdr:cNvSpPr txBox="1"/>
      </xdr:nvSpPr>
      <xdr:spPr>
        <a:xfrm>
          <a:off x="895427" y="524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54508</xdr:rowOff>
    </xdr:from>
    <xdr:to>
      <xdr:col>6</xdr:col>
      <xdr:colOff>511175</xdr:colOff>
      <xdr:row>58</xdr:row>
      <xdr:rowOff>103309</xdr:rowOff>
    </xdr:to>
    <xdr:cxnSp macro="">
      <xdr:nvCxnSpPr>
        <xdr:cNvPr id="123" name="直線コネクタ 122"/>
        <xdr:cNvCxnSpPr/>
      </xdr:nvCxnSpPr>
      <xdr:spPr>
        <a:xfrm flipV="1">
          <a:off x="3797300" y="9998608"/>
          <a:ext cx="8382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103309</xdr:rowOff>
    </xdr:from>
    <xdr:to>
      <xdr:col>5</xdr:col>
      <xdr:colOff>358775</xdr:colOff>
      <xdr:row>58</xdr:row>
      <xdr:rowOff>125799</xdr:rowOff>
    </xdr:to>
    <xdr:cxnSp macro="">
      <xdr:nvCxnSpPr>
        <xdr:cNvPr id="126" name="直線コネクタ 125"/>
        <xdr:cNvCxnSpPr/>
      </xdr:nvCxnSpPr>
      <xdr:spPr>
        <a:xfrm flipV="1">
          <a:off x="2908300" y="10047409"/>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66842</xdr:rowOff>
    </xdr:from>
    <xdr:to>
      <xdr:col>4</xdr:col>
      <xdr:colOff>155575</xdr:colOff>
      <xdr:row>58</xdr:row>
      <xdr:rowOff>125799</xdr:rowOff>
    </xdr:to>
    <xdr:cxnSp macro="">
      <xdr:nvCxnSpPr>
        <xdr:cNvPr id="129" name="直線コネクタ 128"/>
        <xdr:cNvCxnSpPr/>
      </xdr:nvCxnSpPr>
      <xdr:spPr>
        <a:xfrm>
          <a:off x="2019300" y="10010942"/>
          <a:ext cx="889000" cy="5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103277</xdr:rowOff>
    </xdr:from>
    <xdr:to>
      <xdr:col>2</xdr:col>
      <xdr:colOff>638175</xdr:colOff>
      <xdr:row>58</xdr:row>
      <xdr:rowOff>66842</xdr:rowOff>
    </xdr:to>
    <xdr:cxnSp macro="">
      <xdr:nvCxnSpPr>
        <xdr:cNvPr id="132" name="直線コネクタ 131"/>
        <xdr:cNvCxnSpPr/>
      </xdr:nvCxnSpPr>
      <xdr:spPr>
        <a:xfrm>
          <a:off x="1130300" y="9875927"/>
          <a:ext cx="889000" cy="13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3708</xdr:rowOff>
    </xdr:from>
    <xdr:to>
      <xdr:col>6</xdr:col>
      <xdr:colOff>561975</xdr:colOff>
      <xdr:row>58</xdr:row>
      <xdr:rowOff>105308</xdr:rowOff>
    </xdr:to>
    <xdr:sp macro="" textlink="">
      <xdr:nvSpPr>
        <xdr:cNvPr id="142" name="円/楕円 141"/>
        <xdr:cNvSpPr/>
      </xdr:nvSpPr>
      <xdr:spPr>
        <a:xfrm>
          <a:off x="4584700" y="99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90085</xdr:rowOff>
    </xdr:from>
    <xdr:ext cx="534377" cy="259045"/>
    <xdr:sp macro="" textlink="">
      <xdr:nvSpPr>
        <xdr:cNvPr id="143" name="総務費該当値テキスト"/>
        <xdr:cNvSpPr txBox="1"/>
      </xdr:nvSpPr>
      <xdr:spPr>
        <a:xfrm>
          <a:off x="4686300" y="98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52509</xdr:rowOff>
    </xdr:from>
    <xdr:to>
      <xdr:col>5</xdr:col>
      <xdr:colOff>409575</xdr:colOff>
      <xdr:row>58</xdr:row>
      <xdr:rowOff>154109</xdr:rowOff>
    </xdr:to>
    <xdr:sp macro="" textlink="">
      <xdr:nvSpPr>
        <xdr:cNvPr id="144" name="円/楕円 143"/>
        <xdr:cNvSpPr/>
      </xdr:nvSpPr>
      <xdr:spPr>
        <a:xfrm>
          <a:off x="3746500" y="99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145236</xdr:rowOff>
    </xdr:from>
    <xdr:ext cx="534377" cy="259045"/>
    <xdr:sp macro="" textlink="">
      <xdr:nvSpPr>
        <xdr:cNvPr id="145" name="テキスト ボックス 144"/>
        <xdr:cNvSpPr txBox="1"/>
      </xdr:nvSpPr>
      <xdr:spPr>
        <a:xfrm>
          <a:off x="3530111" y="100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74999</xdr:rowOff>
    </xdr:from>
    <xdr:to>
      <xdr:col>4</xdr:col>
      <xdr:colOff>206375</xdr:colOff>
      <xdr:row>59</xdr:row>
      <xdr:rowOff>5149</xdr:rowOff>
    </xdr:to>
    <xdr:sp macro="" textlink="">
      <xdr:nvSpPr>
        <xdr:cNvPr id="146" name="円/楕円 145"/>
        <xdr:cNvSpPr/>
      </xdr:nvSpPr>
      <xdr:spPr>
        <a:xfrm>
          <a:off x="2857500" y="100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167726</xdr:rowOff>
    </xdr:from>
    <xdr:ext cx="534377" cy="259045"/>
    <xdr:sp macro="" textlink="">
      <xdr:nvSpPr>
        <xdr:cNvPr id="147" name="テキスト ボックス 146"/>
        <xdr:cNvSpPr txBox="1"/>
      </xdr:nvSpPr>
      <xdr:spPr>
        <a:xfrm>
          <a:off x="2641111" y="1011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16042</xdr:rowOff>
    </xdr:from>
    <xdr:to>
      <xdr:col>3</xdr:col>
      <xdr:colOff>3175</xdr:colOff>
      <xdr:row>58</xdr:row>
      <xdr:rowOff>117642</xdr:rowOff>
    </xdr:to>
    <xdr:sp macro="" textlink="">
      <xdr:nvSpPr>
        <xdr:cNvPr id="148" name="円/楕円 147"/>
        <xdr:cNvSpPr/>
      </xdr:nvSpPr>
      <xdr:spPr>
        <a:xfrm>
          <a:off x="1968500" y="99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108769</xdr:rowOff>
    </xdr:from>
    <xdr:ext cx="534377" cy="259045"/>
    <xdr:sp macro="" textlink="">
      <xdr:nvSpPr>
        <xdr:cNvPr id="149" name="テキスト ボックス 148"/>
        <xdr:cNvSpPr txBox="1"/>
      </xdr:nvSpPr>
      <xdr:spPr>
        <a:xfrm>
          <a:off x="1752111" y="100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52477</xdr:rowOff>
    </xdr:from>
    <xdr:to>
      <xdr:col>1</xdr:col>
      <xdr:colOff>485775</xdr:colOff>
      <xdr:row>57</xdr:row>
      <xdr:rowOff>154077</xdr:rowOff>
    </xdr:to>
    <xdr:sp macro="" textlink="">
      <xdr:nvSpPr>
        <xdr:cNvPr id="150" name="円/楕円 149"/>
        <xdr:cNvSpPr/>
      </xdr:nvSpPr>
      <xdr:spPr>
        <a:xfrm>
          <a:off x="1079500" y="9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145204</xdr:rowOff>
    </xdr:from>
    <xdr:ext cx="534377" cy="259045"/>
    <xdr:sp macro="" textlink="">
      <xdr:nvSpPr>
        <xdr:cNvPr id="151" name="テキスト ボックス 150"/>
        <xdr:cNvSpPr txBox="1"/>
      </xdr:nvSpPr>
      <xdr:spPr>
        <a:xfrm>
          <a:off x="863111" y="9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63" name="直線コネクタ 162"/>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168927</xdr:rowOff>
    </xdr:from>
    <xdr:ext cx="531299" cy="259045"/>
    <xdr:sp macro="" textlink="">
      <xdr:nvSpPr>
        <xdr:cNvPr id="164" name="テキスト ボックス 163"/>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5" name="直線コネクタ 16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66" name="テキスト ボックス 165"/>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7" name="直線コネクタ 166"/>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8" name="テキスト ボックス 167"/>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70" name="テキスト ボックス 16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71" name="直線コネクタ 170"/>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2" name="テキスト ボックス 171"/>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73" name="直線コネクタ 172"/>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4" name="テキスト ボックス 173"/>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5" name="直線コネクタ 174"/>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6" name="テキスト ボックス 175"/>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7" name="直線コネクタ 17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8" name="テキスト ボックス 17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114326</xdr:rowOff>
    </xdr:from>
    <xdr:to>
      <xdr:col>6</xdr:col>
      <xdr:colOff>510540</xdr:colOff>
      <xdr:row>78</xdr:row>
      <xdr:rowOff>61567</xdr:rowOff>
    </xdr:to>
    <xdr:cxnSp macro="">
      <xdr:nvCxnSpPr>
        <xdr:cNvPr id="180" name="直線コネクタ 179"/>
        <xdr:cNvCxnSpPr/>
      </xdr:nvCxnSpPr>
      <xdr:spPr>
        <a:xfrm flipV="1">
          <a:off x="4633595" y="12115826"/>
          <a:ext cx="1270" cy="1318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65394</xdr:rowOff>
    </xdr:from>
    <xdr:ext cx="534377" cy="259045"/>
    <xdr:sp macro="" textlink="">
      <xdr:nvSpPr>
        <xdr:cNvPr id="181" name="民生費最小値テキスト"/>
        <xdr:cNvSpPr txBox="1"/>
      </xdr:nvSpPr>
      <xdr:spPr>
        <a:xfrm>
          <a:off x="4686300" y="134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78</xdr:row>
      <xdr:rowOff>61567</xdr:rowOff>
    </xdr:from>
    <xdr:to>
      <xdr:col>6</xdr:col>
      <xdr:colOff>600075</xdr:colOff>
      <xdr:row>78</xdr:row>
      <xdr:rowOff>61567</xdr:rowOff>
    </xdr:to>
    <xdr:cxnSp macro="">
      <xdr:nvCxnSpPr>
        <xdr:cNvPr id="182" name="直線コネクタ 181"/>
        <xdr:cNvCxnSpPr/>
      </xdr:nvCxnSpPr>
      <xdr:spPr>
        <a:xfrm>
          <a:off x="4546600" y="13434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61003</xdr:rowOff>
    </xdr:from>
    <xdr:ext cx="599010" cy="259045"/>
    <xdr:sp macro="" textlink="">
      <xdr:nvSpPr>
        <xdr:cNvPr id="183" name="民生費最大値テキスト"/>
        <xdr:cNvSpPr txBox="1"/>
      </xdr:nvSpPr>
      <xdr:spPr>
        <a:xfrm>
          <a:off x="4686300" y="1189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70</xdr:row>
      <xdr:rowOff>114326</xdr:rowOff>
    </xdr:from>
    <xdr:to>
      <xdr:col>6</xdr:col>
      <xdr:colOff>600075</xdr:colOff>
      <xdr:row>70</xdr:row>
      <xdr:rowOff>114326</xdr:rowOff>
    </xdr:to>
    <xdr:cxnSp macro="">
      <xdr:nvCxnSpPr>
        <xdr:cNvPr id="184" name="直線コネクタ 183"/>
        <xdr:cNvCxnSpPr/>
      </xdr:nvCxnSpPr>
      <xdr:spPr>
        <a:xfrm>
          <a:off x="4546600" y="1211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28600</xdr:rowOff>
    </xdr:from>
    <xdr:to>
      <xdr:col>6</xdr:col>
      <xdr:colOff>511175</xdr:colOff>
      <xdr:row>78</xdr:row>
      <xdr:rowOff>59128</xdr:rowOff>
    </xdr:to>
    <xdr:cxnSp macro="">
      <xdr:nvCxnSpPr>
        <xdr:cNvPr id="185" name="直線コネクタ 184"/>
        <xdr:cNvCxnSpPr/>
      </xdr:nvCxnSpPr>
      <xdr:spPr>
        <a:xfrm flipV="1">
          <a:off x="3797300" y="13401700"/>
          <a:ext cx="8382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118901</xdr:rowOff>
    </xdr:from>
    <xdr:ext cx="599010" cy="259045"/>
    <xdr:sp macro="" textlink="">
      <xdr:nvSpPr>
        <xdr:cNvPr id="186" name="民生費平均値テキスト"/>
        <xdr:cNvSpPr txBox="1"/>
      </xdr:nvSpPr>
      <xdr:spPr>
        <a:xfrm>
          <a:off x="4686300" y="12806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96024</xdr:rowOff>
    </xdr:from>
    <xdr:to>
      <xdr:col>6</xdr:col>
      <xdr:colOff>561975</xdr:colOff>
      <xdr:row>76</xdr:row>
      <xdr:rowOff>26175</xdr:rowOff>
    </xdr:to>
    <xdr:sp macro="" textlink="">
      <xdr:nvSpPr>
        <xdr:cNvPr id="187" name="フローチャート : 判断 186"/>
        <xdr:cNvSpPr/>
      </xdr:nvSpPr>
      <xdr:spPr>
        <a:xfrm>
          <a:off x="4584700" y="129547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59128</xdr:rowOff>
    </xdr:from>
    <xdr:to>
      <xdr:col>5</xdr:col>
      <xdr:colOff>358775</xdr:colOff>
      <xdr:row>78</xdr:row>
      <xdr:rowOff>126575</xdr:rowOff>
    </xdr:to>
    <xdr:cxnSp macro="">
      <xdr:nvCxnSpPr>
        <xdr:cNvPr id="188" name="直線コネクタ 187"/>
        <xdr:cNvCxnSpPr/>
      </xdr:nvCxnSpPr>
      <xdr:spPr>
        <a:xfrm flipV="1">
          <a:off x="2908300" y="13432228"/>
          <a:ext cx="889000" cy="6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52257</xdr:rowOff>
    </xdr:from>
    <xdr:to>
      <xdr:col>5</xdr:col>
      <xdr:colOff>409575</xdr:colOff>
      <xdr:row>75</xdr:row>
      <xdr:rowOff>153857</xdr:rowOff>
    </xdr:to>
    <xdr:sp macro="" textlink="">
      <xdr:nvSpPr>
        <xdr:cNvPr id="189" name="フローチャート : 判断 188"/>
        <xdr:cNvSpPr/>
      </xdr:nvSpPr>
      <xdr:spPr>
        <a:xfrm>
          <a:off x="3746500" y="1291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170384</xdr:rowOff>
    </xdr:from>
    <xdr:ext cx="599010" cy="259045"/>
    <xdr:sp macro="" textlink="">
      <xdr:nvSpPr>
        <xdr:cNvPr id="190" name="テキスト ボックス 189"/>
        <xdr:cNvSpPr txBox="1"/>
      </xdr:nvSpPr>
      <xdr:spPr>
        <a:xfrm>
          <a:off x="3497794" y="126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107925</xdr:rowOff>
    </xdr:from>
    <xdr:to>
      <xdr:col>4</xdr:col>
      <xdr:colOff>155575</xdr:colOff>
      <xdr:row>78</xdr:row>
      <xdr:rowOff>126575</xdr:rowOff>
    </xdr:to>
    <xdr:cxnSp macro="">
      <xdr:nvCxnSpPr>
        <xdr:cNvPr id="191" name="直線コネクタ 190"/>
        <xdr:cNvCxnSpPr/>
      </xdr:nvCxnSpPr>
      <xdr:spPr>
        <a:xfrm>
          <a:off x="2019300" y="13481025"/>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14196</xdr:rowOff>
    </xdr:from>
    <xdr:to>
      <xdr:col>4</xdr:col>
      <xdr:colOff>206375</xdr:colOff>
      <xdr:row>76</xdr:row>
      <xdr:rowOff>115796</xdr:rowOff>
    </xdr:to>
    <xdr:sp macro="" textlink="">
      <xdr:nvSpPr>
        <xdr:cNvPr id="192" name="フローチャート : 判断 191"/>
        <xdr:cNvSpPr/>
      </xdr:nvSpPr>
      <xdr:spPr>
        <a:xfrm>
          <a:off x="2857500" y="1304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132322</xdr:rowOff>
    </xdr:from>
    <xdr:ext cx="599010" cy="259045"/>
    <xdr:sp macro="" textlink="">
      <xdr:nvSpPr>
        <xdr:cNvPr id="193" name="テキスト ボックス 192"/>
        <xdr:cNvSpPr txBox="1"/>
      </xdr:nvSpPr>
      <xdr:spPr>
        <a:xfrm>
          <a:off x="2608794" y="1281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104381</xdr:rowOff>
    </xdr:from>
    <xdr:to>
      <xdr:col>2</xdr:col>
      <xdr:colOff>638175</xdr:colOff>
      <xdr:row>78</xdr:row>
      <xdr:rowOff>107925</xdr:rowOff>
    </xdr:to>
    <xdr:cxnSp macro="">
      <xdr:nvCxnSpPr>
        <xdr:cNvPr id="194" name="直線コネクタ 193"/>
        <xdr:cNvCxnSpPr/>
      </xdr:nvCxnSpPr>
      <xdr:spPr>
        <a:xfrm>
          <a:off x="1130300" y="1347748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65716</xdr:rowOff>
    </xdr:from>
    <xdr:to>
      <xdr:col>3</xdr:col>
      <xdr:colOff>3175</xdr:colOff>
      <xdr:row>75</xdr:row>
      <xdr:rowOff>167317</xdr:rowOff>
    </xdr:to>
    <xdr:sp macro="" textlink="">
      <xdr:nvSpPr>
        <xdr:cNvPr id="195" name="フローチャート : 判断 194"/>
        <xdr:cNvSpPr/>
      </xdr:nvSpPr>
      <xdr:spPr>
        <a:xfrm>
          <a:off x="1968500" y="129244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12393</xdr:rowOff>
    </xdr:from>
    <xdr:ext cx="599010" cy="259045"/>
    <xdr:sp macro="" textlink="">
      <xdr:nvSpPr>
        <xdr:cNvPr id="196" name="テキスト ボックス 195"/>
        <xdr:cNvSpPr txBox="1"/>
      </xdr:nvSpPr>
      <xdr:spPr>
        <a:xfrm>
          <a:off x="1719794" y="1269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87623</xdr:rowOff>
    </xdr:from>
    <xdr:to>
      <xdr:col>1</xdr:col>
      <xdr:colOff>485775</xdr:colOff>
      <xdr:row>76</xdr:row>
      <xdr:rowOff>17773</xdr:rowOff>
    </xdr:to>
    <xdr:sp macro="" textlink="">
      <xdr:nvSpPr>
        <xdr:cNvPr id="197" name="フローチャート : 判断 196"/>
        <xdr:cNvSpPr/>
      </xdr:nvSpPr>
      <xdr:spPr>
        <a:xfrm>
          <a:off x="1079500" y="1294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34300</xdr:rowOff>
    </xdr:from>
    <xdr:ext cx="599010" cy="259045"/>
    <xdr:sp macro="" textlink="">
      <xdr:nvSpPr>
        <xdr:cNvPr id="198" name="テキスト ボックス 197"/>
        <xdr:cNvSpPr txBox="1"/>
      </xdr:nvSpPr>
      <xdr:spPr>
        <a:xfrm>
          <a:off x="830794" y="1272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9" name="テキスト ボックス 19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200" name="テキスト ボックス 19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201" name="テキスト ボックス 20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2" name="テキスト ボックス 20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3" name="テキスト ボックス 20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149250</xdr:rowOff>
    </xdr:from>
    <xdr:to>
      <xdr:col>6</xdr:col>
      <xdr:colOff>561975</xdr:colOff>
      <xdr:row>78</xdr:row>
      <xdr:rowOff>79400</xdr:rowOff>
    </xdr:to>
    <xdr:sp macro="" textlink="">
      <xdr:nvSpPr>
        <xdr:cNvPr id="204" name="円/楕円 203"/>
        <xdr:cNvSpPr/>
      </xdr:nvSpPr>
      <xdr:spPr>
        <a:xfrm>
          <a:off x="4584700" y="133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64177</xdr:rowOff>
    </xdr:from>
    <xdr:ext cx="534377" cy="259045"/>
    <xdr:sp macro="" textlink="">
      <xdr:nvSpPr>
        <xdr:cNvPr id="205" name="民生費該当値テキスト"/>
        <xdr:cNvSpPr txBox="1"/>
      </xdr:nvSpPr>
      <xdr:spPr>
        <a:xfrm>
          <a:off x="4686300" y="132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8328</xdr:rowOff>
    </xdr:from>
    <xdr:to>
      <xdr:col>5</xdr:col>
      <xdr:colOff>409575</xdr:colOff>
      <xdr:row>78</xdr:row>
      <xdr:rowOff>109928</xdr:rowOff>
    </xdr:to>
    <xdr:sp macro="" textlink="">
      <xdr:nvSpPr>
        <xdr:cNvPr id="206" name="円/楕円 205"/>
        <xdr:cNvSpPr/>
      </xdr:nvSpPr>
      <xdr:spPr>
        <a:xfrm>
          <a:off x="3746500" y="133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101055</xdr:rowOff>
    </xdr:from>
    <xdr:ext cx="534377" cy="259045"/>
    <xdr:sp macro="" textlink="">
      <xdr:nvSpPr>
        <xdr:cNvPr id="207" name="テキスト ボックス 206"/>
        <xdr:cNvSpPr txBox="1"/>
      </xdr:nvSpPr>
      <xdr:spPr>
        <a:xfrm>
          <a:off x="3530111" y="134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75775</xdr:rowOff>
    </xdr:from>
    <xdr:to>
      <xdr:col>4</xdr:col>
      <xdr:colOff>206375</xdr:colOff>
      <xdr:row>79</xdr:row>
      <xdr:rowOff>5925</xdr:rowOff>
    </xdr:to>
    <xdr:sp macro="" textlink="">
      <xdr:nvSpPr>
        <xdr:cNvPr id="208" name="円/楕円 207"/>
        <xdr:cNvSpPr/>
      </xdr:nvSpPr>
      <xdr:spPr>
        <a:xfrm>
          <a:off x="2857500" y="134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168502</xdr:rowOff>
    </xdr:from>
    <xdr:ext cx="534377" cy="259045"/>
    <xdr:sp macro="" textlink="">
      <xdr:nvSpPr>
        <xdr:cNvPr id="209" name="テキスト ボックス 208"/>
        <xdr:cNvSpPr txBox="1"/>
      </xdr:nvSpPr>
      <xdr:spPr>
        <a:xfrm>
          <a:off x="2641111" y="135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57125</xdr:rowOff>
    </xdr:from>
    <xdr:to>
      <xdr:col>3</xdr:col>
      <xdr:colOff>3175</xdr:colOff>
      <xdr:row>78</xdr:row>
      <xdr:rowOff>158725</xdr:rowOff>
    </xdr:to>
    <xdr:sp macro="" textlink="">
      <xdr:nvSpPr>
        <xdr:cNvPr id="210" name="円/楕円 209"/>
        <xdr:cNvSpPr/>
      </xdr:nvSpPr>
      <xdr:spPr>
        <a:xfrm>
          <a:off x="1968500" y="134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149852</xdr:rowOff>
    </xdr:from>
    <xdr:ext cx="534377" cy="259045"/>
    <xdr:sp macro="" textlink="">
      <xdr:nvSpPr>
        <xdr:cNvPr id="211" name="テキスト ボックス 210"/>
        <xdr:cNvSpPr txBox="1"/>
      </xdr:nvSpPr>
      <xdr:spPr>
        <a:xfrm>
          <a:off x="1752111" y="135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53581</xdr:rowOff>
    </xdr:from>
    <xdr:to>
      <xdr:col>1</xdr:col>
      <xdr:colOff>485775</xdr:colOff>
      <xdr:row>78</xdr:row>
      <xdr:rowOff>155181</xdr:rowOff>
    </xdr:to>
    <xdr:sp macro="" textlink="">
      <xdr:nvSpPr>
        <xdr:cNvPr id="212" name="円/楕円 211"/>
        <xdr:cNvSpPr/>
      </xdr:nvSpPr>
      <xdr:spPr>
        <a:xfrm>
          <a:off x="10795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146308</xdr:rowOff>
    </xdr:from>
    <xdr:ext cx="534377" cy="259045"/>
    <xdr:sp macro="" textlink="">
      <xdr:nvSpPr>
        <xdr:cNvPr id="213" name="テキスト ボックス 212"/>
        <xdr:cNvSpPr txBox="1"/>
      </xdr:nvSpPr>
      <xdr:spPr>
        <a:xfrm>
          <a:off x="863111" y="135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4" name="正方形/長方形 21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5" name="正方形/長方形 21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6" name="正方形/長方形 21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7" name="正方形/長方形 21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8" name="正方形/長方形 21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9" name="正方形/長方形 21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20" name="正方形/長方形 21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21" name="正方形/長方形 22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2" name="テキスト ボックス 22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3" name="直線コネクタ 22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4" name="テキスト ボックス 22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5" name="直線コネクタ 22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6" name="テキスト ボックス 22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7" name="直線コネクタ 22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8" name="テキスト ボックス 22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9" name="直線コネクタ 22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30" name="テキスト ボックス 22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31" name="直線コネクタ 23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2" name="テキスト ボックス 23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3" name="直線コネクタ 23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4" name="テキスト ボックス 23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5" name="直線コネクタ 23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6" name="テキスト ボックス 23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7" name="直線コネクタ 23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8" name="テキスト ボックス 23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40" name="直線コネクタ 239"/>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41"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2" name="直線コネクタ 241"/>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3"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4" name="直線コネクタ 243"/>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31066</xdr:rowOff>
    </xdr:from>
    <xdr:to>
      <xdr:col>6</xdr:col>
      <xdr:colOff>511175</xdr:colOff>
      <xdr:row>99</xdr:row>
      <xdr:rowOff>42642</xdr:rowOff>
    </xdr:to>
    <xdr:cxnSp macro="">
      <xdr:nvCxnSpPr>
        <xdr:cNvPr id="245" name="直線コネクタ 244"/>
        <xdr:cNvCxnSpPr/>
      </xdr:nvCxnSpPr>
      <xdr:spPr>
        <a:xfrm>
          <a:off x="3797300" y="17004616"/>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6"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7" name="フローチャート : 判断 246"/>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19276</xdr:rowOff>
    </xdr:from>
    <xdr:to>
      <xdr:col>5</xdr:col>
      <xdr:colOff>358775</xdr:colOff>
      <xdr:row>99</xdr:row>
      <xdr:rowOff>31066</xdr:rowOff>
    </xdr:to>
    <xdr:cxnSp macro="">
      <xdr:nvCxnSpPr>
        <xdr:cNvPr id="248" name="直線コネクタ 247"/>
        <xdr:cNvCxnSpPr/>
      </xdr:nvCxnSpPr>
      <xdr:spPr>
        <a:xfrm>
          <a:off x="2908300" y="16821376"/>
          <a:ext cx="889000" cy="18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9" name="フローチャート : 判断 248"/>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50" name="テキスト ボックス 249"/>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19276</xdr:rowOff>
    </xdr:from>
    <xdr:to>
      <xdr:col>4</xdr:col>
      <xdr:colOff>155575</xdr:colOff>
      <xdr:row>99</xdr:row>
      <xdr:rowOff>28045</xdr:rowOff>
    </xdr:to>
    <xdr:cxnSp macro="">
      <xdr:nvCxnSpPr>
        <xdr:cNvPr id="251" name="直線コネクタ 250"/>
        <xdr:cNvCxnSpPr/>
      </xdr:nvCxnSpPr>
      <xdr:spPr>
        <a:xfrm flipV="1">
          <a:off x="2019300" y="16821376"/>
          <a:ext cx="889000" cy="18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2" name="フローチャート : 判断 251"/>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3" name="テキスト ボックス 252"/>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17839</xdr:rowOff>
    </xdr:from>
    <xdr:to>
      <xdr:col>2</xdr:col>
      <xdr:colOff>638175</xdr:colOff>
      <xdr:row>99</xdr:row>
      <xdr:rowOff>28045</xdr:rowOff>
    </xdr:to>
    <xdr:cxnSp macro="">
      <xdr:nvCxnSpPr>
        <xdr:cNvPr id="254" name="直線コネクタ 253"/>
        <xdr:cNvCxnSpPr/>
      </xdr:nvCxnSpPr>
      <xdr:spPr>
        <a:xfrm>
          <a:off x="1130300" y="16991389"/>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5" name="フローチャート : 判断 254"/>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6" name="テキスト ボックス 255"/>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7" name="フローチャート : 判断 256"/>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8" name="テキスト ボックス 257"/>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9" name="テキスト ボックス 25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60" name="テキスト ボックス 25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61" name="テキスト ボックス 26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2" name="テキスト ボックス 26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3" name="テキスト ボックス 26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163292</xdr:rowOff>
    </xdr:from>
    <xdr:to>
      <xdr:col>6</xdr:col>
      <xdr:colOff>561975</xdr:colOff>
      <xdr:row>99</xdr:row>
      <xdr:rowOff>93442</xdr:rowOff>
    </xdr:to>
    <xdr:sp macro="" textlink="">
      <xdr:nvSpPr>
        <xdr:cNvPr id="264" name="円/楕円 263"/>
        <xdr:cNvSpPr/>
      </xdr:nvSpPr>
      <xdr:spPr>
        <a:xfrm>
          <a:off x="4584700" y="16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78219</xdr:rowOff>
    </xdr:from>
    <xdr:ext cx="534377" cy="259045"/>
    <xdr:sp macro="" textlink="">
      <xdr:nvSpPr>
        <xdr:cNvPr id="265" name="衛生費該当値テキスト"/>
        <xdr:cNvSpPr txBox="1"/>
      </xdr:nvSpPr>
      <xdr:spPr>
        <a:xfrm>
          <a:off x="4686300" y="168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23,444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151716</xdr:rowOff>
    </xdr:from>
    <xdr:to>
      <xdr:col>5</xdr:col>
      <xdr:colOff>409575</xdr:colOff>
      <xdr:row>99</xdr:row>
      <xdr:rowOff>81866</xdr:rowOff>
    </xdr:to>
    <xdr:sp macro="" textlink="">
      <xdr:nvSpPr>
        <xdr:cNvPr id="266" name="円/楕円 265"/>
        <xdr:cNvSpPr/>
      </xdr:nvSpPr>
      <xdr:spPr>
        <a:xfrm>
          <a:off x="3746500" y="169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72993</xdr:rowOff>
    </xdr:from>
    <xdr:ext cx="534377" cy="259045"/>
    <xdr:sp macro="" textlink="">
      <xdr:nvSpPr>
        <xdr:cNvPr id="267" name="テキスト ボックス 266"/>
        <xdr:cNvSpPr txBox="1"/>
      </xdr:nvSpPr>
      <xdr:spPr>
        <a:xfrm>
          <a:off x="3530111" y="170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139926</xdr:rowOff>
    </xdr:from>
    <xdr:to>
      <xdr:col>4</xdr:col>
      <xdr:colOff>206375</xdr:colOff>
      <xdr:row>98</xdr:row>
      <xdr:rowOff>70076</xdr:rowOff>
    </xdr:to>
    <xdr:sp macro="" textlink="">
      <xdr:nvSpPr>
        <xdr:cNvPr id="268" name="円/楕円 267"/>
        <xdr:cNvSpPr/>
      </xdr:nvSpPr>
      <xdr:spPr>
        <a:xfrm>
          <a:off x="2857500" y="167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61203</xdr:rowOff>
    </xdr:from>
    <xdr:ext cx="534377" cy="259045"/>
    <xdr:sp macro="" textlink="">
      <xdr:nvSpPr>
        <xdr:cNvPr id="269" name="テキスト ボックス 268"/>
        <xdr:cNvSpPr txBox="1"/>
      </xdr:nvSpPr>
      <xdr:spPr>
        <a:xfrm>
          <a:off x="2641111" y="168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148695</xdr:rowOff>
    </xdr:from>
    <xdr:to>
      <xdr:col>3</xdr:col>
      <xdr:colOff>3175</xdr:colOff>
      <xdr:row>99</xdr:row>
      <xdr:rowOff>78845</xdr:rowOff>
    </xdr:to>
    <xdr:sp macro="" textlink="">
      <xdr:nvSpPr>
        <xdr:cNvPr id="270" name="円/楕円 269"/>
        <xdr:cNvSpPr/>
      </xdr:nvSpPr>
      <xdr:spPr>
        <a:xfrm>
          <a:off x="1968500" y="169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69972</xdr:rowOff>
    </xdr:from>
    <xdr:ext cx="534377" cy="259045"/>
    <xdr:sp macro="" textlink="">
      <xdr:nvSpPr>
        <xdr:cNvPr id="271" name="テキスト ボックス 270"/>
        <xdr:cNvSpPr txBox="1"/>
      </xdr:nvSpPr>
      <xdr:spPr>
        <a:xfrm>
          <a:off x="1752111" y="1704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138489</xdr:rowOff>
    </xdr:from>
    <xdr:to>
      <xdr:col>1</xdr:col>
      <xdr:colOff>485775</xdr:colOff>
      <xdr:row>99</xdr:row>
      <xdr:rowOff>68639</xdr:rowOff>
    </xdr:to>
    <xdr:sp macro="" textlink="">
      <xdr:nvSpPr>
        <xdr:cNvPr id="272" name="円/楕円 271"/>
        <xdr:cNvSpPr/>
      </xdr:nvSpPr>
      <xdr:spPr>
        <a:xfrm>
          <a:off x="1079500" y="169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59766</xdr:rowOff>
    </xdr:from>
    <xdr:ext cx="534377" cy="259045"/>
    <xdr:sp macro="" textlink="">
      <xdr:nvSpPr>
        <xdr:cNvPr id="273" name="テキスト ボックス 272"/>
        <xdr:cNvSpPr txBox="1"/>
      </xdr:nvSpPr>
      <xdr:spPr>
        <a:xfrm>
          <a:off x="863111" y="170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4" name="正方形/長方形 27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5" name="正方形/長方形 27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6" name="正方形/長方形 27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7" name="正方形/長方形 27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8" name="正方形/長方形 27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9" name="正方形/長方形 27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80" name="正方形/長方形 27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81" name="正方形/長方形 28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2" name="テキスト ボックス 28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3" name="直線コネクタ 28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5" name="テキスト ボックス 28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7" name="テキスト ボックス 28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9" name="テキスト ボックス 28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91" name="テキスト ボックス 29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3" name="テキスト ボックス 29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5" name="テキスト ボックス 29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7" name="テキスト ボックス 29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9" name="直線コネクタ 298"/>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30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301" name="直線コネクタ 30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2"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3" name="直線コネクタ 302"/>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68181</xdr:rowOff>
    </xdr:from>
    <xdr:to>
      <xdr:col>15</xdr:col>
      <xdr:colOff>180975</xdr:colOff>
      <xdr:row>38</xdr:row>
      <xdr:rowOff>68834</xdr:rowOff>
    </xdr:to>
    <xdr:cxnSp macro="">
      <xdr:nvCxnSpPr>
        <xdr:cNvPr id="304" name="直線コネクタ 303"/>
        <xdr:cNvCxnSpPr/>
      </xdr:nvCxnSpPr>
      <xdr:spPr>
        <a:xfrm flipV="1">
          <a:off x="9639300" y="658328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5"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6" name="フローチャート : 判断 305"/>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67854</xdr:rowOff>
    </xdr:from>
    <xdr:to>
      <xdr:col>14</xdr:col>
      <xdr:colOff>28575</xdr:colOff>
      <xdr:row>38</xdr:row>
      <xdr:rowOff>68834</xdr:rowOff>
    </xdr:to>
    <xdr:cxnSp macro="">
      <xdr:nvCxnSpPr>
        <xdr:cNvPr id="307" name="直線コネクタ 306"/>
        <xdr:cNvCxnSpPr/>
      </xdr:nvCxnSpPr>
      <xdr:spPr>
        <a:xfrm>
          <a:off x="8750300" y="658295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8" name="フローチャート : 判断 307"/>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9" name="テキスト ボックス 308"/>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67854</xdr:rowOff>
    </xdr:from>
    <xdr:to>
      <xdr:col>12</xdr:col>
      <xdr:colOff>511175</xdr:colOff>
      <xdr:row>38</xdr:row>
      <xdr:rowOff>100185</xdr:rowOff>
    </xdr:to>
    <xdr:cxnSp macro="">
      <xdr:nvCxnSpPr>
        <xdr:cNvPr id="310" name="直線コネクタ 309"/>
        <xdr:cNvCxnSpPr/>
      </xdr:nvCxnSpPr>
      <xdr:spPr>
        <a:xfrm flipV="1">
          <a:off x="7861300" y="6582954"/>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11" name="フローチャート : 判断 310"/>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2" name="テキスト ボックス 311"/>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121085</xdr:rowOff>
    </xdr:from>
    <xdr:to>
      <xdr:col>11</xdr:col>
      <xdr:colOff>307975</xdr:colOff>
      <xdr:row>38</xdr:row>
      <xdr:rowOff>100185</xdr:rowOff>
    </xdr:to>
    <xdr:cxnSp macro="">
      <xdr:nvCxnSpPr>
        <xdr:cNvPr id="313" name="直線コネクタ 312"/>
        <xdr:cNvCxnSpPr/>
      </xdr:nvCxnSpPr>
      <xdr:spPr>
        <a:xfrm>
          <a:off x="6972300" y="5436035"/>
          <a:ext cx="889000" cy="117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4" name="フローチャート : 判断 313"/>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5" name="テキスト ボックス 314"/>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6" name="フローチャート : 判断 315"/>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168891</xdr:rowOff>
    </xdr:from>
    <xdr:ext cx="469744" cy="259045"/>
    <xdr:sp macro="" textlink="">
      <xdr:nvSpPr>
        <xdr:cNvPr id="317" name="テキスト ボックス 316"/>
        <xdr:cNvSpPr txBox="1"/>
      </xdr:nvSpPr>
      <xdr:spPr>
        <a:xfrm>
          <a:off x="6737427" y="56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17381</xdr:rowOff>
    </xdr:from>
    <xdr:to>
      <xdr:col>15</xdr:col>
      <xdr:colOff>231775</xdr:colOff>
      <xdr:row>38</xdr:row>
      <xdr:rowOff>118981</xdr:rowOff>
    </xdr:to>
    <xdr:sp macro="" textlink="">
      <xdr:nvSpPr>
        <xdr:cNvPr id="323" name="円/楕円 322"/>
        <xdr:cNvSpPr/>
      </xdr:nvSpPr>
      <xdr:spPr>
        <a:xfrm>
          <a:off x="104267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167258</xdr:rowOff>
    </xdr:from>
    <xdr:ext cx="378565" cy="259045"/>
    <xdr:sp macro="" textlink="">
      <xdr:nvSpPr>
        <xdr:cNvPr id="324" name="労働費該当値テキスト"/>
        <xdr:cNvSpPr txBox="1"/>
      </xdr:nvSpPr>
      <xdr:spPr>
        <a:xfrm>
          <a:off x="10528300" y="651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18034</xdr:rowOff>
    </xdr:from>
    <xdr:to>
      <xdr:col>14</xdr:col>
      <xdr:colOff>79375</xdr:colOff>
      <xdr:row>38</xdr:row>
      <xdr:rowOff>119634</xdr:rowOff>
    </xdr:to>
    <xdr:sp macro="" textlink="">
      <xdr:nvSpPr>
        <xdr:cNvPr id="325" name="円/楕円 324"/>
        <xdr:cNvSpPr/>
      </xdr:nvSpPr>
      <xdr:spPr>
        <a:xfrm>
          <a:off x="9588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110761</xdr:rowOff>
    </xdr:from>
    <xdr:ext cx="378565" cy="259045"/>
    <xdr:sp macro="" textlink="">
      <xdr:nvSpPr>
        <xdr:cNvPr id="326" name="テキスト ボックス 325"/>
        <xdr:cNvSpPr txBox="1"/>
      </xdr:nvSpPr>
      <xdr:spPr>
        <a:xfrm>
          <a:off x="9450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17054</xdr:rowOff>
    </xdr:from>
    <xdr:to>
      <xdr:col>12</xdr:col>
      <xdr:colOff>561975</xdr:colOff>
      <xdr:row>38</xdr:row>
      <xdr:rowOff>118654</xdr:rowOff>
    </xdr:to>
    <xdr:sp macro="" textlink="">
      <xdr:nvSpPr>
        <xdr:cNvPr id="327" name="円/楕円 326"/>
        <xdr:cNvSpPr/>
      </xdr:nvSpPr>
      <xdr:spPr>
        <a:xfrm>
          <a:off x="8699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109781</xdr:rowOff>
    </xdr:from>
    <xdr:ext cx="378565" cy="259045"/>
    <xdr:sp macro="" textlink="">
      <xdr:nvSpPr>
        <xdr:cNvPr id="328" name="テキスト ボックス 327"/>
        <xdr:cNvSpPr txBox="1"/>
      </xdr:nvSpPr>
      <xdr:spPr>
        <a:xfrm>
          <a:off x="8561017" y="662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49385</xdr:rowOff>
    </xdr:from>
    <xdr:to>
      <xdr:col>11</xdr:col>
      <xdr:colOff>358775</xdr:colOff>
      <xdr:row>38</xdr:row>
      <xdr:rowOff>150985</xdr:rowOff>
    </xdr:to>
    <xdr:sp macro="" textlink="">
      <xdr:nvSpPr>
        <xdr:cNvPr id="329" name="円/楕円 328"/>
        <xdr:cNvSpPr/>
      </xdr:nvSpPr>
      <xdr:spPr>
        <a:xfrm>
          <a:off x="78105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142112</xdr:rowOff>
    </xdr:from>
    <xdr:ext cx="378565" cy="259045"/>
    <xdr:sp macro="" textlink="">
      <xdr:nvSpPr>
        <xdr:cNvPr id="330" name="テキスト ボックス 329"/>
        <xdr:cNvSpPr txBox="1"/>
      </xdr:nvSpPr>
      <xdr:spPr>
        <a:xfrm>
          <a:off x="7672017" y="665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70285</xdr:rowOff>
    </xdr:from>
    <xdr:to>
      <xdr:col>10</xdr:col>
      <xdr:colOff>155575</xdr:colOff>
      <xdr:row>32</xdr:row>
      <xdr:rowOff>435</xdr:rowOff>
    </xdr:to>
    <xdr:sp macro="" textlink="">
      <xdr:nvSpPr>
        <xdr:cNvPr id="331" name="円/楕円 330"/>
        <xdr:cNvSpPr/>
      </xdr:nvSpPr>
      <xdr:spPr>
        <a:xfrm>
          <a:off x="6921500" y="53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16962</xdr:rowOff>
    </xdr:from>
    <xdr:ext cx="469744" cy="259045"/>
    <xdr:sp macro="" textlink="">
      <xdr:nvSpPr>
        <xdr:cNvPr id="332" name="テキスト ボックス 331"/>
        <xdr:cNvSpPr txBox="1"/>
      </xdr:nvSpPr>
      <xdr:spPr>
        <a:xfrm>
          <a:off x="6737427" y="516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3" name="直線コネクタ 34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4" name="テキスト ボックス 34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5" name="直線コネクタ 34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6" name="テキスト ボックス 34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7" name="直線コネクタ 34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8" name="テキスト ボックス 34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9" name="直線コネクタ 34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50" name="テキスト ボックス 34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51" name="直線コネクタ 35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2" name="テキスト ボックス 35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3" name="直線コネクタ 35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4" name="テキスト ボックス 35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5" name="直線コネクタ 35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6" name="テキスト ボックス 35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8" name="直線コネクタ 357"/>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9"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60" name="直線コネクタ 359"/>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61"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2" name="直線コネクタ 361"/>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152583</xdr:rowOff>
    </xdr:from>
    <xdr:to>
      <xdr:col>15</xdr:col>
      <xdr:colOff>180975</xdr:colOff>
      <xdr:row>58</xdr:row>
      <xdr:rowOff>156763</xdr:rowOff>
    </xdr:to>
    <xdr:cxnSp macro="">
      <xdr:nvCxnSpPr>
        <xdr:cNvPr id="363" name="直線コネクタ 362"/>
        <xdr:cNvCxnSpPr/>
      </xdr:nvCxnSpPr>
      <xdr:spPr>
        <a:xfrm>
          <a:off x="9639300" y="10096683"/>
          <a:ext cx="8382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4"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5" name="フローチャート : 判断 364"/>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152583</xdr:rowOff>
    </xdr:from>
    <xdr:to>
      <xdr:col>14</xdr:col>
      <xdr:colOff>28575</xdr:colOff>
      <xdr:row>58</xdr:row>
      <xdr:rowOff>169304</xdr:rowOff>
    </xdr:to>
    <xdr:cxnSp macro="">
      <xdr:nvCxnSpPr>
        <xdr:cNvPr id="366" name="直線コネクタ 365"/>
        <xdr:cNvCxnSpPr/>
      </xdr:nvCxnSpPr>
      <xdr:spPr>
        <a:xfrm flipV="1">
          <a:off x="8750300" y="10096683"/>
          <a:ext cx="8890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7" name="フローチャート : 判断 366"/>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8" name="テキスト ボックス 367"/>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169304</xdr:rowOff>
    </xdr:from>
    <xdr:to>
      <xdr:col>12</xdr:col>
      <xdr:colOff>511175</xdr:colOff>
      <xdr:row>59</xdr:row>
      <xdr:rowOff>8957</xdr:rowOff>
    </xdr:to>
    <xdr:cxnSp macro="">
      <xdr:nvCxnSpPr>
        <xdr:cNvPr id="369" name="直線コネクタ 368"/>
        <xdr:cNvCxnSpPr/>
      </xdr:nvCxnSpPr>
      <xdr:spPr>
        <a:xfrm flipV="1">
          <a:off x="7861300" y="1011340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70" name="フローチャート : 判断 369"/>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71" name="テキスト ボックス 370"/>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8957</xdr:rowOff>
    </xdr:from>
    <xdr:to>
      <xdr:col>11</xdr:col>
      <xdr:colOff>307975</xdr:colOff>
      <xdr:row>59</xdr:row>
      <xdr:rowOff>22657</xdr:rowOff>
    </xdr:to>
    <xdr:cxnSp macro="">
      <xdr:nvCxnSpPr>
        <xdr:cNvPr id="372" name="直線コネクタ 371"/>
        <xdr:cNvCxnSpPr/>
      </xdr:nvCxnSpPr>
      <xdr:spPr>
        <a:xfrm flipV="1">
          <a:off x="6972300" y="10124507"/>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3" name="フローチャート : 判断 372"/>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4" name="テキスト ボックス 373"/>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5" name="フローチャート : 判断 374"/>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6" name="テキスト ボックス 375"/>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7" name="テキスト ボックス 37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8" name="テキスト ボックス 37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9" name="テキスト ボックス 37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80" name="テキスト ボックス 37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81" name="テキスト ボックス 38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105963</xdr:rowOff>
    </xdr:from>
    <xdr:to>
      <xdr:col>15</xdr:col>
      <xdr:colOff>231775</xdr:colOff>
      <xdr:row>59</xdr:row>
      <xdr:rowOff>36113</xdr:rowOff>
    </xdr:to>
    <xdr:sp macro="" textlink="">
      <xdr:nvSpPr>
        <xdr:cNvPr id="382" name="円/楕円 381"/>
        <xdr:cNvSpPr/>
      </xdr:nvSpPr>
      <xdr:spPr>
        <a:xfrm>
          <a:off x="10426700" y="100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20890</xdr:rowOff>
    </xdr:from>
    <xdr:ext cx="469744" cy="259045"/>
    <xdr:sp macro="" textlink="">
      <xdr:nvSpPr>
        <xdr:cNvPr id="383" name="農林水産業費該当値テキスト"/>
        <xdr:cNvSpPr txBox="1"/>
      </xdr:nvSpPr>
      <xdr:spPr>
        <a:xfrm>
          <a:off x="10528300" y="99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101783</xdr:rowOff>
    </xdr:from>
    <xdr:to>
      <xdr:col>14</xdr:col>
      <xdr:colOff>79375</xdr:colOff>
      <xdr:row>59</xdr:row>
      <xdr:rowOff>31933</xdr:rowOff>
    </xdr:to>
    <xdr:sp macro="" textlink="">
      <xdr:nvSpPr>
        <xdr:cNvPr id="384" name="円/楕円 383"/>
        <xdr:cNvSpPr/>
      </xdr:nvSpPr>
      <xdr:spPr>
        <a:xfrm>
          <a:off x="9588500" y="100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23060</xdr:rowOff>
    </xdr:from>
    <xdr:ext cx="469744" cy="259045"/>
    <xdr:sp macro="" textlink="">
      <xdr:nvSpPr>
        <xdr:cNvPr id="385" name="テキスト ボックス 384"/>
        <xdr:cNvSpPr txBox="1"/>
      </xdr:nvSpPr>
      <xdr:spPr>
        <a:xfrm>
          <a:off x="9404427" y="1013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118504</xdr:rowOff>
    </xdr:from>
    <xdr:to>
      <xdr:col>12</xdr:col>
      <xdr:colOff>561975</xdr:colOff>
      <xdr:row>59</xdr:row>
      <xdr:rowOff>48654</xdr:rowOff>
    </xdr:to>
    <xdr:sp macro="" textlink="">
      <xdr:nvSpPr>
        <xdr:cNvPr id="386" name="円/楕円 385"/>
        <xdr:cNvSpPr/>
      </xdr:nvSpPr>
      <xdr:spPr>
        <a:xfrm>
          <a:off x="8699500" y="100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39781</xdr:rowOff>
    </xdr:from>
    <xdr:ext cx="469744" cy="259045"/>
    <xdr:sp macro="" textlink="">
      <xdr:nvSpPr>
        <xdr:cNvPr id="387" name="テキスト ボックス 386"/>
        <xdr:cNvSpPr txBox="1"/>
      </xdr:nvSpPr>
      <xdr:spPr>
        <a:xfrm>
          <a:off x="8515427" y="1015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129607</xdr:rowOff>
    </xdr:from>
    <xdr:to>
      <xdr:col>11</xdr:col>
      <xdr:colOff>358775</xdr:colOff>
      <xdr:row>59</xdr:row>
      <xdr:rowOff>59757</xdr:rowOff>
    </xdr:to>
    <xdr:sp macro="" textlink="">
      <xdr:nvSpPr>
        <xdr:cNvPr id="388" name="円/楕円 387"/>
        <xdr:cNvSpPr/>
      </xdr:nvSpPr>
      <xdr:spPr>
        <a:xfrm>
          <a:off x="7810500" y="100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50884</xdr:rowOff>
    </xdr:from>
    <xdr:ext cx="469744" cy="259045"/>
    <xdr:sp macro="" textlink="">
      <xdr:nvSpPr>
        <xdr:cNvPr id="389" name="テキスト ボックス 388"/>
        <xdr:cNvSpPr txBox="1"/>
      </xdr:nvSpPr>
      <xdr:spPr>
        <a:xfrm>
          <a:off x="7626427" y="101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143307</xdr:rowOff>
    </xdr:from>
    <xdr:to>
      <xdr:col>10</xdr:col>
      <xdr:colOff>155575</xdr:colOff>
      <xdr:row>59</xdr:row>
      <xdr:rowOff>73457</xdr:rowOff>
    </xdr:to>
    <xdr:sp macro="" textlink="">
      <xdr:nvSpPr>
        <xdr:cNvPr id="390" name="円/楕円 389"/>
        <xdr:cNvSpPr/>
      </xdr:nvSpPr>
      <xdr:spPr>
        <a:xfrm>
          <a:off x="6921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64584</xdr:rowOff>
    </xdr:from>
    <xdr:ext cx="469744" cy="259045"/>
    <xdr:sp macro="" textlink="">
      <xdr:nvSpPr>
        <xdr:cNvPr id="391" name="テキスト ボックス 390"/>
        <xdr:cNvSpPr txBox="1"/>
      </xdr:nvSpPr>
      <xdr:spPr>
        <a:xfrm>
          <a:off x="6737427" y="101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2" name="正方形/長方形 39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3" name="正方形/長方形 39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4" name="正方形/長方形 39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5" name="正方形/長方形 39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6" name="正方形/長方形 39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7" name="正方形/長方形 39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8" name="正方形/長方形 39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9" name="正方形/長方形 39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400" name="テキスト ボックス 39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401" name="直線コネクタ 40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2" name="直線コネクタ 40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3" name="テキスト ボックス 40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4" name="直線コネクタ 40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5" name="テキスト ボックス 40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6" name="直線コネクタ 40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7" name="テキスト ボックス 40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8" name="直線コネクタ 40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9" name="テキスト ボックス 40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10" name="直線コネクタ 40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11" name="テキスト ボックス 41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2" name="直線コネクタ 41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3" name="テキスト ボックス 41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5" name="直線コネクタ 414"/>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6"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7" name="直線コネクタ 416"/>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8"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9" name="直線コネクタ 418"/>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147358</xdr:rowOff>
    </xdr:from>
    <xdr:to>
      <xdr:col>15</xdr:col>
      <xdr:colOff>180975</xdr:colOff>
      <xdr:row>79</xdr:row>
      <xdr:rowOff>18656</xdr:rowOff>
    </xdr:to>
    <xdr:cxnSp macro="">
      <xdr:nvCxnSpPr>
        <xdr:cNvPr id="420" name="直線コネクタ 419"/>
        <xdr:cNvCxnSpPr/>
      </xdr:nvCxnSpPr>
      <xdr:spPr>
        <a:xfrm flipV="1">
          <a:off x="9639300" y="13520458"/>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21"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2" name="フローチャート : 判断 421"/>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18656</xdr:rowOff>
    </xdr:from>
    <xdr:to>
      <xdr:col>14</xdr:col>
      <xdr:colOff>28575</xdr:colOff>
      <xdr:row>79</xdr:row>
      <xdr:rowOff>18923</xdr:rowOff>
    </xdr:to>
    <xdr:cxnSp macro="">
      <xdr:nvCxnSpPr>
        <xdr:cNvPr id="423" name="直線コネクタ 422"/>
        <xdr:cNvCxnSpPr/>
      </xdr:nvCxnSpPr>
      <xdr:spPr>
        <a:xfrm flipV="1">
          <a:off x="8750300" y="1356320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4" name="フローチャート : 判断 423"/>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5" name="テキスト ボックス 424"/>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166599</xdr:rowOff>
    </xdr:from>
    <xdr:to>
      <xdr:col>12</xdr:col>
      <xdr:colOff>511175</xdr:colOff>
      <xdr:row>79</xdr:row>
      <xdr:rowOff>18923</xdr:rowOff>
    </xdr:to>
    <xdr:cxnSp macro="">
      <xdr:nvCxnSpPr>
        <xdr:cNvPr id="426" name="直線コネクタ 425"/>
        <xdr:cNvCxnSpPr/>
      </xdr:nvCxnSpPr>
      <xdr:spPr>
        <a:xfrm>
          <a:off x="7861300" y="1353969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7" name="フローチャート : 判断 426"/>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8" name="テキスト ボックス 427"/>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164846</xdr:rowOff>
    </xdr:from>
    <xdr:to>
      <xdr:col>11</xdr:col>
      <xdr:colOff>307975</xdr:colOff>
      <xdr:row>78</xdr:row>
      <xdr:rowOff>166599</xdr:rowOff>
    </xdr:to>
    <xdr:cxnSp macro="">
      <xdr:nvCxnSpPr>
        <xdr:cNvPr id="429" name="直線コネクタ 428"/>
        <xdr:cNvCxnSpPr/>
      </xdr:nvCxnSpPr>
      <xdr:spPr>
        <a:xfrm>
          <a:off x="6972300" y="1353794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30" name="フローチャート : 判断 429"/>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31" name="テキスト ボックス 430"/>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2" name="フローチャート : 判断 431"/>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3" name="テキスト ボックス 432"/>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4" name="テキスト ボックス 43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5" name="テキスト ボックス 43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6" name="テキスト ボックス 43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7" name="テキスト ボックス 43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8" name="テキスト ボックス 43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96558</xdr:rowOff>
    </xdr:from>
    <xdr:to>
      <xdr:col>15</xdr:col>
      <xdr:colOff>231775</xdr:colOff>
      <xdr:row>79</xdr:row>
      <xdr:rowOff>26708</xdr:rowOff>
    </xdr:to>
    <xdr:sp macro="" textlink="">
      <xdr:nvSpPr>
        <xdr:cNvPr id="439" name="円/楕円 438"/>
        <xdr:cNvSpPr/>
      </xdr:nvSpPr>
      <xdr:spPr>
        <a:xfrm>
          <a:off x="104267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11485</xdr:rowOff>
    </xdr:from>
    <xdr:ext cx="469744" cy="259045"/>
    <xdr:sp macro="" textlink="">
      <xdr:nvSpPr>
        <xdr:cNvPr id="440" name="商工費該当値テキスト"/>
        <xdr:cNvSpPr txBox="1"/>
      </xdr:nvSpPr>
      <xdr:spPr>
        <a:xfrm>
          <a:off x="10528300" y="1338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139306</xdr:rowOff>
    </xdr:from>
    <xdr:to>
      <xdr:col>14</xdr:col>
      <xdr:colOff>79375</xdr:colOff>
      <xdr:row>79</xdr:row>
      <xdr:rowOff>69456</xdr:rowOff>
    </xdr:to>
    <xdr:sp macro="" textlink="">
      <xdr:nvSpPr>
        <xdr:cNvPr id="441" name="円/楕円 440"/>
        <xdr:cNvSpPr/>
      </xdr:nvSpPr>
      <xdr:spPr>
        <a:xfrm>
          <a:off x="9588500" y="135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60583</xdr:rowOff>
    </xdr:from>
    <xdr:ext cx="378565" cy="259045"/>
    <xdr:sp macro="" textlink="">
      <xdr:nvSpPr>
        <xdr:cNvPr id="442" name="テキスト ボックス 441"/>
        <xdr:cNvSpPr txBox="1"/>
      </xdr:nvSpPr>
      <xdr:spPr>
        <a:xfrm>
          <a:off x="9450017" y="13605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139573</xdr:rowOff>
    </xdr:from>
    <xdr:to>
      <xdr:col>12</xdr:col>
      <xdr:colOff>561975</xdr:colOff>
      <xdr:row>79</xdr:row>
      <xdr:rowOff>69723</xdr:rowOff>
    </xdr:to>
    <xdr:sp macro="" textlink="">
      <xdr:nvSpPr>
        <xdr:cNvPr id="443" name="円/楕円 442"/>
        <xdr:cNvSpPr/>
      </xdr:nvSpPr>
      <xdr:spPr>
        <a:xfrm>
          <a:off x="8699500" y="135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60850</xdr:rowOff>
    </xdr:from>
    <xdr:ext cx="378565" cy="259045"/>
    <xdr:sp macro="" textlink="">
      <xdr:nvSpPr>
        <xdr:cNvPr id="444" name="テキスト ボックス 443"/>
        <xdr:cNvSpPr txBox="1"/>
      </xdr:nvSpPr>
      <xdr:spPr>
        <a:xfrm>
          <a:off x="8561017" y="1360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115799</xdr:rowOff>
    </xdr:from>
    <xdr:to>
      <xdr:col>11</xdr:col>
      <xdr:colOff>358775</xdr:colOff>
      <xdr:row>79</xdr:row>
      <xdr:rowOff>45949</xdr:rowOff>
    </xdr:to>
    <xdr:sp macro="" textlink="">
      <xdr:nvSpPr>
        <xdr:cNvPr id="445" name="円/楕円 444"/>
        <xdr:cNvSpPr/>
      </xdr:nvSpPr>
      <xdr:spPr>
        <a:xfrm>
          <a:off x="7810500" y="134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37076</xdr:rowOff>
    </xdr:from>
    <xdr:ext cx="469744" cy="259045"/>
    <xdr:sp macro="" textlink="">
      <xdr:nvSpPr>
        <xdr:cNvPr id="446" name="テキスト ボックス 445"/>
        <xdr:cNvSpPr txBox="1"/>
      </xdr:nvSpPr>
      <xdr:spPr>
        <a:xfrm>
          <a:off x="7626427" y="1358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114046</xdr:rowOff>
    </xdr:from>
    <xdr:to>
      <xdr:col>10</xdr:col>
      <xdr:colOff>155575</xdr:colOff>
      <xdr:row>79</xdr:row>
      <xdr:rowOff>44196</xdr:rowOff>
    </xdr:to>
    <xdr:sp macro="" textlink="">
      <xdr:nvSpPr>
        <xdr:cNvPr id="447" name="円/楕円 446"/>
        <xdr:cNvSpPr/>
      </xdr:nvSpPr>
      <xdr:spPr>
        <a:xfrm>
          <a:off x="6921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35323</xdr:rowOff>
    </xdr:from>
    <xdr:ext cx="469744" cy="259045"/>
    <xdr:sp macro="" textlink="">
      <xdr:nvSpPr>
        <xdr:cNvPr id="448" name="テキスト ボックス 447"/>
        <xdr:cNvSpPr txBox="1"/>
      </xdr:nvSpPr>
      <xdr:spPr>
        <a:xfrm>
          <a:off x="6737427"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9" name="正方形/長方形 44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50" name="正方形/長方形 44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51" name="正方形/長方形 45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2" name="正方形/長方形 45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3" name="正方形/長方形 45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4" name="正方形/長方形 45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5" name="正方形/長方形 45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6" name="正方形/長方形 45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7" name="テキスト ボックス 45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8" name="直線コネクタ 45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9" name="直線コネクタ 45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60" name="テキスト ボックス 45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61" name="直線コネクタ 46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2" name="テキスト ボックス 46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3" name="直線コネクタ 46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4" name="テキスト ボックス 46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5" name="直線コネクタ 46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6" name="テキスト ボックス 46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7" name="直線コネクタ 46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8" name="テキスト ボックス 46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9" name="直線コネクタ 46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70" name="テキスト ボックス 46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7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2" name="直線コネクタ 471"/>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3"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4" name="直線コネクタ 473"/>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5"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6" name="直線コネクタ 475"/>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101181</xdr:rowOff>
    </xdr:from>
    <xdr:to>
      <xdr:col>15</xdr:col>
      <xdr:colOff>180975</xdr:colOff>
      <xdr:row>98</xdr:row>
      <xdr:rowOff>102865</xdr:rowOff>
    </xdr:to>
    <xdr:cxnSp macro="">
      <xdr:nvCxnSpPr>
        <xdr:cNvPr id="477" name="直線コネクタ 476"/>
        <xdr:cNvCxnSpPr/>
      </xdr:nvCxnSpPr>
      <xdr:spPr>
        <a:xfrm>
          <a:off x="9639300" y="16903281"/>
          <a:ext cx="8382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8"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9" name="フローチャート : 判断 478"/>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100774</xdr:rowOff>
    </xdr:from>
    <xdr:to>
      <xdr:col>14</xdr:col>
      <xdr:colOff>28575</xdr:colOff>
      <xdr:row>98</xdr:row>
      <xdr:rowOff>101181</xdr:rowOff>
    </xdr:to>
    <xdr:cxnSp macro="">
      <xdr:nvCxnSpPr>
        <xdr:cNvPr id="480" name="直線コネクタ 479"/>
        <xdr:cNvCxnSpPr/>
      </xdr:nvCxnSpPr>
      <xdr:spPr>
        <a:xfrm>
          <a:off x="8750300" y="16902874"/>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81" name="フローチャート : 判断 480"/>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2" name="テキスト ボックス 481"/>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100774</xdr:rowOff>
    </xdr:from>
    <xdr:to>
      <xdr:col>12</xdr:col>
      <xdr:colOff>511175</xdr:colOff>
      <xdr:row>98</xdr:row>
      <xdr:rowOff>104831</xdr:rowOff>
    </xdr:to>
    <xdr:cxnSp macro="">
      <xdr:nvCxnSpPr>
        <xdr:cNvPr id="483" name="直線コネクタ 482"/>
        <xdr:cNvCxnSpPr/>
      </xdr:nvCxnSpPr>
      <xdr:spPr>
        <a:xfrm flipV="1">
          <a:off x="7861300" y="16902874"/>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4" name="フローチャート : 判断 483"/>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5" name="テキスト ボックス 484"/>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100785</xdr:rowOff>
    </xdr:from>
    <xdr:to>
      <xdr:col>11</xdr:col>
      <xdr:colOff>307975</xdr:colOff>
      <xdr:row>98</xdr:row>
      <xdr:rowOff>104831</xdr:rowOff>
    </xdr:to>
    <xdr:cxnSp macro="">
      <xdr:nvCxnSpPr>
        <xdr:cNvPr id="486" name="直線コネクタ 485"/>
        <xdr:cNvCxnSpPr/>
      </xdr:nvCxnSpPr>
      <xdr:spPr>
        <a:xfrm>
          <a:off x="6972300" y="16902885"/>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7" name="フローチャート : 判断 486"/>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8" name="テキスト ボックス 487"/>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9" name="フローチャート : 判断 488"/>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90" name="テキスト ボックス 489"/>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91" name="テキスト ボックス 49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2" name="テキスト ボックス 49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3" name="テキスト ボックス 49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4" name="テキスト ボックス 49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5" name="テキスト ボックス 49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52065</xdr:rowOff>
    </xdr:from>
    <xdr:to>
      <xdr:col>15</xdr:col>
      <xdr:colOff>231775</xdr:colOff>
      <xdr:row>98</xdr:row>
      <xdr:rowOff>153665</xdr:rowOff>
    </xdr:to>
    <xdr:sp macro="" textlink="">
      <xdr:nvSpPr>
        <xdr:cNvPr id="496" name="円/楕円 495"/>
        <xdr:cNvSpPr/>
      </xdr:nvSpPr>
      <xdr:spPr>
        <a:xfrm>
          <a:off x="10426700" y="168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138442</xdr:rowOff>
    </xdr:from>
    <xdr:ext cx="534377" cy="259045"/>
    <xdr:sp macro="" textlink="">
      <xdr:nvSpPr>
        <xdr:cNvPr id="497" name="土木費該当値テキスト"/>
        <xdr:cNvSpPr txBox="1"/>
      </xdr:nvSpPr>
      <xdr:spPr>
        <a:xfrm>
          <a:off x="10528300" y="167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50381</xdr:rowOff>
    </xdr:from>
    <xdr:to>
      <xdr:col>14</xdr:col>
      <xdr:colOff>79375</xdr:colOff>
      <xdr:row>98</xdr:row>
      <xdr:rowOff>151981</xdr:rowOff>
    </xdr:to>
    <xdr:sp macro="" textlink="">
      <xdr:nvSpPr>
        <xdr:cNvPr id="498" name="円/楕円 497"/>
        <xdr:cNvSpPr/>
      </xdr:nvSpPr>
      <xdr:spPr>
        <a:xfrm>
          <a:off x="9588500" y="168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143108</xdr:rowOff>
    </xdr:from>
    <xdr:ext cx="534377" cy="259045"/>
    <xdr:sp macro="" textlink="">
      <xdr:nvSpPr>
        <xdr:cNvPr id="499" name="テキスト ボックス 498"/>
        <xdr:cNvSpPr txBox="1"/>
      </xdr:nvSpPr>
      <xdr:spPr>
        <a:xfrm>
          <a:off x="9372111" y="1694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49974</xdr:rowOff>
    </xdr:from>
    <xdr:to>
      <xdr:col>12</xdr:col>
      <xdr:colOff>561975</xdr:colOff>
      <xdr:row>98</xdr:row>
      <xdr:rowOff>151574</xdr:rowOff>
    </xdr:to>
    <xdr:sp macro="" textlink="">
      <xdr:nvSpPr>
        <xdr:cNvPr id="500" name="円/楕円 499"/>
        <xdr:cNvSpPr/>
      </xdr:nvSpPr>
      <xdr:spPr>
        <a:xfrm>
          <a:off x="8699500" y="168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142701</xdr:rowOff>
    </xdr:from>
    <xdr:ext cx="534377" cy="259045"/>
    <xdr:sp macro="" textlink="">
      <xdr:nvSpPr>
        <xdr:cNvPr id="501" name="テキスト ボックス 500"/>
        <xdr:cNvSpPr txBox="1"/>
      </xdr:nvSpPr>
      <xdr:spPr>
        <a:xfrm>
          <a:off x="8483111" y="1694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54031</xdr:rowOff>
    </xdr:from>
    <xdr:to>
      <xdr:col>11</xdr:col>
      <xdr:colOff>358775</xdr:colOff>
      <xdr:row>98</xdr:row>
      <xdr:rowOff>155631</xdr:rowOff>
    </xdr:to>
    <xdr:sp macro="" textlink="">
      <xdr:nvSpPr>
        <xdr:cNvPr id="502" name="円/楕円 501"/>
        <xdr:cNvSpPr/>
      </xdr:nvSpPr>
      <xdr:spPr>
        <a:xfrm>
          <a:off x="7810500" y="168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146758</xdr:rowOff>
    </xdr:from>
    <xdr:ext cx="534377" cy="259045"/>
    <xdr:sp macro="" textlink="">
      <xdr:nvSpPr>
        <xdr:cNvPr id="503" name="テキスト ボックス 502"/>
        <xdr:cNvSpPr txBox="1"/>
      </xdr:nvSpPr>
      <xdr:spPr>
        <a:xfrm>
          <a:off x="7594111" y="1694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49985</xdr:rowOff>
    </xdr:from>
    <xdr:to>
      <xdr:col>10</xdr:col>
      <xdr:colOff>155575</xdr:colOff>
      <xdr:row>98</xdr:row>
      <xdr:rowOff>151585</xdr:rowOff>
    </xdr:to>
    <xdr:sp macro="" textlink="">
      <xdr:nvSpPr>
        <xdr:cNvPr id="504" name="円/楕円 503"/>
        <xdr:cNvSpPr/>
      </xdr:nvSpPr>
      <xdr:spPr>
        <a:xfrm>
          <a:off x="6921500" y="168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142712</xdr:rowOff>
    </xdr:from>
    <xdr:ext cx="534377" cy="259045"/>
    <xdr:sp macro="" textlink="">
      <xdr:nvSpPr>
        <xdr:cNvPr id="505" name="テキスト ボックス 504"/>
        <xdr:cNvSpPr txBox="1"/>
      </xdr:nvSpPr>
      <xdr:spPr>
        <a:xfrm>
          <a:off x="6705111" y="1694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6" name="正方形/長方形 50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7" name="正方形/長方形 50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8" name="正方形/長方形 50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9" name="正方形/長方形 50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10" name="正方形/長方形 50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11" name="正方形/長方形 51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2" name="正方形/長方形 51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3" name="正方形/長方形 51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4" name="テキスト ボックス 51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5" name="直線コネクタ 51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6" name="直線コネクタ 51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7" name="テキスト ボックス 51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8" name="直線コネクタ 51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9" name="テキスト ボックス 51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20" name="直線コネクタ 51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21" name="テキスト ボックス 52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2" name="直線コネクタ 52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3" name="テキスト ボックス 52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4" name="直線コネクタ 52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5" name="テキスト ボックス 52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7" name="テキスト ボックス 52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9" name="直線コネクタ 528"/>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30"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31" name="直線コネクタ 530"/>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2"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3" name="直線コネクタ 532"/>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17532</xdr:rowOff>
    </xdr:from>
    <xdr:to>
      <xdr:col>23</xdr:col>
      <xdr:colOff>517525</xdr:colOff>
      <xdr:row>37</xdr:row>
      <xdr:rowOff>64395</xdr:rowOff>
    </xdr:to>
    <xdr:cxnSp macro="">
      <xdr:nvCxnSpPr>
        <xdr:cNvPr id="534" name="直線コネクタ 533"/>
        <xdr:cNvCxnSpPr/>
      </xdr:nvCxnSpPr>
      <xdr:spPr>
        <a:xfrm flipV="1">
          <a:off x="15481300" y="6361182"/>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5"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6" name="フローチャート : 判断 535"/>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64395</xdr:rowOff>
    </xdr:from>
    <xdr:to>
      <xdr:col>22</xdr:col>
      <xdr:colOff>365125</xdr:colOff>
      <xdr:row>37</xdr:row>
      <xdr:rowOff>76645</xdr:rowOff>
    </xdr:to>
    <xdr:cxnSp macro="">
      <xdr:nvCxnSpPr>
        <xdr:cNvPr id="537" name="直線コネクタ 536"/>
        <xdr:cNvCxnSpPr/>
      </xdr:nvCxnSpPr>
      <xdr:spPr>
        <a:xfrm flipV="1">
          <a:off x="14592300" y="6408045"/>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8" name="フローチャート : 判断 537"/>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9" name="テキスト ボックス 538"/>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67215</xdr:rowOff>
    </xdr:from>
    <xdr:to>
      <xdr:col>21</xdr:col>
      <xdr:colOff>161925</xdr:colOff>
      <xdr:row>37</xdr:row>
      <xdr:rowOff>76645</xdr:rowOff>
    </xdr:to>
    <xdr:cxnSp macro="">
      <xdr:nvCxnSpPr>
        <xdr:cNvPr id="540" name="直線コネクタ 539"/>
        <xdr:cNvCxnSpPr/>
      </xdr:nvCxnSpPr>
      <xdr:spPr>
        <a:xfrm>
          <a:off x="13703300" y="6410865"/>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41" name="フローチャート : 判断 540"/>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2" name="テキスト ボックス 541"/>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67215</xdr:rowOff>
    </xdr:from>
    <xdr:to>
      <xdr:col>19</xdr:col>
      <xdr:colOff>644525</xdr:colOff>
      <xdr:row>37</xdr:row>
      <xdr:rowOff>67520</xdr:rowOff>
    </xdr:to>
    <xdr:cxnSp macro="">
      <xdr:nvCxnSpPr>
        <xdr:cNvPr id="543" name="直線コネクタ 542"/>
        <xdr:cNvCxnSpPr/>
      </xdr:nvCxnSpPr>
      <xdr:spPr>
        <a:xfrm flipV="1">
          <a:off x="12814300" y="641086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4" name="フローチャート : 判断 543"/>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5" name="テキスト ボックス 544"/>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6" name="フローチャート : 判断 545"/>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7" name="テキスト ボックス 546"/>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138182</xdr:rowOff>
    </xdr:from>
    <xdr:to>
      <xdr:col>23</xdr:col>
      <xdr:colOff>568325</xdr:colOff>
      <xdr:row>37</xdr:row>
      <xdr:rowOff>68332</xdr:rowOff>
    </xdr:to>
    <xdr:sp macro="" textlink="">
      <xdr:nvSpPr>
        <xdr:cNvPr id="553" name="円/楕円 552"/>
        <xdr:cNvSpPr/>
      </xdr:nvSpPr>
      <xdr:spPr>
        <a:xfrm>
          <a:off x="16268700" y="63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116609</xdr:rowOff>
    </xdr:from>
    <xdr:ext cx="534377" cy="259045"/>
    <xdr:sp macro="" textlink="">
      <xdr:nvSpPr>
        <xdr:cNvPr id="554" name="消防費該当値テキスト"/>
        <xdr:cNvSpPr txBox="1"/>
      </xdr:nvSpPr>
      <xdr:spPr>
        <a:xfrm>
          <a:off x="16370300" y="628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13595</xdr:rowOff>
    </xdr:from>
    <xdr:to>
      <xdr:col>22</xdr:col>
      <xdr:colOff>415925</xdr:colOff>
      <xdr:row>37</xdr:row>
      <xdr:rowOff>115195</xdr:rowOff>
    </xdr:to>
    <xdr:sp macro="" textlink="">
      <xdr:nvSpPr>
        <xdr:cNvPr id="555" name="円/楕円 554"/>
        <xdr:cNvSpPr/>
      </xdr:nvSpPr>
      <xdr:spPr>
        <a:xfrm>
          <a:off x="15430500" y="63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106322</xdr:rowOff>
    </xdr:from>
    <xdr:ext cx="534377" cy="259045"/>
    <xdr:sp macro="" textlink="">
      <xdr:nvSpPr>
        <xdr:cNvPr id="556" name="テキスト ボックス 555"/>
        <xdr:cNvSpPr txBox="1"/>
      </xdr:nvSpPr>
      <xdr:spPr>
        <a:xfrm>
          <a:off x="15214111" y="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25845</xdr:rowOff>
    </xdr:from>
    <xdr:to>
      <xdr:col>21</xdr:col>
      <xdr:colOff>212725</xdr:colOff>
      <xdr:row>37</xdr:row>
      <xdr:rowOff>127445</xdr:rowOff>
    </xdr:to>
    <xdr:sp macro="" textlink="">
      <xdr:nvSpPr>
        <xdr:cNvPr id="557" name="円/楕円 556"/>
        <xdr:cNvSpPr/>
      </xdr:nvSpPr>
      <xdr:spPr>
        <a:xfrm>
          <a:off x="14541500" y="63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118572</xdr:rowOff>
    </xdr:from>
    <xdr:ext cx="534377" cy="259045"/>
    <xdr:sp macro="" textlink="">
      <xdr:nvSpPr>
        <xdr:cNvPr id="558" name="テキスト ボックス 557"/>
        <xdr:cNvSpPr txBox="1"/>
      </xdr:nvSpPr>
      <xdr:spPr>
        <a:xfrm>
          <a:off x="14325111" y="64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16415</xdr:rowOff>
    </xdr:from>
    <xdr:to>
      <xdr:col>20</xdr:col>
      <xdr:colOff>9525</xdr:colOff>
      <xdr:row>37</xdr:row>
      <xdr:rowOff>118015</xdr:rowOff>
    </xdr:to>
    <xdr:sp macro="" textlink="">
      <xdr:nvSpPr>
        <xdr:cNvPr id="559" name="円/楕円 558"/>
        <xdr:cNvSpPr/>
      </xdr:nvSpPr>
      <xdr:spPr>
        <a:xfrm>
          <a:off x="13652500" y="63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109142</xdr:rowOff>
    </xdr:from>
    <xdr:ext cx="534377" cy="259045"/>
    <xdr:sp macro="" textlink="">
      <xdr:nvSpPr>
        <xdr:cNvPr id="560" name="テキスト ボックス 559"/>
        <xdr:cNvSpPr txBox="1"/>
      </xdr:nvSpPr>
      <xdr:spPr>
        <a:xfrm>
          <a:off x="13436111" y="64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16720</xdr:rowOff>
    </xdr:from>
    <xdr:to>
      <xdr:col>18</xdr:col>
      <xdr:colOff>492125</xdr:colOff>
      <xdr:row>37</xdr:row>
      <xdr:rowOff>118320</xdr:rowOff>
    </xdr:to>
    <xdr:sp macro="" textlink="">
      <xdr:nvSpPr>
        <xdr:cNvPr id="561" name="円/楕円 560"/>
        <xdr:cNvSpPr/>
      </xdr:nvSpPr>
      <xdr:spPr>
        <a:xfrm>
          <a:off x="12763500" y="63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109447</xdr:rowOff>
    </xdr:from>
    <xdr:ext cx="534377" cy="259045"/>
    <xdr:sp macro="" textlink="">
      <xdr:nvSpPr>
        <xdr:cNvPr id="562" name="テキスト ボックス 561"/>
        <xdr:cNvSpPr txBox="1"/>
      </xdr:nvSpPr>
      <xdr:spPr>
        <a:xfrm>
          <a:off x="12547111" y="64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3" name="直線コネクタ 57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4" name="テキスト ボックス 57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5" name="直線コネクタ 57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6" name="テキスト ボックス 57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7" name="直線コネクタ 57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8" name="テキスト ボックス 57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9" name="直線コネクタ 57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80" name="テキスト ボックス 57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4" name="直線コネクタ 583"/>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5"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6" name="直線コネクタ 585"/>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7"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8" name="直線コネクタ 587"/>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28011</xdr:rowOff>
    </xdr:from>
    <xdr:to>
      <xdr:col>23</xdr:col>
      <xdr:colOff>517525</xdr:colOff>
      <xdr:row>57</xdr:row>
      <xdr:rowOff>60851</xdr:rowOff>
    </xdr:to>
    <xdr:cxnSp macro="">
      <xdr:nvCxnSpPr>
        <xdr:cNvPr id="589" name="直線コネクタ 588"/>
        <xdr:cNvCxnSpPr/>
      </xdr:nvCxnSpPr>
      <xdr:spPr>
        <a:xfrm flipV="1">
          <a:off x="15481300" y="9800661"/>
          <a:ext cx="838200" cy="3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90"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91" name="フローチャート : 判断 590"/>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60851</xdr:rowOff>
    </xdr:from>
    <xdr:to>
      <xdr:col>22</xdr:col>
      <xdr:colOff>365125</xdr:colOff>
      <xdr:row>57</xdr:row>
      <xdr:rowOff>108834</xdr:rowOff>
    </xdr:to>
    <xdr:cxnSp macro="">
      <xdr:nvCxnSpPr>
        <xdr:cNvPr id="592" name="直線コネクタ 591"/>
        <xdr:cNvCxnSpPr/>
      </xdr:nvCxnSpPr>
      <xdr:spPr>
        <a:xfrm flipV="1">
          <a:off x="14592300" y="9833501"/>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3" name="フローチャート : 判断 592"/>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4" name="テキスト ボックス 593"/>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108834</xdr:rowOff>
    </xdr:from>
    <xdr:to>
      <xdr:col>21</xdr:col>
      <xdr:colOff>161925</xdr:colOff>
      <xdr:row>57</xdr:row>
      <xdr:rowOff>153754</xdr:rowOff>
    </xdr:to>
    <xdr:cxnSp macro="">
      <xdr:nvCxnSpPr>
        <xdr:cNvPr id="595" name="直線コネクタ 594"/>
        <xdr:cNvCxnSpPr/>
      </xdr:nvCxnSpPr>
      <xdr:spPr>
        <a:xfrm flipV="1">
          <a:off x="13703300" y="9881484"/>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6" name="フローチャート : 判断 595"/>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7" name="テキスト ボックス 596"/>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142978</xdr:rowOff>
    </xdr:from>
    <xdr:to>
      <xdr:col>19</xdr:col>
      <xdr:colOff>644525</xdr:colOff>
      <xdr:row>57</xdr:row>
      <xdr:rowOff>153754</xdr:rowOff>
    </xdr:to>
    <xdr:cxnSp macro="">
      <xdr:nvCxnSpPr>
        <xdr:cNvPr id="598" name="直線コネクタ 597"/>
        <xdr:cNvCxnSpPr/>
      </xdr:nvCxnSpPr>
      <xdr:spPr>
        <a:xfrm>
          <a:off x="12814300" y="991562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9" name="フローチャート : 判断 598"/>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600" name="テキスト ボックス 599"/>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601" name="フローチャート : 判断 600"/>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2" name="テキスト ボックス 601"/>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148661</xdr:rowOff>
    </xdr:from>
    <xdr:to>
      <xdr:col>23</xdr:col>
      <xdr:colOff>568325</xdr:colOff>
      <xdr:row>57</xdr:row>
      <xdr:rowOff>78811</xdr:rowOff>
    </xdr:to>
    <xdr:sp macro="" textlink="">
      <xdr:nvSpPr>
        <xdr:cNvPr id="608" name="円/楕円 607"/>
        <xdr:cNvSpPr/>
      </xdr:nvSpPr>
      <xdr:spPr>
        <a:xfrm>
          <a:off x="16268700" y="97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88</xdr:rowOff>
    </xdr:from>
    <xdr:ext cx="534377" cy="259045"/>
    <xdr:sp macro="" textlink="">
      <xdr:nvSpPr>
        <xdr:cNvPr id="609" name="教育費該当値テキスト"/>
        <xdr:cNvSpPr txBox="1"/>
      </xdr:nvSpPr>
      <xdr:spPr>
        <a:xfrm>
          <a:off x="16370300" y="96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61,929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10051</xdr:rowOff>
    </xdr:from>
    <xdr:to>
      <xdr:col>22</xdr:col>
      <xdr:colOff>415925</xdr:colOff>
      <xdr:row>57</xdr:row>
      <xdr:rowOff>111651</xdr:rowOff>
    </xdr:to>
    <xdr:sp macro="" textlink="">
      <xdr:nvSpPr>
        <xdr:cNvPr id="610" name="円/楕円 609"/>
        <xdr:cNvSpPr/>
      </xdr:nvSpPr>
      <xdr:spPr>
        <a:xfrm>
          <a:off x="15430500" y="97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102778</xdr:rowOff>
    </xdr:from>
    <xdr:ext cx="534377" cy="259045"/>
    <xdr:sp macro="" textlink="">
      <xdr:nvSpPr>
        <xdr:cNvPr id="611" name="テキスト ボックス 610"/>
        <xdr:cNvSpPr txBox="1"/>
      </xdr:nvSpPr>
      <xdr:spPr>
        <a:xfrm>
          <a:off x="15214111" y="98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58034</xdr:rowOff>
    </xdr:from>
    <xdr:to>
      <xdr:col>21</xdr:col>
      <xdr:colOff>212725</xdr:colOff>
      <xdr:row>57</xdr:row>
      <xdr:rowOff>159634</xdr:rowOff>
    </xdr:to>
    <xdr:sp macro="" textlink="">
      <xdr:nvSpPr>
        <xdr:cNvPr id="612" name="円/楕円 611"/>
        <xdr:cNvSpPr/>
      </xdr:nvSpPr>
      <xdr:spPr>
        <a:xfrm>
          <a:off x="14541500" y="98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150761</xdr:rowOff>
    </xdr:from>
    <xdr:ext cx="534377" cy="259045"/>
    <xdr:sp macro="" textlink="">
      <xdr:nvSpPr>
        <xdr:cNvPr id="613" name="テキスト ボックス 612"/>
        <xdr:cNvSpPr txBox="1"/>
      </xdr:nvSpPr>
      <xdr:spPr>
        <a:xfrm>
          <a:off x="14325111" y="99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102954</xdr:rowOff>
    </xdr:from>
    <xdr:to>
      <xdr:col>20</xdr:col>
      <xdr:colOff>9525</xdr:colOff>
      <xdr:row>58</xdr:row>
      <xdr:rowOff>33104</xdr:rowOff>
    </xdr:to>
    <xdr:sp macro="" textlink="">
      <xdr:nvSpPr>
        <xdr:cNvPr id="614" name="円/楕円 613"/>
        <xdr:cNvSpPr/>
      </xdr:nvSpPr>
      <xdr:spPr>
        <a:xfrm>
          <a:off x="13652500" y="98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24231</xdr:rowOff>
    </xdr:from>
    <xdr:ext cx="534377" cy="259045"/>
    <xdr:sp macro="" textlink="">
      <xdr:nvSpPr>
        <xdr:cNvPr id="615" name="テキスト ボックス 614"/>
        <xdr:cNvSpPr txBox="1"/>
      </xdr:nvSpPr>
      <xdr:spPr>
        <a:xfrm>
          <a:off x="13436111" y="99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92178</xdr:rowOff>
    </xdr:from>
    <xdr:to>
      <xdr:col>18</xdr:col>
      <xdr:colOff>492125</xdr:colOff>
      <xdr:row>58</xdr:row>
      <xdr:rowOff>22328</xdr:rowOff>
    </xdr:to>
    <xdr:sp macro="" textlink="">
      <xdr:nvSpPr>
        <xdr:cNvPr id="616" name="円/楕円 615"/>
        <xdr:cNvSpPr/>
      </xdr:nvSpPr>
      <xdr:spPr>
        <a:xfrm>
          <a:off x="12763500" y="98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13455</xdr:rowOff>
    </xdr:from>
    <xdr:ext cx="534377" cy="259045"/>
    <xdr:sp macro="" textlink="">
      <xdr:nvSpPr>
        <xdr:cNvPr id="617" name="テキスト ボックス 616"/>
        <xdr:cNvSpPr txBox="1"/>
      </xdr:nvSpPr>
      <xdr:spPr>
        <a:xfrm>
          <a:off x="12547111" y="995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8" name="直線コネクタ 62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9" name="テキスト ボックス 62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2" name="直線コネクタ 63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3" name="テキスト ボックス 632"/>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7" name="直線コネクタ 636"/>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9" name="直線コネクタ 63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40"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41" name="直線コネクタ 640"/>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2" name="直線コネクタ 641"/>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3"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4" name="フローチャート : 判断 643"/>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5" name="直線コネクタ 644"/>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6" name="フローチャート : 判断 645"/>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7" name="テキスト ボックス 646"/>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8" name="直線コネクタ 647"/>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9" name="フローチャート : 判断 648"/>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50" name="テキスト ボックス 649"/>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51" name="直線コネクタ 650"/>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2" name="フローチャート : 判断 651"/>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3" name="テキスト ボックス 652"/>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4" name="フローチャート : 判断 653"/>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5" name="テキスト ボックス 654"/>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61" name="円/楕円 660"/>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2"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3" name="円/楕円 662"/>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4" name="テキスト ボックス 663"/>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5" name="円/楕円 664"/>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6" name="テキスト ボックス 665"/>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7" name="円/楕円 666"/>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8" name="テキスト ボックス 667"/>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9" name="円/楕円 66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70" name="テキスト ボックス 669"/>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4" name="直線コネクタ 693"/>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5"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6" name="直線コネクタ 695"/>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7"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8" name="直線コネクタ 697"/>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121465</xdr:rowOff>
    </xdr:from>
    <xdr:to>
      <xdr:col>23</xdr:col>
      <xdr:colOff>517525</xdr:colOff>
      <xdr:row>98</xdr:row>
      <xdr:rowOff>124239</xdr:rowOff>
    </xdr:to>
    <xdr:cxnSp macro="">
      <xdr:nvCxnSpPr>
        <xdr:cNvPr id="699" name="直線コネクタ 698"/>
        <xdr:cNvCxnSpPr/>
      </xdr:nvCxnSpPr>
      <xdr:spPr>
        <a:xfrm>
          <a:off x="15481300" y="16923565"/>
          <a:ext cx="8382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700"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701" name="フローチャート : 判断 700"/>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117480</xdr:rowOff>
    </xdr:from>
    <xdr:to>
      <xdr:col>22</xdr:col>
      <xdr:colOff>365125</xdr:colOff>
      <xdr:row>98</xdr:row>
      <xdr:rowOff>121465</xdr:rowOff>
    </xdr:to>
    <xdr:cxnSp macro="">
      <xdr:nvCxnSpPr>
        <xdr:cNvPr id="702" name="直線コネクタ 701"/>
        <xdr:cNvCxnSpPr/>
      </xdr:nvCxnSpPr>
      <xdr:spPr>
        <a:xfrm>
          <a:off x="14592300" y="16919580"/>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3" name="フローチャート : 判断 702"/>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4" name="テキスト ボックス 703"/>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107863</xdr:rowOff>
    </xdr:from>
    <xdr:to>
      <xdr:col>21</xdr:col>
      <xdr:colOff>161925</xdr:colOff>
      <xdr:row>98</xdr:row>
      <xdr:rowOff>117480</xdr:rowOff>
    </xdr:to>
    <xdr:cxnSp macro="">
      <xdr:nvCxnSpPr>
        <xdr:cNvPr id="705" name="直線コネクタ 704"/>
        <xdr:cNvCxnSpPr/>
      </xdr:nvCxnSpPr>
      <xdr:spPr>
        <a:xfrm>
          <a:off x="13703300" y="16909963"/>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6" name="フローチャート : 判断 705"/>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7" name="テキスト ボックス 706"/>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92898</xdr:rowOff>
    </xdr:from>
    <xdr:to>
      <xdr:col>19</xdr:col>
      <xdr:colOff>644525</xdr:colOff>
      <xdr:row>98</xdr:row>
      <xdr:rowOff>107863</xdr:rowOff>
    </xdr:to>
    <xdr:cxnSp macro="">
      <xdr:nvCxnSpPr>
        <xdr:cNvPr id="708" name="直線コネクタ 707"/>
        <xdr:cNvCxnSpPr/>
      </xdr:nvCxnSpPr>
      <xdr:spPr>
        <a:xfrm>
          <a:off x="12814300" y="16894998"/>
          <a:ext cx="8890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9" name="フローチャート : 判断 708"/>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10" name="テキスト ボックス 709"/>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11" name="フローチャート : 判断 710"/>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2" name="テキスト ボックス 711"/>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73439</xdr:rowOff>
    </xdr:from>
    <xdr:to>
      <xdr:col>23</xdr:col>
      <xdr:colOff>568325</xdr:colOff>
      <xdr:row>99</xdr:row>
      <xdr:rowOff>3589</xdr:rowOff>
    </xdr:to>
    <xdr:sp macro="" textlink="">
      <xdr:nvSpPr>
        <xdr:cNvPr id="718" name="円/楕円 717"/>
        <xdr:cNvSpPr/>
      </xdr:nvSpPr>
      <xdr:spPr>
        <a:xfrm>
          <a:off x="16268700" y="168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159816</xdr:rowOff>
    </xdr:from>
    <xdr:ext cx="534377" cy="259045"/>
    <xdr:sp macro="" textlink="">
      <xdr:nvSpPr>
        <xdr:cNvPr id="719" name="公債費該当値テキスト"/>
        <xdr:cNvSpPr txBox="1"/>
      </xdr:nvSpPr>
      <xdr:spPr>
        <a:xfrm>
          <a:off x="16370300" y="167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70665</xdr:rowOff>
    </xdr:from>
    <xdr:to>
      <xdr:col>22</xdr:col>
      <xdr:colOff>415925</xdr:colOff>
      <xdr:row>99</xdr:row>
      <xdr:rowOff>815</xdr:rowOff>
    </xdr:to>
    <xdr:sp macro="" textlink="">
      <xdr:nvSpPr>
        <xdr:cNvPr id="720" name="円/楕円 719"/>
        <xdr:cNvSpPr/>
      </xdr:nvSpPr>
      <xdr:spPr>
        <a:xfrm>
          <a:off x="15430500" y="168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163392</xdr:rowOff>
    </xdr:from>
    <xdr:ext cx="534377" cy="259045"/>
    <xdr:sp macro="" textlink="">
      <xdr:nvSpPr>
        <xdr:cNvPr id="721" name="テキスト ボックス 720"/>
        <xdr:cNvSpPr txBox="1"/>
      </xdr:nvSpPr>
      <xdr:spPr>
        <a:xfrm>
          <a:off x="15214111" y="169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66680</xdr:rowOff>
    </xdr:from>
    <xdr:to>
      <xdr:col>21</xdr:col>
      <xdr:colOff>212725</xdr:colOff>
      <xdr:row>98</xdr:row>
      <xdr:rowOff>168280</xdr:rowOff>
    </xdr:to>
    <xdr:sp macro="" textlink="">
      <xdr:nvSpPr>
        <xdr:cNvPr id="722" name="円/楕円 721"/>
        <xdr:cNvSpPr/>
      </xdr:nvSpPr>
      <xdr:spPr>
        <a:xfrm>
          <a:off x="14541500" y="168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159407</xdr:rowOff>
    </xdr:from>
    <xdr:ext cx="534377" cy="259045"/>
    <xdr:sp macro="" textlink="">
      <xdr:nvSpPr>
        <xdr:cNvPr id="723" name="テキスト ボックス 722"/>
        <xdr:cNvSpPr txBox="1"/>
      </xdr:nvSpPr>
      <xdr:spPr>
        <a:xfrm>
          <a:off x="14325111" y="1696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57063</xdr:rowOff>
    </xdr:from>
    <xdr:to>
      <xdr:col>20</xdr:col>
      <xdr:colOff>9525</xdr:colOff>
      <xdr:row>98</xdr:row>
      <xdr:rowOff>158663</xdr:rowOff>
    </xdr:to>
    <xdr:sp macro="" textlink="">
      <xdr:nvSpPr>
        <xdr:cNvPr id="724" name="円/楕円 723"/>
        <xdr:cNvSpPr/>
      </xdr:nvSpPr>
      <xdr:spPr>
        <a:xfrm>
          <a:off x="13652500" y="168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149790</xdr:rowOff>
    </xdr:from>
    <xdr:ext cx="534377" cy="259045"/>
    <xdr:sp macro="" textlink="">
      <xdr:nvSpPr>
        <xdr:cNvPr id="725" name="テキスト ボックス 724"/>
        <xdr:cNvSpPr txBox="1"/>
      </xdr:nvSpPr>
      <xdr:spPr>
        <a:xfrm>
          <a:off x="13436111" y="169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42098</xdr:rowOff>
    </xdr:from>
    <xdr:to>
      <xdr:col>18</xdr:col>
      <xdr:colOff>492125</xdr:colOff>
      <xdr:row>98</xdr:row>
      <xdr:rowOff>143698</xdr:rowOff>
    </xdr:to>
    <xdr:sp macro="" textlink="">
      <xdr:nvSpPr>
        <xdr:cNvPr id="726" name="円/楕円 725"/>
        <xdr:cNvSpPr/>
      </xdr:nvSpPr>
      <xdr:spPr>
        <a:xfrm>
          <a:off x="12763500" y="168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134825</xdr:rowOff>
    </xdr:from>
    <xdr:ext cx="534377" cy="259045"/>
    <xdr:sp macro="" textlink="">
      <xdr:nvSpPr>
        <xdr:cNvPr id="727" name="テキスト ボックス 726"/>
        <xdr:cNvSpPr txBox="1"/>
      </xdr:nvSpPr>
      <xdr:spPr>
        <a:xfrm>
          <a:off x="12547111" y="1693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51" name="直線コネクタ 750"/>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2"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4"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5" name="直線コネクタ 754"/>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7"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8" name="フローチャート : 判断 757"/>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60" name="フローチャート : 判断 759"/>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61" name="テキスト ボックス 760"/>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3" name="フローチャート : 判断 762"/>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4" name="テキスト ボックス 763"/>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6" name="フローチャート : 判断 765"/>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7" name="テキスト ボックス 766"/>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8" name="フローチャート : 判断 767"/>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9" name="テキスト ボックス 768"/>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6"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目的別の類似団体と比べて、本町は平均をほぼ下回り、また、横ばいに推移している。</a:t>
          </a:r>
          <a:endParaRPr kumimoji="1" lang="en-US" altLang="ja-JP" sz="1300">
            <a:latin typeface="ＭＳ Ｐゴシック"/>
          </a:endParaRPr>
        </a:p>
        <a:p>
          <a:r>
            <a:rPr kumimoji="1" lang="ja-JP" altLang="en-US" sz="1300">
              <a:latin typeface="ＭＳ Ｐゴシック"/>
            </a:rPr>
            <a:t>　全体で見た場合、衛生費では、平成２５年度においてメガソーラー施設用地の造成したため増額している。労働費では、平成２３年度において緊急雇用創出事業を実施したため、増額している。</a:t>
          </a:r>
          <a:endParaRPr kumimoji="1" lang="en-US" altLang="ja-JP" sz="1300">
            <a:latin typeface="ＭＳ Ｐゴシック"/>
          </a:endParaRPr>
        </a:p>
        <a:p>
          <a:r>
            <a:rPr kumimoji="1" lang="ja-JP" altLang="en-US" sz="1300">
              <a:latin typeface="ＭＳ Ｐゴシック"/>
            </a:rPr>
            <a:t>　今後もこうした水準を保ちつつ、経費の抑制に努め、安定的な財政運営を図る。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後年の事業に備え積み増している。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財政規模に対する率は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前後で推移し、適正範囲とされる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を超えている。</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年度は学校改修事業係る国庫補助の関係で、本比率が大きくなった。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前後で推移しているが、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年度は繰越財源が大きく、</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年度は臨財債を発行しなかったため実質単年度収支が減少した。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年度は繰越金が大きく、比率が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台となった。</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年度も繰越金は大きかったが、臨財債を発行しなかったため、この比率となった。他の年度は、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台で推移している。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給付費は増加傾向にあるものの、一般会計からの繰入金などにより比較的安定した運営を保っている。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一般会計からの補助などにより、安定した運営を保っている。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独自に財政調整基金を持たず、一般会計からの繰入金などにより運営されている。</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年度は一般会計からの繰入金を減らしたため、比率が下がっているものの、安定した運営を保っている。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給付費は増加傾向にある。</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以内の推移であるが、年度により比率の増減があり、今後も注視する必要がある。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後期高齢者医療特別会計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一般会計からの繰入金などにより、安定した運営である。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5632775</v>
      </c>
      <c r="BO4" s="409"/>
      <c r="BP4" s="409"/>
      <c r="BQ4" s="409"/>
      <c r="BR4" s="409"/>
      <c r="BS4" s="409"/>
      <c r="BT4" s="409"/>
      <c r="BU4" s="410"/>
      <c r="BV4" s="408">
        <v>5389907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9.9</v>
      </c>
      <c r="CU4" s="586"/>
      <c r="CV4" s="586"/>
      <c r="CW4" s="586"/>
      <c r="CX4" s="586"/>
      <c r="CY4" s="586"/>
      <c r="CZ4" s="586"/>
      <c r="DA4" s="587"/>
      <c r="DB4" s="585">
        <v>7.8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5216014</v>
      </c>
      <c r="BO5" s="414"/>
      <c r="BP5" s="414"/>
      <c r="BQ5" s="414"/>
      <c r="BR5" s="414"/>
      <c r="BS5" s="414"/>
      <c r="BT5" s="414"/>
      <c r="BU5" s="415"/>
      <c r="BV5" s="413">
        <v>4952256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84.3</v>
      </c>
      <c r="CU5" s="384"/>
      <c r="CV5" s="384"/>
      <c r="CW5" s="384"/>
      <c r="CX5" s="384"/>
      <c r="CY5" s="384"/>
      <c r="CZ5" s="384"/>
      <c r="DA5" s="385"/>
      <c r="DB5" s="383">
        <v>86.3</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416761</v>
      </c>
      <c r="BO6" s="414"/>
      <c r="BP6" s="414"/>
      <c r="BQ6" s="414"/>
      <c r="BR6" s="414"/>
      <c r="BS6" s="414"/>
      <c r="BT6" s="414"/>
      <c r="BU6" s="415"/>
      <c r="BV6" s="413">
        <v>437651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86.6</v>
      </c>
      <c r="CU6" s="560"/>
      <c r="CV6" s="560"/>
      <c r="CW6" s="560"/>
      <c r="CX6" s="560"/>
      <c r="CY6" s="560"/>
      <c r="CZ6" s="560"/>
      <c r="DA6" s="561"/>
      <c r="DB6" s="559">
        <v>86.3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24653</v>
      </c>
      <c r="BO7" s="414"/>
      <c r="BP7" s="414"/>
      <c r="BQ7" s="414"/>
      <c r="BR7" s="414"/>
      <c r="BS7" s="414"/>
      <c r="BT7" s="414"/>
      <c r="BU7" s="415"/>
      <c r="BV7" s="413">
        <v>136867</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3971115</v>
      </c>
      <c r="CU7" s="414"/>
      <c r="CV7" s="414"/>
      <c r="CW7" s="414"/>
      <c r="CX7" s="414"/>
      <c r="CY7" s="414"/>
      <c r="CZ7" s="414"/>
      <c r="DA7" s="415"/>
      <c r="DB7" s="413">
        <v>3838103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392108</v>
      </c>
      <c r="BO8" s="414"/>
      <c r="BP8" s="414"/>
      <c r="BQ8" s="414"/>
      <c r="BR8" s="414"/>
      <c r="BS8" s="414"/>
      <c r="BT8" s="414"/>
      <c r="BU8" s="415"/>
      <c r="BV8" s="413">
        <v>300784</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0.86</v>
      </c>
      <c r="CU8" s="523"/>
      <c r="CV8" s="523"/>
      <c r="CW8" s="523"/>
      <c r="CX8" s="523"/>
      <c r="CY8" s="523"/>
      <c r="CZ8" s="523"/>
      <c r="DA8" s="524"/>
      <c r="DB8" s="522">
        <v>0.86</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17033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91324</v>
      </c>
      <c r="BO9" s="414"/>
      <c r="BP9" s="414"/>
      <c r="BQ9" s="414"/>
      <c r="BR9" s="414"/>
      <c r="BS9" s="414"/>
      <c r="BT9" s="414"/>
      <c r="BU9" s="415"/>
      <c r="BV9" s="413">
        <v>11707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4.5999999999999996</v>
      </c>
      <c r="CU9" s="384"/>
      <c r="CV9" s="384"/>
      <c r="CW9" s="384"/>
      <c r="CX9" s="384"/>
      <c r="CY9" s="384"/>
      <c r="CZ9" s="384"/>
      <c r="DA9" s="385"/>
      <c r="DB9" s="383">
        <v>4.9000000000000004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17972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120521</v>
      </c>
      <c r="BO10" s="414"/>
      <c r="BP10" s="414"/>
      <c r="BQ10" s="414"/>
      <c r="BR10" s="414"/>
      <c r="BS10" s="414"/>
      <c r="BT10" s="414"/>
      <c r="BU10" s="415"/>
      <c r="BV10" s="413">
        <v>100490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17279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17213</v>
      </c>
      <c r="S13" s="515"/>
      <c r="T13" s="515"/>
      <c r="U13" s="515"/>
      <c r="V13" s="516"/>
      <c r="W13" s="502" t="s">
        <v>121</v>
      </c>
      <c r="X13" s="426"/>
      <c r="Y13" s="426"/>
      <c r="Z13" s="426"/>
      <c r="AA13" s="426"/>
      <c r="AB13" s="427"/>
      <c r="AC13" s="389">
        <v>345</v>
      </c>
      <c r="AD13" s="390"/>
      <c r="AE13" s="390"/>
      <c r="AF13" s="390"/>
      <c r="AG13" s="391"/>
      <c r="AH13" s="389">
        <v>429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211845</v>
      </c>
      <c r="BO13" s="414"/>
      <c r="BP13" s="414"/>
      <c r="BQ13" s="414"/>
      <c r="BR13" s="414"/>
      <c r="BS13" s="414"/>
      <c r="BT13" s="414"/>
      <c r="BU13" s="415"/>
      <c r="BV13" s="413">
        <v>112197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0.2</v>
      </c>
      <c r="CU13" s="384"/>
      <c r="CV13" s="384"/>
      <c r="CW13" s="384"/>
      <c r="CX13" s="384"/>
      <c r="CY13" s="384"/>
      <c r="CZ13" s="384"/>
      <c r="DA13" s="385"/>
      <c r="DB13" s="383">
        <v>1.1000000000000001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17388</v>
      </c>
      <c r="S14" s="515"/>
      <c r="T14" s="515"/>
      <c r="U14" s="515"/>
      <c r="V14" s="516"/>
      <c r="W14" s="517"/>
      <c r="X14" s="429"/>
      <c r="Y14" s="429"/>
      <c r="Z14" s="429"/>
      <c r="AA14" s="429"/>
      <c r="AB14" s="430"/>
      <c r="AC14" s="507">
        <v>4</v>
      </c>
      <c r="AD14" s="508"/>
      <c r="AE14" s="508"/>
      <c r="AF14" s="508"/>
      <c r="AG14" s="509"/>
      <c r="AH14" s="507">
        <v>4.5999999999999996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17325</v>
      </c>
      <c r="S15" s="515"/>
      <c r="T15" s="515"/>
      <c r="U15" s="515"/>
      <c r="V15" s="516"/>
      <c r="W15" s="502" t="s">
        <v>128</v>
      </c>
      <c r="X15" s="426"/>
      <c r="Y15" s="426"/>
      <c r="Z15" s="426"/>
      <c r="AA15" s="426"/>
      <c r="AB15" s="427"/>
      <c r="AC15" s="389">
        <v>2528</v>
      </c>
      <c r="AD15" s="390"/>
      <c r="AE15" s="390"/>
      <c r="AF15" s="390"/>
      <c r="AG15" s="391"/>
      <c r="AH15" s="389">
        <v>2711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2553836</v>
      </c>
      <c r="BO15" s="409"/>
      <c r="BP15" s="409"/>
      <c r="BQ15" s="409"/>
      <c r="BR15" s="409"/>
      <c r="BS15" s="409"/>
      <c r="BT15" s="409"/>
      <c r="BU15" s="410"/>
      <c r="BV15" s="408">
        <v>2344090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29.2</v>
      </c>
      <c r="AD16" s="508"/>
      <c r="AE16" s="508"/>
      <c r="AF16" s="508"/>
      <c r="AG16" s="509"/>
      <c r="AH16" s="507">
        <v>29.3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2967809</v>
      </c>
      <c r="BO16" s="414"/>
      <c r="BP16" s="414"/>
      <c r="BQ16" s="414"/>
      <c r="BR16" s="414"/>
      <c r="BS16" s="414"/>
      <c r="BT16" s="414"/>
      <c r="BU16" s="415"/>
      <c r="BV16" s="413">
        <v>2750463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5789</v>
      </c>
      <c r="AD17" s="390"/>
      <c r="AE17" s="390"/>
      <c r="AF17" s="390"/>
      <c r="AG17" s="391"/>
      <c r="AH17" s="389">
        <v>6064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3288537</v>
      </c>
      <c r="BO17" s="414"/>
      <c r="BP17" s="414"/>
      <c r="BQ17" s="414"/>
      <c r="BR17" s="414"/>
      <c r="BS17" s="414"/>
      <c r="BT17" s="414"/>
      <c r="BU17" s="415"/>
      <c r="BV17" s="413">
        <v>3033324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14.38</v>
      </c>
      <c r="M18" s="478"/>
      <c r="N18" s="478"/>
      <c r="O18" s="478"/>
      <c r="P18" s="478"/>
      <c r="Q18" s="478"/>
      <c r="R18" s="479"/>
      <c r="S18" s="479"/>
      <c r="T18" s="479"/>
      <c r="U18" s="479"/>
      <c r="V18" s="480"/>
      <c r="W18" s="494"/>
      <c r="X18" s="495"/>
      <c r="Y18" s="495"/>
      <c r="Z18" s="495"/>
      <c r="AA18" s="495"/>
      <c r="AB18" s="503"/>
      <c r="AC18" s="377">
        <v>66.8</v>
      </c>
      <c r="AD18" s="378"/>
      <c r="AE18" s="378"/>
      <c r="AF18" s="378"/>
      <c r="AG18" s="481"/>
      <c r="AH18" s="377">
        <v>65.5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3208769</v>
      </c>
      <c r="BO18" s="414"/>
      <c r="BP18" s="414"/>
      <c r="BQ18" s="414"/>
      <c r="BR18" s="414"/>
      <c r="BS18" s="414"/>
      <c r="BT18" s="414"/>
      <c r="BU18" s="415"/>
      <c r="BV18" s="413">
        <v>3210324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1184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4386486</v>
      </c>
      <c r="BO19" s="414"/>
      <c r="BP19" s="414"/>
      <c r="BQ19" s="414"/>
      <c r="BR19" s="414"/>
      <c r="BS19" s="414"/>
      <c r="BT19" s="414"/>
      <c r="BU19" s="415"/>
      <c r="BV19" s="413">
        <v>4256364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6178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1991502</v>
      </c>
      <c r="BO23" s="414"/>
      <c r="BP23" s="414"/>
      <c r="BQ23" s="414"/>
      <c r="BR23" s="414"/>
      <c r="BS23" s="414"/>
      <c r="BT23" s="414"/>
      <c r="BU23" s="415"/>
      <c r="BV23" s="413">
        <v>1933711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7930</v>
      </c>
      <c r="R24" s="390"/>
      <c r="S24" s="390"/>
      <c r="T24" s="390"/>
      <c r="U24" s="390"/>
      <c r="V24" s="391"/>
      <c r="W24" s="455"/>
      <c r="X24" s="446"/>
      <c r="Y24" s="447"/>
      <c r="Z24" s="386" t="s">
        <v>151</v>
      </c>
      <c r="AA24" s="387"/>
      <c r="AB24" s="387"/>
      <c r="AC24" s="387"/>
      <c r="AD24" s="387"/>
      <c r="AE24" s="387"/>
      <c r="AF24" s="387"/>
      <c r="AG24" s="388"/>
      <c r="AH24" s="389">
        <v>109</v>
      </c>
      <c r="AI24" s="390"/>
      <c r="AJ24" s="390"/>
      <c r="AK24" s="390"/>
      <c r="AL24" s="391"/>
      <c r="AM24" s="389">
        <v>352506</v>
      </c>
      <c r="AN24" s="390"/>
      <c r="AO24" s="390"/>
      <c r="AP24" s="390"/>
      <c r="AQ24" s="390"/>
      <c r="AR24" s="391"/>
      <c r="AS24" s="389">
        <v>3234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1851068</v>
      </c>
      <c r="BO24" s="414"/>
      <c r="BP24" s="414"/>
      <c r="BQ24" s="414"/>
      <c r="BR24" s="414"/>
      <c r="BS24" s="414"/>
      <c r="BT24" s="414"/>
      <c r="BU24" s="415"/>
      <c r="BV24" s="413">
        <v>1747808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6350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5890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3640</v>
      </c>
      <c r="R27" s="390"/>
      <c r="S27" s="390"/>
      <c r="T27" s="390"/>
      <c r="U27" s="390"/>
      <c r="V27" s="391"/>
      <c r="W27" s="455"/>
      <c r="X27" s="446"/>
      <c r="Y27" s="447"/>
      <c r="Z27" s="386" t="s">
        <v>161</v>
      </c>
      <c r="AA27" s="387"/>
      <c r="AB27" s="387"/>
      <c r="AC27" s="387"/>
      <c r="AD27" s="387"/>
      <c r="AE27" s="387"/>
      <c r="AF27" s="387"/>
      <c r="AG27" s="388"/>
      <c r="AH27" s="389">
        <v>16</v>
      </c>
      <c r="AI27" s="390"/>
      <c r="AJ27" s="390"/>
      <c r="AK27" s="390"/>
      <c r="AL27" s="391"/>
      <c r="AM27" s="389">
        <v>47731</v>
      </c>
      <c r="AN27" s="390"/>
      <c r="AO27" s="390"/>
      <c r="AP27" s="390"/>
      <c r="AQ27" s="390"/>
      <c r="AR27" s="391"/>
      <c r="AS27" s="389">
        <v>2983</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2810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1300475</v>
      </c>
      <c r="BO28" s="409"/>
      <c r="BP28" s="409"/>
      <c r="BQ28" s="409"/>
      <c r="BR28" s="409"/>
      <c r="BS28" s="409"/>
      <c r="BT28" s="409"/>
      <c r="BU28" s="410"/>
      <c r="BV28" s="408">
        <v>1179954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12</v>
      </c>
      <c r="M29" s="390"/>
      <c r="N29" s="390"/>
      <c r="O29" s="390"/>
      <c r="P29" s="391"/>
      <c r="Q29" s="389">
        <v>2570</v>
      </c>
      <c r="R29" s="390"/>
      <c r="S29" s="390"/>
      <c r="T29" s="390"/>
      <c r="U29" s="390"/>
      <c r="V29" s="391"/>
      <c r="W29" s="456"/>
      <c r="X29" s="457"/>
      <c r="Y29" s="458"/>
      <c r="Z29" s="386" t="s">
        <v>168</v>
      </c>
      <c r="AA29" s="387"/>
      <c r="AB29" s="387"/>
      <c r="AC29" s="387"/>
      <c r="AD29" s="387"/>
      <c r="AE29" s="387"/>
      <c r="AF29" s="387"/>
      <c r="AG29" s="388"/>
      <c r="AH29" s="389">
        <v>125</v>
      </c>
      <c r="AI29" s="390"/>
      <c r="AJ29" s="390"/>
      <c r="AK29" s="390"/>
      <c r="AL29" s="391"/>
      <c r="AM29" s="389">
        <v>400237</v>
      </c>
      <c r="AN29" s="390"/>
      <c r="AO29" s="390"/>
      <c r="AP29" s="390"/>
      <c r="AQ29" s="390"/>
      <c r="AR29" s="391"/>
      <c r="AS29" s="389">
        <v>3202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521583</v>
      </c>
      <c r="BO30" s="417"/>
      <c r="BP30" s="417"/>
      <c r="BQ30" s="417"/>
      <c r="BR30" s="417"/>
      <c r="BS30" s="417"/>
      <c r="BT30" s="417"/>
      <c r="BU30" s="418"/>
      <c r="BV30" s="416">
        <v>441428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小田原市外二ケ市町組合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大井町土地開発公社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南足柄市外五ケ市町組合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かながわ健康財団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南足柄市外二ケ市町組合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㈶あしがら勤労者いこいの村</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南足柄市外四ケ市町組合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松田町外三ヶ町組合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松田町外二ヶ町組合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足柄上衛生組合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足柄東部清掃組合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神奈川県市町村職員退職手当組合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神奈川県後期高齢者医療広域連合（一般会計）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523</v>
      </c>
      <c r="D34" s="1181"/>
      <c r="E34" s="1182"/>
      <c r="F34" s="32">
        <v>7.03</v>
      </c>
      <c r="G34" s="33">
        <v>10.34</v>
      </c>
      <c r="H34" s="33">
        <v>7.83</v>
      </c>
      <c r="I34" s="33">
        <v>8.18</v>
      </c>
      <c r="J34" s="34">
        <v>10.210000000000001</v>
      </c>
      <c r="K34" s="22"/>
      <c r="L34" s="22"/>
      <c r="M34" s="22"/>
      <c r="N34" s="22"/>
      <c r="O34" s="22"/>
      <c r="P34" s="22"/>
    </row>
    <row r="35" spans="1:16" ht="39" customHeight="1" x14ac:dyDescent="0.15">
      <c r="A35" s="22"/>
      <c r="B35" s="35"/>
      <c r="C35" s="1175" t="s">
        <v>524</v>
      </c>
      <c r="D35" s="1176"/>
      <c r="E35" s="1177"/>
      <c r="F35" s="36">
        <v>2.84</v>
      </c>
      <c r="G35" s="37">
        <v>3.84</v>
      </c>
      <c r="H35" s="37">
        <v>4.96</v>
      </c>
      <c r="I35" s="37">
        <v>3.87</v>
      </c>
      <c r="J35" s="38">
        <v>4.6100000000000003</v>
      </c>
      <c r="K35" s="22"/>
      <c r="L35" s="22"/>
      <c r="M35" s="22"/>
      <c r="N35" s="22"/>
      <c r="O35" s="22"/>
      <c r="P35" s="22"/>
    </row>
    <row r="36" spans="1:16" ht="39" customHeight="1" x14ac:dyDescent="0.15">
      <c r="A36" s="22"/>
      <c r="B36" s="35"/>
      <c r="C36" s="1175" t="s">
        <v>525</v>
      </c>
      <c r="D36" s="1176"/>
      <c r="E36" s="1177"/>
      <c r="F36" s="36">
        <v>2.64</v>
      </c>
      <c r="G36" s="37">
        <v>2.66</v>
      </c>
      <c r="H36" s="37">
        <v>2.37</v>
      </c>
      <c r="I36" s="37">
        <v>1.97</v>
      </c>
      <c r="J36" s="38">
        <v>1.69</v>
      </c>
      <c r="K36" s="22"/>
      <c r="L36" s="22"/>
      <c r="M36" s="22"/>
      <c r="N36" s="22"/>
      <c r="O36" s="22"/>
      <c r="P36" s="22"/>
    </row>
    <row r="37" spans="1:16" ht="39" customHeight="1" x14ac:dyDescent="0.15">
      <c r="A37" s="22"/>
      <c r="B37" s="35"/>
      <c r="C37" s="1175" t="s">
        <v>526</v>
      </c>
      <c r="D37" s="1176"/>
      <c r="E37" s="1177"/>
      <c r="F37" s="36">
        <v>0.81</v>
      </c>
      <c r="G37" s="37">
        <v>0.88</v>
      </c>
      <c r="H37" s="37">
        <v>0.32</v>
      </c>
      <c r="I37" s="37">
        <v>0.51</v>
      </c>
      <c r="J37" s="38">
        <v>0.44</v>
      </c>
      <c r="K37" s="22"/>
      <c r="L37" s="22"/>
      <c r="M37" s="22"/>
      <c r="N37" s="22"/>
      <c r="O37" s="22"/>
      <c r="P37" s="22"/>
    </row>
    <row r="38" spans="1:16" ht="39" customHeight="1" x14ac:dyDescent="0.15">
      <c r="A38" s="22"/>
      <c r="B38" s="35"/>
      <c r="C38" s="1175" t="s">
        <v>527</v>
      </c>
      <c r="D38" s="1176"/>
      <c r="E38" s="1177"/>
      <c r="F38" s="36">
        <v>0.28999999999999998</v>
      </c>
      <c r="G38" s="37">
        <v>0.34</v>
      </c>
      <c r="H38" s="37">
        <v>0.28999999999999998</v>
      </c>
      <c r="I38" s="37">
        <v>0.32</v>
      </c>
      <c r="J38" s="38">
        <v>0.32</v>
      </c>
      <c r="K38" s="22"/>
      <c r="L38" s="22"/>
      <c r="M38" s="22"/>
      <c r="N38" s="22"/>
      <c r="O38" s="22"/>
      <c r="P38" s="22"/>
    </row>
    <row r="39" spans="1:16" ht="39" customHeight="1" x14ac:dyDescent="0.15">
      <c r="A39" s="22"/>
      <c r="B39" s="35"/>
      <c r="C39" s="1175" t="s">
        <v>528</v>
      </c>
      <c r="D39" s="1176"/>
      <c r="E39" s="1177"/>
      <c r="F39" s="36">
        <v>0.83</v>
      </c>
      <c r="G39" s="37">
        <v>0.44</v>
      </c>
      <c r="H39" s="37">
        <v>0.52</v>
      </c>
      <c r="I39" s="37">
        <v>0.62</v>
      </c>
      <c r="J39" s="38">
        <v>0.15</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529</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530</v>
      </c>
      <c r="D43" s="1179"/>
      <c r="E43" s="1180"/>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284</v>
      </c>
      <c r="L45" s="60">
        <v>248</v>
      </c>
      <c r="M45" s="60">
        <v>225</v>
      </c>
      <c r="N45" s="60">
        <v>215</v>
      </c>
      <c r="O45" s="61">
        <v>208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15</v>
      </c>
      <c r="F48" s="1185"/>
      <c r="G48" s="1185"/>
      <c r="H48" s="1185"/>
      <c r="I48" s="1185"/>
      <c r="J48" s="1186"/>
      <c r="K48" s="63">
        <v>303</v>
      </c>
      <c r="L48" s="64">
        <v>297</v>
      </c>
      <c r="M48" s="64">
        <v>282</v>
      </c>
      <c r="N48" s="64">
        <v>270</v>
      </c>
      <c r="O48" s="65">
        <v>253</v>
      </c>
      <c r="P48" s="48"/>
      <c r="Q48" s="48"/>
      <c r="R48" s="48"/>
      <c r="S48" s="48"/>
      <c r="T48" s="48"/>
      <c r="U48" s="48"/>
    </row>
    <row r="49" spans="1:21" ht="30.75" customHeight="1" x14ac:dyDescent="0.15">
      <c r="A49" s="48"/>
      <c r="B49" s="1193"/>
      <c r="C49" s="1194"/>
      <c r="D49" s="62"/>
      <c r="E49" s="1185" t="s">
        <v>16</v>
      </c>
      <c r="F49" s="1185"/>
      <c r="G49" s="1185"/>
      <c r="H49" s="1185"/>
      <c r="I49" s="1185"/>
      <c r="J49" s="1186"/>
      <c r="K49" s="63">
        <v>27</v>
      </c>
      <c r="L49" s="64" t="s">
        <v>478</v>
      </c>
      <c r="M49" s="64" t="s">
        <v>478</v>
      </c>
      <c r="N49" s="64" t="s">
        <v>478</v>
      </c>
      <c r="O49" s="65" t="s">
        <v>478</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445</v>
      </c>
      <c r="L52" s="64">
        <v>454</v>
      </c>
      <c r="M52" s="64">
        <v>470</v>
      </c>
      <c r="N52" s="64">
        <v>493</v>
      </c>
      <c r="O52" s="65">
        <v>467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169</v>
      </c>
      <c r="L53" s="69">
        <v>91</v>
      </c>
      <c r="M53" s="69">
        <v>37</v>
      </c>
      <c r="N53" s="69">
        <v>-8</v>
      </c>
      <c r="O53" s="70">
        <v>-6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1" t="s">
        <v>24</v>
      </c>
      <c r="C41" s="1212"/>
      <c r="D41" s="81"/>
      <c r="E41" s="1213" t="s">
        <v>25</v>
      </c>
      <c r="F41" s="1213"/>
      <c r="G41" s="1213"/>
      <c r="H41" s="1214"/>
      <c r="I41" s="82">
        <v>2107</v>
      </c>
      <c r="J41" s="83">
        <v>2079</v>
      </c>
      <c r="K41" s="83">
        <v>2026</v>
      </c>
      <c r="L41" s="83">
        <v>1934</v>
      </c>
      <c r="M41" s="84">
        <v>1992</v>
      </c>
    </row>
    <row r="42" spans="2:13" ht="27.75" customHeight="1" x14ac:dyDescent="0.15">
      <c r="B42" s="1201"/>
      <c r="C42" s="1202"/>
      <c r="D42" s="85"/>
      <c r="E42" s="1205" t="s">
        <v>26</v>
      </c>
      <c r="F42" s="1205"/>
      <c r="G42" s="1205"/>
      <c r="H42" s="1206"/>
      <c r="I42" s="86" t="s">
        <v>478</v>
      </c>
      <c r="J42" s="87" t="s">
        <v>478</v>
      </c>
      <c r="K42" s="87" t="s">
        <v>478</v>
      </c>
      <c r="L42" s="87" t="s">
        <v>478</v>
      </c>
      <c r="M42" s="88" t="s">
        <v>478</v>
      </c>
    </row>
    <row r="43" spans="2:13" ht="27.75" customHeight="1" x14ac:dyDescent="0.15">
      <c r="B43" s="1201"/>
      <c r="C43" s="1202"/>
      <c r="D43" s="85"/>
      <c r="E43" s="1205" t="s">
        <v>27</v>
      </c>
      <c r="F43" s="1205"/>
      <c r="G43" s="1205"/>
      <c r="H43" s="1206"/>
      <c r="I43" s="86">
        <v>2348</v>
      </c>
      <c r="J43" s="87">
        <v>2185</v>
      </c>
      <c r="K43" s="87">
        <v>2040</v>
      </c>
      <c r="L43" s="87">
        <v>1853</v>
      </c>
      <c r="M43" s="88">
        <v>1658</v>
      </c>
    </row>
    <row r="44" spans="2:13" ht="27.75" customHeight="1" x14ac:dyDescent="0.15">
      <c r="B44" s="1201"/>
      <c r="C44" s="1202"/>
      <c r="D44" s="85"/>
      <c r="E44" s="1205" t="s">
        <v>28</v>
      </c>
      <c r="F44" s="1205"/>
      <c r="G44" s="1205"/>
      <c r="H44" s="1206"/>
      <c r="I44" s="86">
        <v>45</v>
      </c>
      <c r="J44" s="87" t="s">
        <v>478</v>
      </c>
      <c r="K44" s="87" t="s">
        <v>478</v>
      </c>
      <c r="L44" s="87" t="s">
        <v>478</v>
      </c>
      <c r="M44" s="88" t="s">
        <v>478</v>
      </c>
    </row>
    <row r="45" spans="2:13" ht="27.75" customHeight="1" x14ac:dyDescent="0.15">
      <c r="B45" s="1201"/>
      <c r="C45" s="1202"/>
      <c r="D45" s="85"/>
      <c r="E45" s="1205" t="s">
        <v>29</v>
      </c>
      <c r="F45" s="1205"/>
      <c r="G45" s="1205"/>
      <c r="H45" s="1206"/>
      <c r="I45" s="86">
        <v>1459</v>
      </c>
      <c r="J45" s="87">
        <v>1420</v>
      </c>
      <c r="K45" s="87">
        <v>1371</v>
      </c>
      <c r="L45" s="87">
        <v>1264</v>
      </c>
      <c r="M45" s="88">
        <v>1343</v>
      </c>
    </row>
    <row r="46" spans="2:13" ht="27.75" customHeight="1" x14ac:dyDescent="0.15">
      <c r="B46" s="1201"/>
      <c r="C46" s="1202"/>
      <c r="D46" s="85"/>
      <c r="E46" s="1205" t="s">
        <v>30</v>
      </c>
      <c r="F46" s="1205"/>
      <c r="G46" s="1205"/>
      <c r="H46" s="1206"/>
      <c r="I46" s="86" t="s">
        <v>478</v>
      </c>
      <c r="J46" s="87" t="s">
        <v>478</v>
      </c>
      <c r="K46" s="87" t="s">
        <v>478</v>
      </c>
      <c r="L46" s="87" t="s">
        <v>478</v>
      </c>
      <c r="M46" s="88" t="s">
        <v>478</v>
      </c>
    </row>
    <row r="47" spans="2:13" ht="27.75" customHeight="1" x14ac:dyDescent="0.15">
      <c r="B47" s="1201"/>
      <c r="C47" s="1202"/>
      <c r="D47" s="85"/>
      <c r="E47" s="1205" t="s">
        <v>31</v>
      </c>
      <c r="F47" s="1205"/>
      <c r="G47" s="1205"/>
      <c r="H47" s="1206"/>
      <c r="I47" s="86" t="s">
        <v>478</v>
      </c>
      <c r="J47" s="87" t="s">
        <v>478</v>
      </c>
      <c r="K47" s="87" t="s">
        <v>478</v>
      </c>
      <c r="L47" s="87" t="s">
        <v>478</v>
      </c>
      <c r="M47" s="88" t="s">
        <v>478</v>
      </c>
    </row>
    <row r="48" spans="2:13" ht="27.75" customHeight="1" x14ac:dyDescent="0.15">
      <c r="B48" s="1203"/>
      <c r="C48" s="1204"/>
      <c r="D48" s="85"/>
      <c r="E48" s="1205" t="s">
        <v>32</v>
      </c>
      <c r="F48" s="1205"/>
      <c r="G48" s="1205"/>
      <c r="H48" s="1206"/>
      <c r="I48" s="86" t="s">
        <v>478</v>
      </c>
      <c r="J48" s="87" t="s">
        <v>478</v>
      </c>
      <c r="K48" s="87" t="s">
        <v>478</v>
      </c>
      <c r="L48" s="87">
        <v>1</v>
      </c>
      <c r="M48" s="88" t="s">
        <v>478</v>
      </c>
    </row>
    <row r="49" spans="2:13" ht="27.75" customHeight="1" x14ac:dyDescent="0.15">
      <c r="B49" s="1199" t="s">
        <v>33</v>
      </c>
      <c r="C49" s="1200"/>
      <c r="D49" s="89"/>
      <c r="E49" s="1205" t="s">
        <v>34</v>
      </c>
      <c r="F49" s="1205"/>
      <c r="G49" s="1205"/>
      <c r="H49" s="1206"/>
      <c r="I49" s="86">
        <v>1237</v>
      </c>
      <c r="J49" s="87">
        <v>1300</v>
      </c>
      <c r="K49" s="87">
        <v>1521</v>
      </c>
      <c r="L49" s="87">
        <v>1732</v>
      </c>
      <c r="M49" s="88">
        <v>1948</v>
      </c>
    </row>
    <row r="50" spans="2:13" ht="27.75" customHeight="1" x14ac:dyDescent="0.15">
      <c r="B50" s="1201"/>
      <c r="C50" s="1202"/>
      <c r="D50" s="85"/>
      <c r="E50" s="1205" t="s">
        <v>35</v>
      </c>
      <c r="F50" s="1205"/>
      <c r="G50" s="1205"/>
      <c r="H50" s="1206"/>
      <c r="I50" s="86">
        <v>63</v>
      </c>
      <c r="J50" s="87">
        <v>58</v>
      </c>
      <c r="K50" s="87">
        <v>52</v>
      </c>
      <c r="L50" s="87">
        <v>46</v>
      </c>
      <c r="M50" s="88">
        <v>40</v>
      </c>
    </row>
    <row r="51" spans="2:13" ht="27.75" customHeight="1" x14ac:dyDescent="0.15">
      <c r="B51" s="1203"/>
      <c r="C51" s="1204"/>
      <c r="D51" s="85"/>
      <c r="E51" s="1205" t="s">
        <v>36</v>
      </c>
      <c r="F51" s="1205"/>
      <c r="G51" s="1205"/>
      <c r="H51" s="1206"/>
      <c r="I51" s="86">
        <v>5320</v>
      </c>
      <c r="J51" s="87">
        <v>5530</v>
      </c>
      <c r="K51" s="87">
        <v>5704</v>
      </c>
      <c r="L51" s="87">
        <v>5831</v>
      </c>
      <c r="M51" s="88">
        <v>5739</v>
      </c>
    </row>
    <row r="52" spans="2:13" ht="27.75" customHeight="1" thickBot="1" x14ac:dyDescent="0.2">
      <c r="B52" s="1207" t="s">
        <v>37</v>
      </c>
      <c r="C52" s="1208"/>
      <c r="D52" s="90"/>
      <c r="E52" s="1209" t="s">
        <v>38</v>
      </c>
      <c r="F52" s="1209"/>
      <c r="G52" s="1209"/>
      <c r="H52" s="1210"/>
      <c r="I52" s="91">
        <v>-660</v>
      </c>
      <c r="J52" s="92">
        <v>-1204</v>
      </c>
      <c r="K52" s="92">
        <v>-1839</v>
      </c>
      <c r="L52" s="92">
        <v>-2557</v>
      </c>
      <c r="M52" s="93">
        <v>-2734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6"/>
      <c r="H50" s="1237"/>
      <c r="I50" s="1237"/>
      <c r="J50" s="1238"/>
      <c r="K50" s="354" t="s">
        <v>518</v>
      </c>
      <c r="L50" s="354" t="s">
        <v>519</v>
      </c>
      <c r="M50" s="354" t="s">
        <v>520</v>
      </c>
      <c r="N50" s="354" t="s">
        <v>521</v>
      </c>
      <c r="O50" s="354" t="s">
        <v>522</v>
      </c>
    </row>
    <row r="51" spans="1:17" x14ac:dyDescent="0.15">
      <c r="B51" s="248"/>
      <c r="C51" s="244"/>
      <c r="D51" s="244"/>
      <c r="E51" s="244"/>
      <c r="F51" s="244"/>
      <c r="G51" s="1239" t="s">
        <v>559</v>
      </c>
      <c r="H51" s="1240"/>
      <c r="I51" s="1245" t="s">
        <v>560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562</v>
      </c>
      <c r="H55" s="1220"/>
      <c r="I55" s="1225" t="s">
        <v>560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7" t="s">
        <v>564</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36"/>
      <c r="H72" s="1237"/>
      <c r="I72" s="1237"/>
      <c r="J72" s="1238"/>
      <c r="K72" s="354" t="s">
        <v>518</v>
      </c>
      <c r="L72" s="354" t="s">
        <v>519</v>
      </c>
      <c r="M72" s="354" t="s">
        <v>520</v>
      </c>
      <c r="N72" s="354" t="s">
        <v>521</v>
      </c>
      <c r="O72" s="354" t="s">
        <v>522</v>
      </c>
    </row>
    <row r="73" spans="2:30" x14ac:dyDescent="0.15">
      <c r="B73" s="248"/>
      <c r="C73" s="244"/>
      <c r="D73" s="244"/>
      <c r="E73" s="244"/>
      <c r="F73" s="244"/>
      <c r="G73" s="1239" t="s">
        <v>559</v>
      </c>
      <c r="H73" s="1240"/>
      <c r="I73" s="1245" t="s">
        <v>560</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566</v>
      </c>
      <c r="J75" s="1225"/>
      <c r="K75" s="1247">
        <v>5.2</v>
      </c>
      <c r="L75" s="1247">
        <v>4.3</v>
      </c>
      <c r="M75" s="1247">
        <v>2.9</v>
      </c>
      <c r="N75" s="1247">
        <v>1.1000000000000001</v>
      </c>
      <c r="O75" s="1247">
        <v>0.2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562</v>
      </c>
      <c r="H77" s="1220"/>
      <c r="I77" s="1225" t="s">
        <v>560</v>
      </c>
      <c r="J77" s="1225"/>
      <c r="K77" s="1226">
        <v>64.3</v>
      </c>
      <c r="L77" s="1226">
        <v>61.3</v>
      </c>
      <c r="M77" s="1215">
        <v>54.6</v>
      </c>
      <c r="N77" s="1215">
        <v>48.7</v>
      </c>
      <c r="O77" s="1215">
        <v>36.5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566</v>
      </c>
      <c r="J79" s="1217"/>
      <c r="K79" s="1218">
        <v>12.3</v>
      </c>
      <c r="L79" s="1218">
        <v>11.7</v>
      </c>
      <c r="M79" s="1218">
        <v>11.2</v>
      </c>
      <c r="N79" s="1218">
        <v>10.4</v>
      </c>
      <c r="O79" s="1218">
        <v>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11832</v>
      </c>
      <c r="E3" s="116"/>
      <c r="F3" s="117">
        <v>61557</v>
      </c>
      <c r="G3" s="118"/>
      <c r="H3" s="119"/>
    </row>
    <row r="4" spans="1:8" x14ac:dyDescent="0.15">
      <c r="A4" s="120"/>
      <c r="B4" s="121"/>
      <c r="C4" s="122"/>
      <c r="D4" s="123">
        <v>8869</v>
      </c>
      <c r="E4" s="124"/>
      <c r="F4" s="125">
        <v>32497</v>
      </c>
      <c r="G4" s="126"/>
      <c r="H4" s="127"/>
    </row>
    <row r="5" spans="1:8" x14ac:dyDescent="0.15">
      <c r="A5" s="108" t="s">
        <v>512</v>
      </c>
      <c r="B5" s="113"/>
      <c r="C5" s="114"/>
      <c r="D5" s="115">
        <v>13316</v>
      </c>
      <c r="E5" s="116"/>
      <c r="F5" s="117">
        <v>69806</v>
      </c>
      <c r="G5" s="118"/>
      <c r="H5" s="119"/>
    </row>
    <row r="6" spans="1:8" x14ac:dyDescent="0.15">
      <c r="A6" s="120"/>
      <c r="B6" s="121"/>
      <c r="C6" s="122"/>
      <c r="D6" s="123">
        <v>10075</v>
      </c>
      <c r="E6" s="124"/>
      <c r="F6" s="125">
        <v>32823</v>
      </c>
      <c r="G6" s="126"/>
      <c r="H6" s="127"/>
    </row>
    <row r="7" spans="1:8" x14ac:dyDescent="0.15">
      <c r="A7" s="108" t="s">
        <v>513</v>
      </c>
      <c r="B7" s="113"/>
      <c r="C7" s="114"/>
      <c r="D7" s="115">
        <v>27360</v>
      </c>
      <c r="E7" s="116"/>
      <c r="F7" s="117">
        <v>74444</v>
      </c>
      <c r="G7" s="118"/>
      <c r="H7" s="119"/>
    </row>
    <row r="8" spans="1:8" x14ac:dyDescent="0.15">
      <c r="A8" s="120"/>
      <c r="B8" s="121"/>
      <c r="C8" s="122"/>
      <c r="D8" s="123">
        <v>19765</v>
      </c>
      <c r="E8" s="124"/>
      <c r="F8" s="125">
        <v>34175</v>
      </c>
      <c r="G8" s="126"/>
      <c r="H8" s="127"/>
    </row>
    <row r="9" spans="1:8" x14ac:dyDescent="0.15">
      <c r="A9" s="108" t="s">
        <v>514</v>
      </c>
      <c r="B9" s="113"/>
      <c r="C9" s="114"/>
      <c r="D9" s="115">
        <v>23514</v>
      </c>
      <c r="E9" s="116"/>
      <c r="F9" s="117">
        <v>85205</v>
      </c>
      <c r="G9" s="118"/>
      <c r="H9" s="119"/>
    </row>
    <row r="10" spans="1:8" x14ac:dyDescent="0.15">
      <c r="A10" s="120"/>
      <c r="B10" s="121"/>
      <c r="C10" s="122"/>
      <c r="D10" s="123">
        <v>7198</v>
      </c>
      <c r="E10" s="124"/>
      <c r="F10" s="125">
        <v>38847</v>
      </c>
      <c r="G10" s="126"/>
      <c r="H10" s="127"/>
    </row>
    <row r="11" spans="1:8" x14ac:dyDescent="0.15">
      <c r="A11" s="108" t="s">
        <v>515</v>
      </c>
      <c r="B11" s="113"/>
      <c r="C11" s="114"/>
      <c r="D11" s="115">
        <v>32607</v>
      </c>
      <c r="E11" s="116"/>
      <c r="F11" s="117">
        <v>69469</v>
      </c>
      <c r="G11" s="118"/>
      <c r="H11" s="119"/>
    </row>
    <row r="12" spans="1:8" x14ac:dyDescent="0.15">
      <c r="A12" s="120"/>
      <c r="B12" s="121"/>
      <c r="C12" s="128"/>
      <c r="D12" s="123">
        <v>13712</v>
      </c>
      <c r="E12" s="124"/>
      <c r="F12" s="125">
        <v>38215</v>
      </c>
      <c r="G12" s="126"/>
      <c r="H12" s="127"/>
    </row>
    <row r="13" spans="1:8" x14ac:dyDescent="0.15">
      <c r="A13" s="108"/>
      <c r="B13" s="113"/>
      <c r="C13" s="129"/>
      <c r="D13" s="130">
        <v>21726</v>
      </c>
      <c r="E13" s="131"/>
      <c r="F13" s="132">
        <v>72096</v>
      </c>
      <c r="G13" s="133"/>
      <c r="H13" s="119"/>
    </row>
    <row r="14" spans="1:8" x14ac:dyDescent="0.15">
      <c r="A14" s="120"/>
      <c r="B14" s="121"/>
      <c r="C14" s="122"/>
      <c r="D14" s="123">
        <v>11924</v>
      </c>
      <c r="E14" s="124"/>
      <c r="F14" s="125">
        <v>35311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6.68</v>
      </c>
      <c r="C19" s="134">
        <f>ROUND(VALUE(SUBSTITUTE(実質収支比率等に係る経年分析!G$48,"▲","-")),2)</f>
        <v>9.99</v>
      </c>
      <c r="D19" s="134">
        <f>ROUND(VALUE(SUBSTITUTE(実質収支比率等に係る経年分析!H$48,"▲","-")),2)</f>
        <v>7.48</v>
      </c>
      <c r="E19" s="134">
        <f>ROUND(VALUE(SUBSTITUTE(実質収支比率等に係る経年分析!I$48,"▲","-")),2)</f>
        <v>7.84</v>
      </c>
      <c r="F19" s="134">
        <f>ROUND(VALUE(SUBSTITUTE(実質収支比率等に係る経年分析!J$48,"▲","-")),2)</f>
        <v>9.8699999999999992</v>
      </c>
    </row>
    <row r="20" spans="1:11" x14ac:dyDescent="0.15">
      <c r="A20" s="134" t="s">
        <v>43</v>
      </c>
      <c r="B20" s="134">
        <f>ROUND(VALUE(SUBSTITUTE(実質収支比率等に係る経年分析!F$47,"▲","-")),2)</f>
        <v>23.79</v>
      </c>
      <c r="C20" s="134">
        <f>ROUND(VALUE(SUBSTITUTE(実質収支比率等に係る経年分析!G$47,"▲","-")),2)</f>
        <v>25.71</v>
      </c>
      <c r="D20" s="134">
        <f>ROUND(VALUE(SUBSTITUTE(実質収支比率等に係る経年分析!H$47,"▲","-")),2)</f>
        <v>27.95</v>
      </c>
      <c r="E20" s="134">
        <f>ROUND(VALUE(SUBSTITUTE(実質収支比率等に係る経年分析!I$47,"▲","-")),2)</f>
        <v>30.74</v>
      </c>
      <c r="F20" s="134">
        <f>ROUND(VALUE(SUBSTITUTE(実質収支比率等に係る経年分析!J$47,"▲","-")),2)</f>
        <v>32.75</v>
      </c>
    </row>
    <row r="21" spans="1:11" x14ac:dyDescent="0.15">
      <c r="A21" s="134" t="s">
        <v>44</v>
      </c>
      <c r="B21" s="134">
        <f>IF(ISNUMBER(VALUE(SUBSTITUTE(実質収支比率等に係る経年分析!F$49,"▲","-"))),ROUND(VALUE(SUBSTITUTE(実質収支比率等に係る経年分析!F$49,"▲","-")),2),NA())</f>
        <v>5.64</v>
      </c>
      <c r="C21" s="134">
        <f>IF(ISNUMBER(VALUE(SUBSTITUTE(実質収支比率等に係る経年分析!G$49,"▲","-"))),ROUND(VALUE(SUBSTITUTE(実質収支比率等に係る経年分析!G$49,"▲","-")),2),NA())</f>
        <v>5.13</v>
      </c>
      <c r="D21" s="134">
        <f>IF(ISNUMBER(VALUE(SUBSTITUTE(実質収支比率等に係る経年分析!H$49,"▲","-"))),ROUND(VALUE(SUBSTITUTE(実質収支比率等に係る経年分析!H$49,"▲","-")),2),NA())</f>
        <v>0.24</v>
      </c>
      <c r="E21" s="134">
        <f>IF(ISNUMBER(VALUE(SUBSTITUTE(実質収支比率等に係る経年分析!I$49,"▲","-"))),ROUND(VALUE(SUBSTITUTE(実質収支比率等に係る経年分析!I$49,"▲","-")),2),NA())</f>
        <v>2.92</v>
      </c>
      <c r="F21" s="134">
        <f>IF(ISNUMBER(VALUE(SUBSTITUTE(実質収支比率等に係る経年分析!J$49,"▲","-"))),ROUND(VALUE(SUBSTITUTE(実質収支比率等に係る経年分析!J$49,"▲","-")),2),NA())</f>
        <v>5.33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1.69</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10.210000000000001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445</v>
      </c>
      <c r="E42" s="136"/>
      <c r="F42" s="136"/>
      <c r="G42" s="136">
        <f>'実質公債費比率（分子）の構造'!L$52</f>
        <v>454</v>
      </c>
      <c r="H42" s="136"/>
      <c r="I42" s="136"/>
      <c r="J42" s="136">
        <f>'実質公債費比率（分子）の構造'!M$52</f>
        <v>470</v>
      </c>
      <c r="K42" s="136"/>
      <c r="L42" s="136"/>
      <c r="M42" s="136">
        <f>'実質公債費比率（分子）の構造'!N$52</f>
        <v>493</v>
      </c>
      <c r="N42" s="136"/>
      <c r="O42" s="136"/>
      <c r="P42" s="136">
        <f>'実質公債費比率（分子）の構造'!O$52</f>
        <v>467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27</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303</v>
      </c>
      <c r="C46" s="136"/>
      <c r="D46" s="136"/>
      <c r="E46" s="136">
        <f>'実質公債費比率（分子）の構造'!L$48</f>
        <v>297</v>
      </c>
      <c r="F46" s="136"/>
      <c r="G46" s="136"/>
      <c r="H46" s="136">
        <f>'実質公債費比率（分子）の構造'!M$48</f>
        <v>282</v>
      </c>
      <c r="I46" s="136"/>
      <c r="J46" s="136"/>
      <c r="K46" s="136">
        <f>'実質公債費比率（分子）の構造'!N$48</f>
        <v>270</v>
      </c>
      <c r="L46" s="136"/>
      <c r="M46" s="136"/>
      <c r="N46" s="136">
        <f>'実質公債費比率（分子）の構造'!O$48</f>
        <v>253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284</v>
      </c>
      <c r="C49" s="136"/>
      <c r="D49" s="136"/>
      <c r="E49" s="136">
        <f>'実質公債費比率（分子）の構造'!L$45</f>
        <v>248</v>
      </c>
      <c r="F49" s="136"/>
      <c r="G49" s="136"/>
      <c r="H49" s="136">
        <f>'実質公債費比率（分子）の構造'!M$45</f>
        <v>225</v>
      </c>
      <c r="I49" s="136"/>
      <c r="J49" s="136"/>
      <c r="K49" s="136">
        <f>'実質公債費比率（分子）の構造'!N$45</f>
        <v>215</v>
      </c>
      <c r="L49" s="136"/>
      <c r="M49" s="136"/>
      <c r="N49" s="136">
        <f>'実質公債費比率（分子）の構造'!O$45</f>
        <v>208</v>
      </c>
      <c r="O49" s="136"/>
      <c r="P49" s="136"/>
    </row>
    <row r="50" spans="1:16" x14ac:dyDescent="0.15">
      <c r="A50" s="136" t="s">
        <v>59</v>
      </c>
      <c r="B50" s="136" t="e">
        <f>NA()</f>
        <v>#N/A</v>
      </c>
      <c r="C50" s="136">
        <f>IF(ISNUMBER('実質公債費比率（分子）の構造'!K$53),'実質公債費比率（分子）の構造'!K$53,NA())</f>
        <v>169</v>
      </c>
      <c r="D50" s="136" t="e">
        <f>NA()</f>
        <v>#N/A</v>
      </c>
      <c r="E50" s="136" t="e">
        <f>NA()</f>
        <v>#N/A</v>
      </c>
      <c r="F50" s="136">
        <f>IF(ISNUMBER('実質公債費比率（分子）の構造'!L$53),'実質公債費比率（分子）の構造'!L$53,NA())</f>
        <v>91</v>
      </c>
      <c r="G50" s="136" t="e">
        <f>NA()</f>
        <v>#N/A</v>
      </c>
      <c r="H50" s="136" t="e">
        <f>NA()</f>
        <v>#N/A</v>
      </c>
      <c r="I50" s="136">
        <f>IF(ISNUMBER('実質公債費比率（分子）の構造'!M$53),'実質公債費比率（分子）の構造'!M$53,NA())</f>
        <v>37</v>
      </c>
      <c r="J50" s="136" t="e">
        <f>NA()</f>
        <v>#N/A</v>
      </c>
      <c r="K50" s="136" t="e">
        <f>NA()</f>
        <v>#N/A</v>
      </c>
      <c r="L50" s="136">
        <f>IF(ISNUMBER('実質公債費比率（分子）の構造'!N$53),'実質公債費比率（分子）の構造'!N$53,NA())</f>
        <v>-8</v>
      </c>
      <c r="M50" s="136" t="e">
        <f>NA()</f>
        <v>#N/A</v>
      </c>
      <c r="N50" s="136" t="e">
        <f>NA()</f>
        <v>#N/A</v>
      </c>
      <c r="O50" s="136">
        <f>IF(ISNUMBER('実質公債費比率（分子）の構造'!O$53),'実質公債費比率（分子）の構造'!O$53,NA())</f>
        <v>-6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5320</v>
      </c>
      <c r="E56" s="135"/>
      <c r="F56" s="135"/>
      <c r="G56" s="135">
        <f>'将来負担比率（分子）の構造'!J$51</f>
        <v>5530</v>
      </c>
      <c r="H56" s="135"/>
      <c r="I56" s="135"/>
      <c r="J56" s="135">
        <f>'将来負担比率（分子）の構造'!K$51</f>
        <v>5704</v>
      </c>
      <c r="K56" s="135"/>
      <c r="L56" s="135"/>
      <c r="M56" s="135">
        <f>'将来負担比率（分子）の構造'!L$51</f>
        <v>5831</v>
      </c>
      <c r="N56" s="135"/>
      <c r="O56" s="135"/>
      <c r="P56" s="135">
        <f>'将来負担比率（分子）の構造'!M$51</f>
        <v>5739</v>
      </c>
    </row>
    <row r="57" spans="1:16" x14ac:dyDescent="0.15">
      <c r="A57" s="135" t="s">
        <v>35</v>
      </c>
      <c r="B57" s="135"/>
      <c r="C57" s="135"/>
      <c r="D57" s="135">
        <f>'将来負担比率（分子）の構造'!I$50</f>
        <v>63</v>
      </c>
      <c r="E57" s="135"/>
      <c r="F57" s="135"/>
      <c r="G57" s="135">
        <f>'将来負担比率（分子）の構造'!J$50</f>
        <v>58</v>
      </c>
      <c r="H57" s="135"/>
      <c r="I57" s="135"/>
      <c r="J57" s="135">
        <f>'将来負担比率（分子）の構造'!K$50</f>
        <v>52</v>
      </c>
      <c r="K57" s="135"/>
      <c r="L57" s="135"/>
      <c r="M57" s="135">
        <f>'将来負担比率（分子）の構造'!L$50</f>
        <v>46</v>
      </c>
      <c r="N57" s="135"/>
      <c r="O57" s="135"/>
      <c r="P57" s="135">
        <f>'将来負担比率（分子）の構造'!M$50</f>
        <v>40</v>
      </c>
    </row>
    <row r="58" spans="1:16" x14ac:dyDescent="0.15">
      <c r="A58" s="135" t="s">
        <v>34</v>
      </c>
      <c r="B58" s="135"/>
      <c r="C58" s="135"/>
      <c r="D58" s="135">
        <f>'将来負担比率（分子）の構造'!I$49</f>
        <v>1237</v>
      </c>
      <c r="E58" s="135"/>
      <c r="F58" s="135"/>
      <c r="G58" s="135">
        <f>'将来負担比率（分子）の構造'!J$49</f>
        <v>1300</v>
      </c>
      <c r="H58" s="135"/>
      <c r="I58" s="135"/>
      <c r="J58" s="135">
        <f>'将来負担比率（分子）の構造'!K$49</f>
        <v>1521</v>
      </c>
      <c r="K58" s="135"/>
      <c r="L58" s="135"/>
      <c r="M58" s="135">
        <f>'将来負担比率（分子）の構造'!L$49</f>
        <v>1732</v>
      </c>
      <c r="N58" s="135"/>
      <c r="O58" s="135"/>
      <c r="P58" s="135">
        <f>'将来負担比率（分子）の構造'!M$49</f>
        <v>1948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1459</v>
      </c>
      <c r="C62" s="135"/>
      <c r="D62" s="135"/>
      <c r="E62" s="135">
        <f>'将来負担比率（分子）の構造'!J$45</f>
        <v>1420</v>
      </c>
      <c r="F62" s="135"/>
      <c r="G62" s="135"/>
      <c r="H62" s="135">
        <f>'将来負担比率（分子）の構造'!K$45</f>
        <v>1371</v>
      </c>
      <c r="I62" s="135"/>
      <c r="J62" s="135"/>
      <c r="K62" s="135">
        <f>'将来負担比率（分子）の構造'!L$45</f>
        <v>1264</v>
      </c>
      <c r="L62" s="135"/>
      <c r="M62" s="135"/>
      <c r="N62" s="135">
        <f>'将来負担比率（分子）の構造'!M$45</f>
        <v>1343</v>
      </c>
      <c r="O62" s="135"/>
      <c r="P62" s="135"/>
    </row>
    <row r="63" spans="1:16" x14ac:dyDescent="0.15">
      <c r="A63" s="135" t="s">
        <v>28</v>
      </c>
      <c r="B63" s="135">
        <f>'将来負担比率（分子）の構造'!I$44</f>
        <v>45</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2348</v>
      </c>
      <c r="C64" s="135"/>
      <c r="D64" s="135"/>
      <c r="E64" s="135">
        <f>'将来負担比率（分子）の構造'!J$43</f>
        <v>2185</v>
      </c>
      <c r="F64" s="135"/>
      <c r="G64" s="135"/>
      <c r="H64" s="135">
        <f>'将来負担比率（分子）の構造'!K$43</f>
        <v>2040</v>
      </c>
      <c r="I64" s="135"/>
      <c r="J64" s="135"/>
      <c r="K64" s="135">
        <f>'将来負担比率（分子）の構造'!L$43</f>
        <v>1853</v>
      </c>
      <c r="L64" s="135"/>
      <c r="M64" s="135"/>
      <c r="N64" s="135">
        <f>'将来負担比率（分子）の構造'!M$43</f>
        <v>1658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2107</v>
      </c>
      <c r="C66" s="135"/>
      <c r="D66" s="135"/>
      <c r="E66" s="135">
        <f>'将来負担比率（分子）の構造'!J$41</f>
        <v>2079</v>
      </c>
      <c r="F66" s="135"/>
      <c r="G66" s="135"/>
      <c r="H66" s="135">
        <f>'将来負担比率（分子）の構造'!K$41</f>
        <v>2026</v>
      </c>
      <c r="I66" s="135"/>
      <c r="J66" s="135"/>
      <c r="K66" s="135">
        <f>'将来負担比率（分子）の構造'!L$41</f>
        <v>1934</v>
      </c>
      <c r="L66" s="135"/>
      <c r="M66" s="135"/>
      <c r="N66" s="135">
        <f>'将来負担比率（分子）の構造'!M$41</f>
        <v>1992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2852135</v>
      </c>
      <c r="S5" s="669"/>
      <c r="T5" s="669"/>
      <c r="U5" s="669"/>
      <c r="V5" s="669"/>
      <c r="W5" s="669"/>
      <c r="X5" s="669"/>
      <c r="Y5" s="716"/>
      <c r="Z5" s="729">
        <v>50.6</v>
      </c>
      <c r="AA5" s="729"/>
      <c r="AB5" s="729"/>
      <c r="AC5" s="729"/>
      <c r="AD5" s="730">
        <v>2838116</v>
      </c>
      <c r="AE5" s="730"/>
      <c r="AF5" s="730"/>
      <c r="AG5" s="730"/>
      <c r="AH5" s="730"/>
      <c r="AI5" s="730"/>
      <c r="AJ5" s="730"/>
      <c r="AK5" s="730"/>
      <c r="AL5" s="717">
        <v>76.599999999999994</v>
      </c>
      <c r="AM5" s="686"/>
      <c r="AN5" s="686"/>
      <c r="AO5" s="718"/>
      <c r="AP5" s="705" t="s">
        <v>207</v>
      </c>
      <c r="AQ5" s="706"/>
      <c r="AR5" s="706"/>
      <c r="AS5" s="706"/>
      <c r="AT5" s="706"/>
      <c r="AU5" s="706"/>
      <c r="AV5" s="706"/>
      <c r="AW5" s="706"/>
      <c r="AX5" s="706"/>
      <c r="AY5" s="706"/>
      <c r="AZ5" s="706"/>
      <c r="BA5" s="706"/>
      <c r="BB5" s="706"/>
      <c r="BC5" s="706"/>
      <c r="BD5" s="706"/>
      <c r="BE5" s="706"/>
      <c r="BF5" s="707"/>
      <c r="BG5" s="618">
        <v>2848737</v>
      </c>
      <c r="BH5" s="619"/>
      <c r="BI5" s="619"/>
      <c r="BJ5" s="619"/>
      <c r="BK5" s="619"/>
      <c r="BL5" s="619"/>
      <c r="BM5" s="619"/>
      <c r="BN5" s="620"/>
      <c r="BO5" s="671">
        <v>99.9</v>
      </c>
      <c r="BP5" s="671"/>
      <c r="BQ5" s="671"/>
      <c r="BR5" s="671"/>
      <c r="BS5" s="672">
        <v>14019</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44352</v>
      </c>
      <c r="S6" s="619"/>
      <c r="T6" s="619"/>
      <c r="U6" s="619"/>
      <c r="V6" s="619"/>
      <c r="W6" s="619"/>
      <c r="X6" s="619"/>
      <c r="Y6" s="620"/>
      <c r="Z6" s="671">
        <v>0.8</v>
      </c>
      <c r="AA6" s="671"/>
      <c r="AB6" s="671"/>
      <c r="AC6" s="671"/>
      <c r="AD6" s="672">
        <v>44352</v>
      </c>
      <c r="AE6" s="672"/>
      <c r="AF6" s="672"/>
      <c r="AG6" s="672"/>
      <c r="AH6" s="672"/>
      <c r="AI6" s="672"/>
      <c r="AJ6" s="672"/>
      <c r="AK6" s="672"/>
      <c r="AL6" s="641">
        <v>1.2</v>
      </c>
      <c r="AM6" s="673"/>
      <c r="AN6" s="673"/>
      <c r="AO6" s="674"/>
      <c r="AP6" s="615" t="s">
        <v>212</v>
      </c>
      <c r="AQ6" s="616"/>
      <c r="AR6" s="616"/>
      <c r="AS6" s="616"/>
      <c r="AT6" s="616"/>
      <c r="AU6" s="616"/>
      <c r="AV6" s="616"/>
      <c r="AW6" s="616"/>
      <c r="AX6" s="616"/>
      <c r="AY6" s="616"/>
      <c r="AZ6" s="616"/>
      <c r="BA6" s="616"/>
      <c r="BB6" s="616"/>
      <c r="BC6" s="616"/>
      <c r="BD6" s="616"/>
      <c r="BE6" s="616"/>
      <c r="BF6" s="617"/>
      <c r="BG6" s="618">
        <v>2848737</v>
      </c>
      <c r="BH6" s="619"/>
      <c r="BI6" s="619"/>
      <c r="BJ6" s="619"/>
      <c r="BK6" s="619"/>
      <c r="BL6" s="619"/>
      <c r="BM6" s="619"/>
      <c r="BN6" s="620"/>
      <c r="BO6" s="671">
        <v>99.9</v>
      </c>
      <c r="BP6" s="671"/>
      <c r="BQ6" s="671"/>
      <c r="BR6" s="671"/>
      <c r="BS6" s="672">
        <v>14019</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112714</v>
      </c>
      <c r="CS6" s="619"/>
      <c r="CT6" s="619"/>
      <c r="CU6" s="619"/>
      <c r="CV6" s="619"/>
      <c r="CW6" s="619"/>
      <c r="CX6" s="619"/>
      <c r="CY6" s="620"/>
      <c r="CZ6" s="671">
        <v>2.2000000000000002</v>
      </c>
      <c r="DA6" s="671"/>
      <c r="DB6" s="671"/>
      <c r="DC6" s="671"/>
      <c r="DD6" s="624" t="s">
        <v>214</v>
      </c>
      <c r="DE6" s="619"/>
      <c r="DF6" s="619"/>
      <c r="DG6" s="619"/>
      <c r="DH6" s="619"/>
      <c r="DI6" s="619"/>
      <c r="DJ6" s="619"/>
      <c r="DK6" s="619"/>
      <c r="DL6" s="619"/>
      <c r="DM6" s="619"/>
      <c r="DN6" s="619"/>
      <c r="DO6" s="619"/>
      <c r="DP6" s="620"/>
      <c r="DQ6" s="624">
        <v>112714</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3633</v>
      </c>
      <c r="S7" s="619"/>
      <c r="T7" s="619"/>
      <c r="U7" s="619"/>
      <c r="V7" s="619"/>
      <c r="W7" s="619"/>
      <c r="X7" s="619"/>
      <c r="Y7" s="620"/>
      <c r="Z7" s="671">
        <v>0.1</v>
      </c>
      <c r="AA7" s="671"/>
      <c r="AB7" s="671"/>
      <c r="AC7" s="671"/>
      <c r="AD7" s="672">
        <v>3633</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1156551</v>
      </c>
      <c r="BH7" s="619"/>
      <c r="BI7" s="619"/>
      <c r="BJ7" s="619"/>
      <c r="BK7" s="619"/>
      <c r="BL7" s="619"/>
      <c r="BM7" s="619"/>
      <c r="BN7" s="620"/>
      <c r="BO7" s="671">
        <v>40.6</v>
      </c>
      <c r="BP7" s="671"/>
      <c r="BQ7" s="671"/>
      <c r="BR7" s="671"/>
      <c r="BS7" s="672">
        <v>14019</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860952</v>
      </c>
      <c r="CS7" s="619"/>
      <c r="CT7" s="619"/>
      <c r="CU7" s="619"/>
      <c r="CV7" s="619"/>
      <c r="CW7" s="619"/>
      <c r="CX7" s="619"/>
      <c r="CY7" s="620"/>
      <c r="CZ7" s="671">
        <v>16.5</v>
      </c>
      <c r="DA7" s="671"/>
      <c r="DB7" s="671"/>
      <c r="DC7" s="671"/>
      <c r="DD7" s="624">
        <v>30028</v>
      </c>
      <c r="DE7" s="619"/>
      <c r="DF7" s="619"/>
      <c r="DG7" s="619"/>
      <c r="DH7" s="619"/>
      <c r="DI7" s="619"/>
      <c r="DJ7" s="619"/>
      <c r="DK7" s="619"/>
      <c r="DL7" s="619"/>
      <c r="DM7" s="619"/>
      <c r="DN7" s="619"/>
      <c r="DO7" s="619"/>
      <c r="DP7" s="620"/>
      <c r="DQ7" s="624">
        <v>792541</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14042</v>
      </c>
      <c r="S8" s="619"/>
      <c r="T8" s="619"/>
      <c r="U8" s="619"/>
      <c r="V8" s="619"/>
      <c r="W8" s="619"/>
      <c r="X8" s="619"/>
      <c r="Y8" s="620"/>
      <c r="Z8" s="671">
        <v>0.2</v>
      </c>
      <c r="AA8" s="671"/>
      <c r="AB8" s="671"/>
      <c r="AC8" s="671"/>
      <c r="AD8" s="672">
        <v>14042</v>
      </c>
      <c r="AE8" s="672"/>
      <c r="AF8" s="672"/>
      <c r="AG8" s="672"/>
      <c r="AH8" s="672"/>
      <c r="AI8" s="672"/>
      <c r="AJ8" s="672"/>
      <c r="AK8" s="672"/>
      <c r="AL8" s="641">
        <v>0.4</v>
      </c>
      <c r="AM8" s="673"/>
      <c r="AN8" s="673"/>
      <c r="AO8" s="674"/>
      <c r="AP8" s="615" t="s">
        <v>219</v>
      </c>
      <c r="AQ8" s="616"/>
      <c r="AR8" s="616"/>
      <c r="AS8" s="616"/>
      <c r="AT8" s="616"/>
      <c r="AU8" s="616"/>
      <c r="AV8" s="616"/>
      <c r="AW8" s="616"/>
      <c r="AX8" s="616"/>
      <c r="AY8" s="616"/>
      <c r="AZ8" s="616"/>
      <c r="BA8" s="616"/>
      <c r="BB8" s="616"/>
      <c r="BC8" s="616"/>
      <c r="BD8" s="616"/>
      <c r="BE8" s="616"/>
      <c r="BF8" s="617"/>
      <c r="BG8" s="618">
        <v>29394</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1549298</v>
      </c>
      <c r="CS8" s="619"/>
      <c r="CT8" s="619"/>
      <c r="CU8" s="619"/>
      <c r="CV8" s="619"/>
      <c r="CW8" s="619"/>
      <c r="CX8" s="619"/>
      <c r="CY8" s="620"/>
      <c r="CZ8" s="671">
        <v>29.7</v>
      </c>
      <c r="DA8" s="671"/>
      <c r="DB8" s="671"/>
      <c r="DC8" s="671"/>
      <c r="DD8" s="624">
        <v>49378</v>
      </c>
      <c r="DE8" s="619"/>
      <c r="DF8" s="619"/>
      <c r="DG8" s="619"/>
      <c r="DH8" s="619"/>
      <c r="DI8" s="619"/>
      <c r="DJ8" s="619"/>
      <c r="DK8" s="619"/>
      <c r="DL8" s="619"/>
      <c r="DM8" s="619"/>
      <c r="DN8" s="619"/>
      <c r="DO8" s="619"/>
      <c r="DP8" s="620"/>
      <c r="DQ8" s="624">
        <v>783419</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15083</v>
      </c>
      <c r="S9" s="619"/>
      <c r="T9" s="619"/>
      <c r="U9" s="619"/>
      <c r="V9" s="619"/>
      <c r="W9" s="619"/>
      <c r="X9" s="619"/>
      <c r="Y9" s="620"/>
      <c r="Z9" s="671">
        <v>0.3</v>
      </c>
      <c r="AA9" s="671"/>
      <c r="AB9" s="671"/>
      <c r="AC9" s="671"/>
      <c r="AD9" s="672">
        <v>15083</v>
      </c>
      <c r="AE9" s="672"/>
      <c r="AF9" s="672"/>
      <c r="AG9" s="672"/>
      <c r="AH9" s="672"/>
      <c r="AI9" s="672"/>
      <c r="AJ9" s="672"/>
      <c r="AK9" s="672"/>
      <c r="AL9" s="641">
        <v>0.4</v>
      </c>
      <c r="AM9" s="673"/>
      <c r="AN9" s="673"/>
      <c r="AO9" s="674"/>
      <c r="AP9" s="615" t="s">
        <v>222</v>
      </c>
      <c r="AQ9" s="616"/>
      <c r="AR9" s="616"/>
      <c r="AS9" s="616"/>
      <c r="AT9" s="616"/>
      <c r="AU9" s="616"/>
      <c r="AV9" s="616"/>
      <c r="AW9" s="616"/>
      <c r="AX9" s="616"/>
      <c r="AY9" s="616"/>
      <c r="AZ9" s="616"/>
      <c r="BA9" s="616"/>
      <c r="BB9" s="616"/>
      <c r="BC9" s="616"/>
      <c r="BD9" s="616"/>
      <c r="BE9" s="616"/>
      <c r="BF9" s="617"/>
      <c r="BG9" s="618">
        <v>886398</v>
      </c>
      <c r="BH9" s="619"/>
      <c r="BI9" s="619"/>
      <c r="BJ9" s="619"/>
      <c r="BK9" s="619"/>
      <c r="BL9" s="619"/>
      <c r="BM9" s="619"/>
      <c r="BN9" s="620"/>
      <c r="BO9" s="671">
        <v>31.1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405094</v>
      </c>
      <c r="CS9" s="619"/>
      <c r="CT9" s="619"/>
      <c r="CU9" s="619"/>
      <c r="CV9" s="619"/>
      <c r="CW9" s="619"/>
      <c r="CX9" s="619"/>
      <c r="CY9" s="620"/>
      <c r="CZ9" s="671">
        <v>7.8</v>
      </c>
      <c r="DA9" s="671"/>
      <c r="DB9" s="671"/>
      <c r="DC9" s="671"/>
      <c r="DD9" s="624">
        <v>1574</v>
      </c>
      <c r="DE9" s="619"/>
      <c r="DF9" s="619"/>
      <c r="DG9" s="619"/>
      <c r="DH9" s="619"/>
      <c r="DI9" s="619"/>
      <c r="DJ9" s="619"/>
      <c r="DK9" s="619"/>
      <c r="DL9" s="619"/>
      <c r="DM9" s="619"/>
      <c r="DN9" s="619"/>
      <c r="DO9" s="619"/>
      <c r="DP9" s="620"/>
      <c r="DQ9" s="624">
        <v>396973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328946</v>
      </c>
      <c r="S10" s="619"/>
      <c r="T10" s="619"/>
      <c r="U10" s="619"/>
      <c r="V10" s="619"/>
      <c r="W10" s="619"/>
      <c r="X10" s="619"/>
      <c r="Y10" s="620"/>
      <c r="Z10" s="671">
        <v>5.8</v>
      </c>
      <c r="AA10" s="671"/>
      <c r="AB10" s="671"/>
      <c r="AC10" s="671"/>
      <c r="AD10" s="672">
        <v>328946</v>
      </c>
      <c r="AE10" s="672"/>
      <c r="AF10" s="672"/>
      <c r="AG10" s="672"/>
      <c r="AH10" s="672"/>
      <c r="AI10" s="672"/>
      <c r="AJ10" s="672"/>
      <c r="AK10" s="672"/>
      <c r="AL10" s="641">
        <v>8.9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48944</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10701</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701</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191815</v>
      </c>
      <c r="BH11" s="619"/>
      <c r="BI11" s="619"/>
      <c r="BJ11" s="619"/>
      <c r="BK11" s="619"/>
      <c r="BL11" s="619"/>
      <c r="BM11" s="619"/>
      <c r="BN11" s="620"/>
      <c r="BO11" s="671">
        <v>6.7</v>
      </c>
      <c r="BP11" s="671"/>
      <c r="BQ11" s="671"/>
      <c r="BR11" s="671"/>
      <c r="BS11" s="624">
        <v>14019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120177</v>
      </c>
      <c r="CS11" s="619"/>
      <c r="CT11" s="619"/>
      <c r="CU11" s="619"/>
      <c r="CV11" s="619"/>
      <c r="CW11" s="619"/>
      <c r="CX11" s="619"/>
      <c r="CY11" s="620"/>
      <c r="CZ11" s="671">
        <v>2.2999999999999998</v>
      </c>
      <c r="DA11" s="671"/>
      <c r="DB11" s="671"/>
      <c r="DC11" s="671"/>
      <c r="DD11" s="624">
        <v>21729</v>
      </c>
      <c r="DE11" s="619"/>
      <c r="DF11" s="619"/>
      <c r="DG11" s="619"/>
      <c r="DH11" s="619"/>
      <c r="DI11" s="619"/>
      <c r="DJ11" s="619"/>
      <c r="DK11" s="619"/>
      <c r="DL11" s="619"/>
      <c r="DM11" s="619"/>
      <c r="DN11" s="619"/>
      <c r="DO11" s="619"/>
      <c r="DP11" s="620"/>
      <c r="DQ11" s="624">
        <v>98322</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1528202</v>
      </c>
      <c r="BH12" s="619"/>
      <c r="BI12" s="619"/>
      <c r="BJ12" s="619"/>
      <c r="BK12" s="619"/>
      <c r="BL12" s="619"/>
      <c r="BM12" s="619"/>
      <c r="BN12" s="620"/>
      <c r="BO12" s="671">
        <v>53.6</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31084</v>
      </c>
      <c r="CS12" s="619"/>
      <c r="CT12" s="619"/>
      <c r="CU12" s="619"/>
      <c r="CV12" s="619"/>
      <c r="CW12" s="619"/>
      <c r="CX12" s="619"/>
      <c r="CY12" s="620"/>
      <c r="CZ12" s="671">
        <v>0.6</v>
      </c>
      <c r="DA12" s="671"/>
      <c r="DB12" s="671"/>
      <c r="DC12" s="671"/>
      <c r="DD12" s="624">
        <v>3328</v>
      </c>
      <c r="DE12" s="619"/>
      <c r="DF12" s="619"/>
      <c r="DG12" s="619"/>
      <c r="DH12" s="619"/>
      <c r="DI12" s="619"/>
      <c r="DJ12" s="619"/>
      <c r="DK12" s="619"/>
      <c r="DL12" s="619"/>
      <c r="DM12" s="619"/>
      <c r="DN12" s="619"/>
      <c r="DO12" s="619"/>
      <c r="DP12" s="620"/>
      <c r="DQ12" s="624">
        <v>27952</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16408</v>
      </c>
      <c r="S13" s="619"/>
      <c r="T13" s="619"/>
      <c r="U13" s="619"/>
      <c r="V13" s="619"/>
      <c r="W13" s="619"/>
      <c r="X13" s="619"/>
      <c r="Y13" s="620"/>
      <c r="Z13" s="671">
        <v>0.3</v>
      </c>
      <c r="AA13" s="671"/>
      <c r="AB13" s="671"/>
      <c r="AC13" s="671"/>
      <c r="AD13" s="672">
        <v>16408</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1526131</v>
      </c>
      <c r="BH13" s="619"/>
      <c r="BI13" s="619"/>
      <c r="BJ13" s="619"/>
      <c r="BK13" s="619"/>
      <c r="BL13" s="619"/>
      <c r="BM13" s="619"/>
      <c r="BN13" s="620"/>
      <c r="BO13" s="671">
        <v>53.5</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512634</v>
      </c>
      <c r="CS13" s="619"/>
      <c r="CT13" s="619"/>
      <c r="CU13" s="619"/>
      <c r="CV13" s="619"/>
      <c r="CW13" s="619"/>
      <c r="CX13" s="619"/>
      <c r="CY13" s="620"/>
      <c r="CZ13" s="671">
        <v>9.8000000000000007</v>
      </c>
      <c r="DA13" s="671"/>
      <c r="DB13" s="671"/>
      <c r="DC13" s="671"/>
      <c r="DD13" s="624">
        <v>112437</v>
      </c>
      <c r="DE13" s="619"/>
      <c r="DF13" s="619"/>
      <c r="DG13" s="619"/>
      <c r="DH13" s="619"/>
      <c r="DI13" s="619"/>
      <c r="DJ13" s="619"/>
      <c r="DK13" s="619"/>
      <c r="DL13" s="619"/>
      <c r="DM13" s="619"/>
      <c r="DN13" s="619"/>
      <c r="DO13" s="619"/>
      <c r="DP13" s="620"/>
      <c r="DQ13" s="624">
        <v>504167</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36600</v>
      </c>
      <c r="BH14" s="619"/>
      <c r="BI14" s="619"/>
      <c r="BJ14" s="619"/>
      <c r="BK14" s="619"/>
      <c r="BL14" s="619"/>
      <c r="BM14" s="619"/>
      <c r="BN14" s="620"/>
      <c r="BO14" s="671">
        <v>1.3</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335443</v>
      </c>
      <c r="CS14" s="619"/>
      <c r="CT14" s="619"/>
      <c r="CU14" s="619"/>
      <c r="CV14" s="619"/>
      <c r="CW14" s="619"/>
      <c r="CX14" s="619"/>
      <c r="CY14" s="620"/>
      <c r="CZ14" s="671">
        <v>6.4</v>
      </c>
      <c r="DA14" s="671"/>
      <c r="DB14" s="671"/>
      <c r="DC14" s="671"/>
      <c r="DD14" s="624">
        <v>2048</v>
      </c>
      <c r="DE14" s="619"/>
      <c r="DF14" s="619"/>
      <c r="DG14" s="619"/>
      <c r="DH14" s="619"/>
      <c r="DI14" s="619"/>
      <c r="DJ14" s="619"/>
      <c r="DK14" s="619"/>
      <c r="DL14" s="619"/>
      <c r="DM14" s="619"/>
      <c r="DN14" s="619"/>
      <c r="DO14" s="619"/>
      <c r="DP14" s="620"/>
      <c r="DQ14" s="624">
        <v>328435</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12170</v>
      </c>
      <c r="S15" s="619"/>
      <c r="T15" s="619"/>
      <c r="U15" s="619"/>
      <c r="V15" s="619"/>
      <c r="W15" s="619"/>
      <c r="X15" s="619"/>
      <c r="Y15" s="620"/>
      <c r="Z15" s="671">
        <v>0.2</v>
      </c>
      <c r="AA15" s="671"/>
      <c r="AB15" s="671"/>
      <c r="AC15" s="671"/>
      <c r="AD15" s="672">
        <v>12170</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127384</v>
      </c>
      <c r="BH15" s="619"/>
      <c r="BI15" s="619"/>
      <c r="BJ15" s="619"/>
      <c r="BK15" s="619"/>
      <c r="BL15" s="619"/>
      <c r="BM15" s="619"/>
      <c r="BN15" s="620"/>
      <c r="BO15" s="671">
        <v>4.5</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1070074</v>
      </c>
      <c r="CS15" s="619"/>
      <c r="CT15" s="619"/>
      <c r="CU15" s="619"/>
      <c r="CV15" s="619"/>
      <c r="CW15" s="619"/>
      <c r="CX15" s="619"/>
      <c r="CY15" s="620"/>
      <c r="CZ15" s="671">
        <v>20.5</v>
      </c>
      <c r="DA15" s="671"/>
      <c r="DB15" s="671"/>
      <c r="DC15" s="671"/>
      <c r="DD15" s="624">
        <v>342892</v>
      </c>
      <c r="DE15" s="619"/>
      <c r="DF15" s="619"/>
      <c r="DG15" s="619"/>
      <c r="DH15" s="619"/>
      <c r="DI15" s="619"/>
      <c r="DJ15" s="619"/>
      <c r="DK15" s="619"/>
      <c r="DL15" s="619"/>
      <c r="DM15" s="619"/>
      <c r="DN15" s="619"/>
      <c r="DO15" s="619"/>
      <c r="DP15" s="620"/>
      <c r="DQ15" s="624">
        <v>723602</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446149</v>
      </c>
      <c r="S16" s="619"/>
      <c r="T16" s="619"/>
      <c r="U16" s="619"/>
      <c r="V16" s="619"/>
      <c r="W16" s="619"/>
      <c r="X16" s="619"/>
      <c r="Y16" s="620"/>
      <c r="Z16" s="671">
        <v>7.9</v>
      </c>
      <c r="AA16" s="671"/>
      <c r="AB16" s="671"/>
      <c r="AC16" s="671"/>
      <c r="AD16" s="672">
        <v>412638</v>
      </c>
      <c r="AE16" s="672"/>
      <c r="AF16" s="672"/>
      <c r="AG16" s="672"/>
      <c r="AH16" s="672"/>
      <c r="AI16" s="672"/>
      <c r="AJ16" s="672"/>
      <c r="AK16" s="672"/>
      <c r="AL16" s="641">
        <v>11.1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412638</v>
      </c>
      <c r="S17" s="619"/>
      <c r="T17" s="619"/>
      <c r="U17" s="619"/>
      <c r="V17" s="619"/>
      <c r="W17" s="619"/>
      <c r="X17" s="619"/>
      <c r="Y17" s="620"/>
      <c r="Z17" s="671">
        <v>7.3</v>
      </c>
      <c r="AA17" s="671"/>
      <c r="AB17" s="671"/>
      <c r="AC17" s="671"/>
      <c r="AD17" s="672">
        <v>412638</v>
      </c>
      <c r="AE17" s="672"/>
      <c r="AF17" s="672"/>
      <c r="AG17" s="672"/>
      <c r="AH17" s="672"/>
      <c r="AI17" s="672"/>
      <c r="AJ17" s="672"/>
      <c r="AK17" s="672"/>
      <c r="AL17" s="641">
        <v>11.1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207843</v>
      </c>
      <c r="CS17" s="619"/>
      <c r="CT17" s="619"/>
      <c r="CU17" s="619"/>
      <c r="CV17" s="619"/>
      <c r="CW17" s="619"/>
      <c r="CX17" s="619"/>
      <c r="CY17" s="620"/>
      <c r="CZ17" s="671">
        <v>4</v>
      </c>
      <c r="DA17" s="671"/>
      <c r="DB17" s="671"/>
      <c r="DC17" s="671"/>
      <c r="DD17" s="624" t="s">
        <v>109</v>
      </c>
      <c r="DE17" s="619"/>
      <c r="DF17" s="619"/>
      <c r="DG17" s="619"/>
      <c r="DH17" s="619"/>
      <c r="DI17" s="619"/>
      <c r="DJ17" s="619"/>
      <c r="DK17" s="619"/>
      <c r="DL17" s="619"/>
      <c r="DM17" s="619"/>
      <c r="DN17" s="619"/>
      <c r="DO17" s="619"/>
      <c r="DP17" s="620"/>
      <c r="DQ17" s="624">
        <v>200899</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33510</v>
      </c>
      <c r="S18" s="619"/>
      <c r="T18" s="619"/>
      <c r="U18" s="619"/>
      <c r="V18" s="619"/>
      <c r="W18" s="619"/>
      <c r="X18" s="619"/>
      <c r="Y18" s="620"/>
      <c r="Z18" s="671">
        <v>0.6</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3398</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3732918</v>
      </c>
      <c r="S20" s="619"/>
      <c r="T20" s="619"/>
      <c r="U20" s="619"/>
      <c r="V20" s="619"/>
      <c r="W20" s="619"/>
      <c r="X20" s="619"/>
      <c r="Y20" s="620"/>
      <c r="Z20" s="671">
        <v>66.3</v>
      </c>
      <c r="AA20" s="671"/>
      <c r="AB20" s="671"/>
      <c r="AC20" s="671"/>
      <c r="AD20" s="672">
        <v>3685388</v>
      </c>
      <c r="AE20" s="672"/>
      <c r="AF20" s="672"/>
      <c r="AG20" s="672"/>
      <c r="AH20" s="672"/>
      <c r="AI20" s="672"/>
      <c r="AJ20" s="672"/>
      <c r="AK20" s="672"/>
      <c r="AL20" s="641">
        <v>99.4</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3398</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5216014</v>
      </c>
      <c r="CS20" s="619"/>
      <c r="CT20" s="619"/>
      <c r="CU20" s="619"/>
      <c r="CV20" s="619"/>
      <c r="CW20" s="619"/>
      <c r="CX20" s="619"/>
      <c r="CY20" s="620"/>
      <c r="CZ20" s="671">
        <v>100</v>
      </c>
      <c r="DA20" s="671"/>
      <c r="DB20" s="671"/>
      <c r="DC20" s="671"/>
      <c r="DD20" s="624">
        <v>563414</v>
      </c>
      <c r="DE20" s="619"/>
      <c r="DF20" s="619"/>
      <c r="DG20" s="619"/>
      <c r="DH20" s="619"/>
      <c r="DI20" s="619"/>
      <c r="DJ20" s="619"/>
      <c r="DK20" s="619"/>
      <c r="DL20" s="619"/>
      <c r="DM20" s="619"/>
      <c r="DN20" s="619"/>
      <c r="DO20" s="619"/>
      <c r="DP20" s="620"/>
      <c r="DQ20" s="624">
        <v>3969725</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3789</v>
      </c>
      <c r="S21" s="619"/>
      <c r="T21" s="619"/>
      <c r="U21" s="619"/>
      <c r="V21" s="619"/>
      <c r="W21" s="619"/>
      <c r="X21" s="619"/>
      <c r="Y21" s="620"/>
      <c r="Z21" s="671">
        <v>0.1</v>
      </c>
      <c r="AA21" s="671"/>
      <c r="AB21" s="671"/>
      <c r="AC21" s="671"/>
      <c r="AD21" s="672">
        <v>3789</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3398</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47576</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78956</v>
      </c>
      <c r="S23" s="619"/>
      <c r="T23" s="619"/>
      <c r="U23" s="619"/>
      <c r="V23" s="619"/>
      <c r="W23" s="619"/>
      <c r="X23" s="619"/>
      <c r="Y23" s="620"/>
      <c r="Z23" s="671">
        <v>1.4</v>
      </c>
      <c r="AA23" s="671"/>
      <c r="AB23" s="671"/>
      <c r="AC23" s="671"/>
      <c r="AD23" s="672">
        <v>3126</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10497</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2179031</v>
      </c>
      <c r="CS24" s="669"/>
      <c r="CT24" s="669"/>
      <c r="CU24" s="669"/>
      <c r="CV24" s="669"/>
      <c r="CW24" s="669"/>
      <c r="CX24" s="669"/>
      <c r="CY24" s="716"/>
      <c r="CZ24" s="720">
        <v>41.8</v>
      </c>
      <c r="DA24" s="721"/>
      <c r="DB24" s="721"/>
      <c r="DC24" s="722"/>
      <c r="DD24" s="715">
        <v>1558796</v>
      </c>
      <c r="DE24" s="669"/>
      <c r="DF24" s="669"/>
      <c r="DG24" s="669"/>
      <c r="DH24" s="669"/>
      <c r="DI24" s="669"/>
      <c r="DJ24" s="669"/>
      <c r="DK24" s="716"/>
      <c r="DL24" s="715">
        <v>1558286</v>
      </c>
      <c r="DM24" s="669"/>
      <c r="DN24" s="669"/>
      <c r="DO24" s="669"/>
      <c r="DP24" s="669"/>
      <c r="DQ24" s="669"/>
      <c r="DR24" s="669"/>
      <c r="DS24" s="669"/>
      <c r="DT24" s="669"/>
      <c r="DU24" s="669"/>
      <c r="DV24" s="716"/>
      <c r="DW24" s="717">
        <v>40.9</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610540</v>
      </c>
      <c r="S25" s="619"/>
      <c r="T25" s="619"/>
      <c r="U25" s="619"/>
      <c r="V25" s="619"/>
      <c r="W25" s="619"/>
      <c r="X25" s="619"/>
      <c r="Y25" s="620"/>
      <c r="Z25" s="671">
        <v>10.8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1161778</v>
      </c>
      <c r="CS25" s="637"/>
      <c r="CT25" s="637"/>
      <c r="CU25" s="637"/>
      <c r="CV25" s="637"/>
      <c r="CW25" s="637"/>
      <c r="CX25" s="637"/>
      <c r="CY25" s="638"/>
      <c r="CZ25" s="621">
        <v>22.3</v>
      </c>
      <c r="DA25" s="639"/>
      <c r="DB25" s="639"/>
      <c r="DC25" s="640"/>
      <c r="DD25" s="624">
        <v>1116051</v>
      </c>
      <c r="DE25" s="637"/>
      <c r="DF25" s="637"/>
      <c r="DG25" s="637"/>
      <c r="DH25" s="637"/>
      <c r="DI25" s="637"/>
      <c r="DJ25" s="637"/>
      <c r="DK25" s="638"/>
      <c r="DL25" s="624">
        <v>1115877</v>
      </c>
      <c r="DM25" s="637"/>
      <c r="DN25" s="637"/>
      <c r="DO25" s="637"/>
      <c r="DP25" s="637"/>
      <c r="DQ25" s="637"/>
      <c r="DR25" s="637"/>
      <c r="DS25" s="637"/>
      <c r="DT25" s="637"/>
      <c r="DU25" s="637"/>
      <c r="DV25" s="638"/>
      <c r="DW25" s="641">
        <v>29.3</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724227</v>
      </c>
      <c r="CS26" s="619"/>
      <c r="CT26" s="619"/>
      <c r="CU26" s="619"/>
      <c r="CV26" s="619"/>
      <c r="CW26" s="619"/>
      <c r="CX26" s="619"/>
      <c r="CY26" s="620"/>
      <c r="CZ26" s="621">
        <v>13.9</v>
      </c>
      <c r="DA26" s="639"/>
      <c r="DB26" s="639"/>
      <c r="DC26" s="640"/>
      <c r="DD26" s="624">
        <v>686450</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309973</v>
      </c>
      <c r="S27" s="619"/>
      <c r="T27" s="619"/>
      <c r="U27" s="619"/>
      <c r="V27" s="619"/>
      <c r="W27" s="619"/>
      <c r="X27" s="619"/>
      <c r="Y27" s="620"/>
      <c r="Z27" s="671">
        <v>5.5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2852135</v>
      </c>
      <c r="BH27" s="619"/>
      <c r="BI27" s="619"/>
      <c r="BJ27" s="619"/>
      <c r="BK27" s="619"/>
      <c r="BL27" s="619"/>
      <c r="BM27" s="619"/>
      <c r="BN27" s="620"/>
      <c r="BO27" s="671">
        <v>100</v>
      </c>
      <c r="BP27" s="671"/>
      <c r="BQ27" s="671"/>
      <c r="BR27" s="671"/>
      <c r="BS27" s="624">
        <v>14019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809410</v>
      </c>
      <c r="CS27" s="637"/>
      <c r="CT27" s="637"/>
      <c r="CU27" s="637"/>
      <c r="CV27" s="637"/>
      <c r="CW27" s="637"/>
      <c r="CX27" s="637"/>
      <c r="CY27" s="638"/>
      <c r="CZ27" s="621">
        <v>15.5</v>
      </c>
      <c r="DA27" s="639"/>
      <c r="DB27" s="639"/>
      <c r="DC27" s="640"/>
      <c r="DD27" s="624">
        <v>241846</v>
      </c>
      <c r="DE27" s="637"/>
      <c r="DF27" s="637"/>
      <c r="DG27" s="637"/>
      <c r="DH27" s="637"/>
      <c r="DI27" s="637"/>
      <c r="DJ27" s="637"/>
      <c r="DK27" s="638"/>
      <c r="DL27" s="624">
        <v>241510</v>
      </c>
      <c r="DM27" s="637"/>
      <c r="DN27" s="637"/>
      <c r="DO27" s="637"/>
      <c r="DP27" s="637"/>
      <c r="DQ27" s="637"/>
      <c r="DR27" s="637"/>
      <c r="DS27" s="637"/>
      <c r="DT27" s="637"/>
      <c r="DU27" s="637"/>
      <c r="DV27" s="638"/>
      <c r="DW27" s="641">
        <v>6.3</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16383</v>
      </c>
      <c r="S28" s="619"/>
      <c r="T28" s="619"/>
      <c r="U28" s="619"/>
      <c r="V28" s="619"/>
      <c r="W28" s="619"/>
      <c r="X28" s="619"/>
      <c r="Y28" s="620"/>
      <c r="Z28" s="671">
        <v>0.3</v>
      </c>
      <c r="AA28" s="671"/>
      <c r="AB28" s="671"/>
      <c r="AC28" s="671"/>
      <c r="AD28" s="672">
        <v>14029</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207843</v>
      </c>
      <c r="CS28" s="619"/>
      <c r="CT28" s="619"/>
      <c r="CU28" s="619"/>
      <c r="CV28" s="619"/>
      <c r="CW28" s="619"/>
      <c r="CX28" s="619"/>
      <c r="CY28" s="620"/>
      <c r="CZ28" s="621">
        <v>4</v>
      </c>
      <c r="DA28" s="639"/>
      <c r="DB28" s="639"/>
      <c r="DC28" s="640"/>
      <c r="DD28" s="624">
        <v>200899</v>
      </c>
      <c r="DE28" s="619"/>
      <c r="DF28" s="619"/>
      <c r="DG28" s="619"/>
      <c r="DH28" s="619"/>
      <c r="DI28" s="619"/>
      <c r="DJ28" s="619"/>
      <c r="DK28" s="620"/>
      <c r="DL28" s="624">
        <v>200899</v>
      </c>
      <c r="DM28" s="619"/>
      <c r="DN28" s="619"/>
      <c r="DO28" s="619"/>
      <c r="DP28" s="619"/>
      <c r="DQ28" s="619"/>
      <c r="DR28" s="619"/>
      <c r="DS28" s="619"/>
      <c r="DT28" s="619"/>
      <c r="DU28" s="619"/>
      <c r="DV28" s="620"/>
      <c r="DW28" s="641">
        <v>5.3</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13698</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207843</v>
      </c>
      <c r="CS29" s="637"/>
      <c r="CT29" s="637"/>
      <c r="CU29" s="637"/>
      <c r="CV29" s="637"/>
      <c r="CW29" s="637"/>
      <c r="CX29" s="637"/>
      <c r="CY29" s="638"/>
      <c r="CZ29" s="621">
        <v>4</v>
      </c>
      <c r="DA29" s="639"/>
      <c r="DB29" s="639"/>
      <c r="DC29" s="640"/>
      <c r="DD29" s="624">
        <v>200899</v>
      </c>
      <c r="DE29" s="637"/>
      <c r="DF29" s="637"/>
      <c r="DG29" s="637"/>
      <c r="DH29" s="637"/>
      <c r="DI29" s="637"/>
      <c r="DJ29" s="637"/>
      <c r="DK29" s="638"/>
      <c r="DL29" s="624">
        <v>200899</v>
      </c>
      <c r="DM29" s="637"/>
      <c r="DN29" s="637"/>
      <c r="DO29" s="637"/>
      <c r="DP29" s="637"/>
      <c r="DQ29" s="637"/>
      <c r="DR29" s="637"/>
      <c r="DS29" s="637"/>
      <c r="DT29" s="637"/>
      <c r="DU29" s="637"/>
      <c r="DV29" s="638"/>
      <c r="DW29" s="641">
        <v>5.3</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46876</v>
      </c>
      <c r="S30" s="619"/>
      <c r="T30" s="619"/>
      <c r="U30" s="619"/>
      <c r="V30" s="619"/>
      <c r="W30" s="619"/>
      <c r="X30" s="619"/>
      <c r="Y30" s="620"/>
      <c r="Z30" s="671">
        <v>0.8</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99.3</v>
      </c>
      <c r="BH30" s="685"/>
      <c r="BI30" s="685"/>
      <c r="BJ30" s="685"/>
      <c r="BK30" s="685"/>
      <c r="BL30" s="685"/>
      <c r="BM30" s="686">
        <v>97.6</v>
      </c>
      <c r="BN30" s="685"/>
      <c r="BO30" s="685"/>
      <c r="BP30" s="685"/>
      <c r="BQ30" s="687"/>
      <c r="BR30" s="684">
        <v>99.2</v>
      </c>
      <c r="BS30" s="685"/>
      <c r="BT30" s="685"/>
      <c r="BU30" s="685"/>
      <c r="BV30" s="685"/>
      <c r="BW30" s="685"/>
      <c r="BX30" s="686">
        <v>97.6</v>
      </c>
      <c r="BY30" s="685"/>
      <c r="BZ30" s="685"/>
      <c r="CA30" s="685"/>
      <c r="CB30" s="687"/>
      <c r="CD30" s="690"/>
      <c r="CE30" s="691"/>
      <c r="CF30" s="655" t="s">
        <v>291</v>
      </c>
      <c r="CG30" s="652"/>
      <c r="CH30" s="652"/>
      <c r="CI30" s="652"/>
      <c r="CJ30" s="652"/>
      <c r="CK30" s="652"/>
      <c r="CL30" s="652"/>
      <c r="CM30" s="652"/>
      <c r="CN30" s="652"/>
      <c r="CO30" s="652"/>
      <c r="CP30" s="652"/>
      <c r="CQ30" s="653"/>
      <c r="CR30" s="618">
        <v>187209</v>
      </c>
      <c r="CS30" s="619"/>
      <c r="CT30" s="619"/>
      <c r="CU30" s="619"/>
      <c r="CV30" s="619"/>
      <c r="CW30" s="619"/>
      <c r="CX30" s="619"/>
      <c r="CY30" s="620"/>
      <c r="CZ30" s="621">
        <v>3.6</v>
      </c>
      <c r="DA30" s="639"/>
      <c r="DB30" s="639"/>
      <c r="DC30" s="640"/>
      <c r="DD30" s="624">
        <v>181125</v>
      </c>
      <c r="DE30" s="619"/>
      <c r="DF30" s="619"/>
      <c r="DG30" s="619"/>
      <c r="DH30" s="619"/>
      <c r="DI30" s="619"/>
      <c r="DJ30" s="619"/>
      <c r="DK30" s="620"/>
      <c r="DL30" s="624">
        <v>181125</v>
      </c>
      <c r="DM30" s="619"/>
      <c r="DN30" s="619"/>
      <c r="DO30" s="619"/>
      <c r="DP30" s="619"/>
      <c r="DQ30" s="619"/>
      <c r="DR30" s="619"/>
      <c r="DS30" s="619"/>
      <c r="DT30" s="619"/>
      <c r="DU30" s="619"/>
      <c r="DV30" s="620"/>
      <c r="DW30" s="641">
        <v>4.8</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437651</v>
      </c>
      <c r="S31" s="619"/>
      <c r="T31" s="619"/>
      <c r="U31" s="619"/>
      <c r="V31" s="619"/>
      <c r="W31" s="619"/>
      <c r="X31" s="619"/>
      <c r="Y31" s="620"/>
      <c r="Z31" s="671">
        <v>7.8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97.1</v>
      </c>
      <c r="BN31" s="683"/>
      <c r="BO31" s="683"/>
      <c r="BP31" s="683"/>
      <c r="BQ31" s="647"/>
      <c r="BR31" s="682">
        <v>99</v>
      </c>
      <c r="BS31" s="637"/>
      <c r="BT31" s="637"/>
      <c r="BU31" s="637"/>
      <c r="BV31" s="637"/>
      <c r="BW31" s="637"/>
      <c r="BX31" s="673">
        <v>96.9</v>
      </c>
      <c r="BY31" s="683"/>
      <c r="BZ31" s="683"/>
      <c r="CA31" s="683"/>
      <c r="CB31" s="647"/>
      <c r="CD31" s="690"/>
      <c r="CE31" s="691"/>
      <c r="CF31" s="655" t="s">
        <v>295</v>
      </c>
      <c r="CG31" s="652"/>
      <c r="CH31" s="652"/>
      <c r="CI31" s="652"/>
      <c r="CJ31" s="652"/>
      <c r="CK31" s="652"/>
      <c r="CL31" s="652"/>
      <c r="CM31" s="652"/>
      <c r="CN31" s="652"/>
      <c r="CO31" s="652"/>
      <c r="CP31" s="652"/>
      <c r="CQ31" s="653"/>
      <c r="CR31" s="618">
        <v>20634</v>
      </c>
      <c r="CS31" s="637"/>
      <c r="CT31" s="637"/>
      <c r="CU31" s="637"/>
      <c r="CV31" s="637"/>
      <c r="CW31" s="637"/>
      <c r="CX31" s="637"/>
      <c r="CY31" s="638"/>
      <c r="CZ31" s="621">
        <v>0.4</v>
      </c>
      <c r="DA31" s="639"/>
      <c r="DB31" s="639"/>
      <c r="DC31" s="640"/>
      <c r="DD31" s="624">
        <v>19774</v>
      </c>
      <c r="DE31" s="637"/>
      <c r="DF31" s="637"/>
      <c r="DG31" s="637"/>
      <c r="DH31" s="637"/>
      <c r="DI31" s="637"/>
      <c r="DJ31" s="637"/>
      <c r="DK31" s="638"/>
      <c r="DL31" s="624">
        <v>19774</v>
      </c>
      <c r="DM31" s="637"/>
      <c r="DN31" s="637"/>
      <c r="DO31" s="637"/>
      <c r="DP31" s="637"/>
      <c r="DQ31" s="637"/>
      <c r="DR31" s="637"/>
      <c r="DS31" s="637"/>
      <c r="DT31" s="637"/>
      <c r="DU31" s="637"/>
      <c r="DV31" s="638"/>
      <c r="DW31" s="641">
        <v>0.5</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78918</v>
      </c>
      <c r="S32" s="619"/>
      <c r="T32" s="619"/>
      <c r="U32" s="619"/>
      <c r="V32" s="619"/>
      <c r="W32" s="619"/>
      <c r="X32" s="619"/>
      <c r="Y32" s="620"/>
      <c r="Z32" s="671">
        <v>1.4</v>
      </c>
      <c r="AA32" s="671"/>
      <c r="AB32" s="671"/>
      <c r="AC32" s="671"/>
      <c r="AD32" s="672">
        <v>75</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97.9</v>
      </c>
      <c r="BN32" s="603"/>
      <c r="BO32" s="603"/>
      <c r="BP32" s="603"/>
      <c r="BQ32" s="660"/>
      <c r="BR32" s="681">
        <v>99.4</v>
      </c>
      <c r="BS32" s="603"/>
      <c r="BT32" s="603"/>
      <c r="BU32" s="603"/>
      <c r="BV32" s="603"/>
      <c r="BW32" s="603"/>
      <c r="BX32" s="666">
        <v>97.9</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245000</v>
      </c>
      <c r="S33" s="619"/>
      <c r="T33" s="619"/>
      <c r="U33" s="619"/>
      <c r="V33" s="619"/>
      <c r="W33" s="619"/>
      <c r="X33" s="619"/>
      <c r="Y33" s="620"/>
      <c r="Z33" s="671">
        <v>4.3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2473569</v>
      </c>
      <c r="CS33" s="637"/>
      <c r="CT33" s="637"/>
      <c r="CU33" s="637"/>
      <c r="CV33" s="637"/>
      <c r="CW33" s="637"/>
      <c r="CX33" s="637"/>
      <c r="CY33" s="638"/>
      <c r="CZ33" s="621">
        <v>47.4</v>
      </c>
      <c r="DA33" s="639"/>
      <c r="DB33" s="639"/>
      <c r="DC33" s="640"/>
      <c r="DD33" s="624">
        <v>2211353</v>
      </c>
      <c r="DE33" s="637"/>
      <c r="DF33" s="637"/>
      <c r="DG33" s="637"/>
      <c r="DH33" s="637"/>
      <c r="DI33" s="637"/>
      <c r="DJ33" s="637"/>
      <c r="DK33" s="638"/>
      <c r="DL33" s="624">
        <v>1650483</v>
      </c>
      <c r="DM33" s="637"/>
      <c r="DN33" s="637"/>
      <c r="DO33" s="637"/>
      <c r="DP33" s="637"/>
      <c r="DQ33" s="637"/>
      <c r="DR33" s="637"/>
      <c r="DS33" s="637"/>
      <c r="DT33" s="637"/>
      <c r="DU33" s="637"/>
      <c r="DV33" s="638"/>
      <c r="DW33" s="641">
        <v>43.4</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768548</v>
      </c>
      <c r="CS34" s="619"/>
      <c r="CT34" s="619"/>
      <c r="CU34" s="619"/>
      <c r="CV34" s="619"/>
      <c r="CW34" s="619"/>
      <c r="CX34" s="619"/>
      <c r="CY34" s="620"/>
      <c r="CZ34" s="621">
        <v>14.7</v>
      </c>
      <c r="DA34" s="639"/>
      <c r="DB34" s="639"/>
      <c r="DC34" s="640"/>
      <c r="DD34" s="624">
        <v>641390</v>
      </c>
      <c r="DE34" s="619"/>
      <c r="DF34" s="619"/>
      <c r="DG34" s="619"/>
      <c r="DH34" s="619"/>
      <c r="DI34" s="619"/>
      <c r="DJ34" s="619"/>
      <c r="DK34" s="620"/>
      <c r="DL34" s="624">
        <v>534576</v>
      </c>
      <c r="DM34" s="619"/>
      <c r="DN34" s="619"/>
      <c r="DO34" s="619"/>
      <c r="DP34" s="619"/>
      <c r="DQ34" s="619"/>
      <c r="DR34" s="619"/>
      <c r="DS34" s="619"/>
      <c r="DT34" s="619"/>
      <c r="DU34" s="619"/>
      <c r="DV34" s="620"/>
      <c r="DW34" s="641">
        <v>14</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100000</v>
      </c>
      <c r="S35" s="619"/>
      <c r="T35" s="619"/>
      <c r="U35" s="619"/>
      <c r="V35" s="619"/>
      <c r="W35" s="619"/>
      <c r="X35" s="619"/>
      <c r="Y35" s="620"/>
      <c r="Z35" s="671">
        <v>1.8</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762802</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183249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32528</v>
      </c>
      <c r="CS35" s="637"/>
      <c r="CT35" s="637"/>
      <c r="CU35" s="637"/>
      <c r="CV35" s="637"/>
      <c r="CW35" s="637"/>
      <c r="CX35" s="637"/>
      <c r="CY35" s="638"/>
      <c r="CZ35" s="621">
        <v>0.6</v>
      </c>
      <c r="DA35" s="639"/>
      <c r="DB35" s="639"/>
      <c r="DC35" s="640"/>
      <c r="DD35" s="624">
        <v>30551</v>
      </c>
      <c r="DE35" s="637"/>
      <c r="DF35" s="637"/>
      <c r="DG35" s="637"/>
      <c r="DH35" s="637"/>
      <c r="DI35" s="637"/>
      <c r="DJ35" s="637"/>
      <c r="DK35" s="638"/>
      <c r="DL35" s="624">
        <v>30551</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5632775</v>
      </c>
      <c r="S36" s="659"/>
      <c r="T36" s="659"/>
      <c r="U36" s="659"/>
      <c r="V36" s="659"/>
      <c r="W36" s="659"/>
      <c r="X36" s="659"/>
      <c r="Y36" s="662"/>
      <c r="Z36" s="663">
        <v>100</v>
      </c>
      <c r="AA36" s="663"/>
      <c r="AB36" s="663"/>
      <c r="AC36" s="663"/>
      <c r="AD36" s="664">
        <v>3706407</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290000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168583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675415</v>
      </c>
      <c r="CS36" s="619"/>
      <c r="CT36" s="619"/>
      <c r="CU36" s="619"/>
      <c r="CV36" s="619"/>
      <c r="CW36" s="619"/>
      <c r="CX36" s="619"/>
      <c r="CY36" s="620"/>
      <c r="CZ36" s="621">
        <v>12.9</v>
      </c>
      <c r="DA36" s="639"/>
      <c r="DB36" s="639"/>
      <c r="DC36" s="640"/>
      <c r="DD36" s="624">
        <v>631111</v>
      </c>
      <c r="DE36" s="619"/>
      <c r="DF36" s="619"/>
      <c r="DG36" s="619"/>
      <c r="DH36" s="619"/>
      <c r="DI36" s="619"/>
      <c r="DJ36" s="619"/>
      <c r="DK36" s="620"/>
      <c r="DL36" s="624">
        <v>557712</v>
      </c>
      <c r="DM36" s="619"/>
      <c r="DN36" s="619"/>
      <c r="DO36" s="619"/>
      <c r="DP36" s="619"/>
      <c r="DQ36" s="619"/>
      <c r="DR36" s="619"/>
      <c r="DS36" s="619"/>
      <c r="DT36" s="619"/>
      <c r="DU36" s="619"/>
      <c r="DV36" s="620"/>
      <c r="DW36" s="641">
        <v>14.7</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17000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2618</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168170</v>
      </c>
      <c r="CS37" s="637"/>
      <c r="CT37" s="637"/>
      <c r="CU37" s="637"/>
      <c r="CV37" s="637"/>
      <c r="CW37" s="637"/>
      <c r="CX37" s="637"/>
      <c r="CY37" s="638"/>
      <c r="CZ37" s="621">
        <v>3.2</v>
      </c>
      <c r="DA37" s="639"/>
      <c r="DB37" s="639"/>
      <c r="DC37" s="640"/>
      <c r="DD37" s="624">
        <v>163157</v>
      </c>
      <c r="DE37" s="637"/>
      <c r="DF37" s="637"/>
      <c r="DG37" s="637"/>
      <c r="DH37" s="637"/>
      <c r="DI37" s="637"/>
      <c r="DJ37" s="637"/>
      <c r="DK37" s="638"/>
      <c r="DL37" s="624">
        <v>162467</v>
      </c>
      <c r="DM37" s="637"/>
      <c r="DN37" s="637"/>
      <c r="DO37" s="637"/>
      <c r="DP37" s="637"/>
      <c r="DQ37" s="637"/>
      <c r="DR37" s="637"/>
      <c r="DS37" s="637"/>
      <c r="DT37" s="637"/>
      <c r="DU37" s="637"/>
      <c r="DV37" s="638"/>
      <c r="DW37" s="641">
        <v>4.3</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4566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745802</v>
      </c>
      <c r="CS38" s="619"/>
      <c r="CT38" s="619"/>
      <c r="CU38" s="619"/>
      <c r="CV38" s="619"/>
      <c r="CW38" s="619"/>
      <c r="CX38" s="619"/>
      <c r="CY38" s="620"/>
      <c r="CZ38" s="621">
        <v>14.3</v>
      </c>
      <c r="DA38" s="639"/>
      <c r="DB38" s="639"/>
      <c r="DC38" s="640"/>
      <c r="DD38" s="624">
        <v>667989</v>
      </c>
      <c r="DE38" s="619"/>
      <c r="DF38" s="619"/>
      <c r="DG38" s="619"/>
      <c r="DH38" s="619"/>
      <c r="DI38" s="619"/>
      <c r="DJ38" s="619"/>
      <c r="DK38" s="620"/>
      <c r="DL38" s="624">
        <v>527332</v>
      </c>
      <c r="DM38" s="619"/>
      <c r="DN38" s="619"/>
      <c r="DO38" s="619"/>
      <c r="DP38" s="619"/>
      <c r="DQ38" s="619"/>
      <c r="DR38" s="619"/>
      <c r="DS38" s="619"/>
      <c r="DT38" s="619"/>
      <c r="DU38" s="619"/>
      <c r="DV38" s="620"/>
      <c r="DW38" s="641">
        <v>13.9</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240676</v>
      </c>
      <c r="CS39" s="637"/>
      <c r="CT39" s="637"/>
      <c r="CU39" s="637"/>
      <c r="CV39" s="637"/>
      <c r="CW39" s="637"/>
      <c r="CX39" s="637"/>
      <c r="CY39" s="638"/>
      <c r="CZ39" s="621">
        <v>4.5999999999999996</v>
      </c>
      <c r="DA39" s="639"/>
      <c r="DB39" s="639"/>
      <c r="DC39" s="640"/>
      <c r="DD39" s="624">
        <v>240000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148610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10600</v>
      </c>
      <c r="CS40" s="619"/>
      <c r="CT40" s="619"/>
      <c r="CU40" s="619"/>
      <c r="CV40" s="619"/>
      <c r="CW40" s="619"/>
      <c r="CX40" s="619"/>
      <c r="CY40" s="620"/>
      <c r="CZ40" s="621">
        <v>0.2</v>
      </c>
      <c r="DA40" s="639"/>
      <c r="DB40" s="639"/>
      <c r="DC40" s="640"/>
      <c r="DD40" s="624">
        <v>312</v>
      </c>
      <c r="DE40" s="619"/>
      <c r="DF40" s="619"/>
      <c r="DG40" s="619"/>
      <c r="DH40" s="619"/>
      <c r="DI40" s="619"/>
      <c r="DJ40" s="619"/>
      <c r="DK40" s="620"/>
      <c r="DL40" s="624">
        <v>312</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307192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261</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563414</v>
      </c>
      <c r="CS42" s="619"/>
      <c r="CT42" s="619"/>
      <c r="CU42" s="619"/>
      <c r="CV42" s="619"/>
      <c r="CW42" s="619"/>
      <c r="CX42" s="619"/>
      <c r="CY42" s="620"/>
      <c r="CZ42" s="621">
        <v>10.8</v>
      </c>
      <c r="DA42" s="622"/>
      <c r="DB42" s="622"/>
      <c r="DC42" s="623"/>
      <c r="DD42" s="624">
        <v>199576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6473</v>
      </c>
      <c r="CS43" s="637"/>
      <c r="CT43" s="637"/>
      <c r="CU43" s="637"/>
      <c r="CV43" s="637"/>
      <c r="CW43" s="637"/>
      <c r="CX43" s="637"/>
      <c r="CY43" s="638"/>
      <c r="CZ43" s="621">
        <v>0.1</v>
      </c>
      <c r="DA43" s="639"/>
      <c r="DB43" s="639"/>
      <c r="DC43" s="640"/>
      <c r="DD43" s="624">
        <v>6473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563414</v>
      </c>
      <c r="CS44" s="619"/>
      <c r="CT44" s="619"/>
      <c r="CU44" s="619"/>
      <c r="CV44" s="619"/>
      <c r="CW44" s="619"/>
      <c r="CX44" s="619"/>
      <c r="CY44" s="620"/>
      <c r="CZ44" s="621">
        <v>10.8</v>
      </c>
      <c r="DA44" s="622"/>
      <c r="DB44" s="622"/>
      <c r="DC44" s="623"/>
      <c r="DD44" s="624">
        <v>199576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322096</v>
      </c>
      <c r="CS45" s="637"/>
      <c r="CT45" s="637"/>
      <c r="CU45" s="637"/>
      <c r="CV45" s="637"/>
      <c r="CW45" s="637"/>
      <c r="CX45" s="637"/>
      <c r="CY45" s="638"/>
      <c r="CZ45" s="621">
        <v>6.2</v>
      </c>
      <c r="DA45" s="639"/>
      <c r="DB45" s="639"/>
      <c r="DC45" s="640"/>
      <c r="DD45" s="624">
        <v>60879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236927</v>
      </c>
      <c r="CS46" s="619"/>
      <c r="CT46" s="619"/>
      <c r="CU46" s="619"/>
      <c r="CV46" s="619"/>
      <c r="CW46" s="619"/>
      <c r="CX46" s="619"/>
      <c r="CY46" s="620"/>
      <c r="CZ46" s="621">
        <v>4.5</v>
      </c>
      <c r="DA46" s="622"/>
      <c r="DB46" s="622"/>
      <c r="DC46" s="623"/>
      <c r="DD46" s="624">
        <v>134306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5216014</v>
      </c>
      <c r="CS49" s="603"/>
      <c r="CT49" s="603"/>
      <c r="CU49" s="603"/>
      <c r="CV49" s="603"/>
      <c r="CW49" s="603"/>
      <c r="CX49" s="603"/>
      <c r="CY49" s="604"/>
      <c r="CZ49" s="605">
        <v>100</v>
      </c>
      <c r="DA49" s="606"/>
      <c r="DB49" s="606"/>
      <c r="DC49" s="607"/>
      <c r="DD49" s="608">
        <v>3969725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5656</v>
      </c>
      <c r="R7" s="1131"/>
      <c r="S7" s="1131"/>
      <c r="T7" s="1131"/>
      <c r="U7" s="1131"/>
      <c r="V7" s="1131">
        <v>5225</v>
      </c>
      <c r="W7" s="1131"/>
      <c r="X7" s="1131"/>
      <c r="Y7" s="1131"/>
      <c r="Z7" s="1131"/>
      <c r="AA7" s="1131">
        <v>430</v>
      </c>
      <c r="AB7" s="1131"/>
      <c r="AC7" s="1131"/>
      <c r="AD7" s="1131"/>
      <c r="AE7" s="1132"/>
      <c r="AF7" s="1133">
        <v>406</v>
      </c>
      <c r="AG7" s="1134"/>
      <c r="AH7" s="1134"/>
      <c r="AI7" s="1134"/>
      <c r="AJ7" s="1135"/>
      <c r="AK7" s="1117">
        <v>5</v>
      </c>
      <c r="AL7" s="1118"/>
      <c r="AM7" s="1118"/>
      <c r="AN7" s="1118"/>
      <c r="AO7" s="1118"/>
      <c r="AP7" s="1118">
        <v>1992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547</v>
      </c>
      <c r="BS7" s="1121" t="s">
        <v>548</v>
      </c>
      <c r="BT7" s="1122"/>
      <c r="BU7" s="1122"/>
      <c r="BV7" s="1122"/>
      <c r="BW7" s="1122"/>
      <c r="BX7" s="1122"/>
      <c r="BY7" s="1122"/>
      <c r="BZ7" s="1122"/>
      <c r="CA7" s="1122"/>
      <c r="CB7" s="1122"/>
      <c r="CC7" s="1122"/>
      <c r="CD7" s="1122"/>
      <c r="CE7" s="1122"/>
      <c r="CF7" s="1122"/>
      <c r="CG7" s="1123"/>
      <c r="CH7" s="1114" t="s">
        <v>554</v>
      </c>
      <c r="CI7" s="1115"/>
      <c r="CJ7" s="1115"/>
      <c r="CK7" s="1115"/>
      <c r="CL7" s="1116"/>
      <c r="CM7" s="1114">
        <v>2</v>
      </c>
      <c r="CN7" s="1115"/>
      <c r="CO7" s="1115"/>
      <c r="CP7" s="1115"/>
      <c r="CQ7" s="1116"/>
      <c r="CR7" s="1114">
        <v>1</v>
      </c>
      <c r="CS7" s="1115"/>
      <c r="CT7" s="1115"/>
      <c r="CU7" s="1115"/>
      <c r="CV7" s="1116"/>
      <c r="CW7" s="1114" t="s">
        <v>552</v>
      </c>
      <c r="CX7" s="1115"/>
      <c r="CY7" s="1115"/>
      <c r="CZ7" s="1115"/>
      <c r="DA7" s="1116"/>
      <c r="DB7" s="1114" t="s">
        <v>552</v>
      </c>
      <c r="DC7" s="1115"/>
      <c r="DD7" s="1115"/>
      <c r="DE7" s="1115"/>
      <c r="DF7" s="1116"/>
      <c r="DG7" s="1114" t="s">
        <v>552</v>
      </c>
      <c r="DH7" s="1115"/>
      <c r="DI7" s="1115"/>
      <c r="DJ7" s="1115"/>
      <c r="DK7" s="1116"/>
      <c r="DL7" s="1114" t="s">
        <v>552</v>
      </c>
      <c r="DM7" s="1115"/>
      <c r="DN7" s="1115"/>
      <c r="DO7" s="1115"/>
      <c r="DP7" s="1116"/>
      <c r="DQ7" s="1114" t="s">
        <v>552</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549</v>
      </c>
      <c r="BT8" s="1041"/>
      <c r="BU8" s="1041"/>
      <c r="BV8" s="1041"/>
      <c r="BW8" s="1041"/>
      <c r="BX8" s="1041"/>
      <c r="BY8" s="1041"/>
      <c r="BZ8" s="1041"/>
      <c r="CA8" s="1041"/>
      <c r="CB8" s="1041"/>
      <c r="CC8" s="1041"/>
      <c r="CD8" s="1041"/>
      <c r="CE8" s="1041"/>
      <c r="CF8" s="1041"/>
      <c r="CG8" s="1042"/>
      <c r="CH8" s="1015" t="s">
        <v>551</v>
      </c>
      <c r="CI8" s="1016"/>
      <c r="CJ8" s="1016"/>
      <c r="CK8" s="1016"/>
      <c r="CL8" s="1017"/>
      <c r="CM8" s="1015">
        <v>927</v>
      </c>
      <c r="CN8" s="1016"/>
      <c r="CO8" s="1016"/>
      <c r="CP8" s="1016"/>
      <c r="CQ8" s="1017"/>
      <c r="CR8" s="1015">
        <v>0</v>
      </c>
      <c r="CS8" s="1016"/>
      <c r="CT8" s="1016"/>
      <c r="CU8" s="1016"/>
      <c r="CV8" s="1017"/>
      <c r="CW8" s="1015" t="s">
        <v>552</v>
      </c>
      <c r="CX8" s="1016"/>
      <c r="CY8" s="1016"/>
      <c r="CZ8" s="1016"/>
      <c r="DA8" s="1017"/>
      <c r="DB8" s="1015" t="s">
        <v>552</v>
      </c>
      <c r="DC8" s="1016"/>
      <c r="DD8" s="1016"/>
      <c r="DE8" s="1016"/>
      <c r="DF8" s="1017"/>
      <c r="DG8" s="1015" t="s">
        <v>552</v>
      </c>
      <c r="DH8" s="1016"/>
      <c r="DI8" s="1016"/>
      <c r="DJ8" s="1016"/>
      <c r="DK8" s="1017"/>
      <c r="DL8" s="1015" t="s">
        <v>552</v>
      </c>
      <c r="DM8" s="1016"/>
      <c r="DN8" s="1016"/>
      <c r="DO8" s="1016"/>
      <c r="DP8" s="1017"/>
      <c r="DQ8" s="1015" t="s">
        <v>552</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550</v>
      </c>
      <c r="BT9" s="1041"/>
      <c r="BU9" s="1041"/>
      <c r="BV9" s="1041"/>
      <c r="BW9" s="1041"/>
      <c r="BX9" s="1041"/>
      <c r="BY9" s="1041"/>
      <c r="BZ9" s="1041"/>
      <c r="CA9" s="1041"/>
      <c r="CB9" s="1041"/>
      <c r="CC9" s="1041"/>
      <c r="CD9" s="1041"/>
      <c r="CE9" s="1041"/>
      <c r="CF9" s="1041"/>
      <c r="CG9" s="1042"/>
      <c r="CH9" s="1015">
        <v>3</v>
      </c>
      <c r="CI9" s="1016"/>
      <c r="CJ9" s="1016"/>
      <c r="CK9" s="1016"/>
      <c r="CL9" s="1017"/>
      <c r="CM9" s="1015">
        <v>89</v>
      </c>
      <c r="CN9" s="1016"/>
      <c r="CO9" s="1016"/>
      <c r="CP9" s="1016"/>
      <c r="CQ9" s="1017"/>
      <c r="CR9" s="1015">
        <v>3</v>
      </c>
      <c r="CS9" s="1016"/>
      <c r="CT9" s="1016"/>
      <c r="CU9" s="1016"/>
      <c r="CV9" s="1017"/>
      <c r="CW9" s="1015" t="s">
        <v>552</v>
      </c>
      <c r="CX9" s="1016"/>
      <c r="CY9" s="1016"/>
      <c r="CZ9" s="1016"/>
      <c r="DA9" s="1017"/>
      <c r="DB9" s="1015" t="s">
        <v>552</v>
      </c>
      <c r="DC9" s="1016"/>
      <c r="DD9" s="1016"/>
      <c r="DE9" s="1016"/>
      <c r="DF9" s="1017"/>
      <c r="DG9" s="1015" t="s">
        <v>552</v>
      </c>
      <c r="DH9" s="1016"/>
      <c r="DI9" s="1016"/>
      <c r="DJ9" s="1016"/>
      <c r="DK9" s="1017"/>
      <c r="DL9" s="1015" t="s">
        <v>552</v>
      </c>
      <c r="DM9" s="1016"/>
      <c r="DN9" s="1016"/>
      <c r="DO9" s="1016"/>
      <c r="DP9" s="1017"/>
      <c r="DQ9" s="1015" t="s">
        <v>552</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5656</v>
      </c>
      <c r="R23" s="1095"/>
      <c r="S23" s="1095"/>
      <c r="T23" s="1095"/>
      <c r="U23" s="1095"/>
      <c r="V23" s="1095">
        <v>5225</v>
      </c>
      <c r="W23" s="1095"/>
      <c r="X23" s="1095"/>
      <c r="Y23" s="1095"/>
      <c r="Z23" s="1095"/>
      <c r="AA23" s="1095">
        <v>430</v>
      </c>
      <c r="AB23" s="1095"/>
      <c r="AC23" s="1095"/>
      <c r="AD23" s="1095"/>
      <c r="AE23" s="1096"/>
      <c r="AF23" s="1097">
        <v>406</v>
      </c>
      <c r="AG23" s="1095"/>
      <c r="AH23" s="1095"/>
      <c r="AI23" s="1095"/>
      <c r="AJ23" s="1098"/>
      <c r="AK23" s="1099"/>
      <c r="AL23" s="1100"/>
      <c r="AM23" s="1100"/>
      <c r="AN23" s="1100"/>
      <c r="AO23" s="1100"/>
      <c r="AP23" s="1095">
        <v>1992</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2227</v>
      </c>
      <c r="R28" s="1080"/>
      <c r="S28" s="1080"/>
      <c r="T28" s="1080"/>
      <c r="U28" s="1080"/>
      <c r="V28" s="1080">
        <v>2043</v>
      </c>
      <c r="W28" s="1080"/>
      <c r="X28" s="1080"/>
      <c r="Y28" s="1080"/>
      <c r="Z28" s="1080"/>
      <c r="AA28" s="1080">
        <v>183</v>
      </c>
      <c r="AB28" s="1080"/>
      <c r="AC28" s="1080"/>
      <c r="AD28" s="1080"/>
      <c r="AE28" s="1081"/>
      <c r="AF28" s="1082">
        <v>183</v>
      </c>
      <c r="AG28" s="1080"/>
      <c r="AH28" s="1080"/>
      <c r="AI28" s="1080"/>
      <c r="AJ28" s="1083"/>
      <c r="AK28" s="1084">
        <v>149</v>
      </c>
      <c r="AL28" s="1072"/>
      <c r="AM28" s="1072"/>
      <c r="AN28" s="1072"/>
      <c r="AO28" s="1072"/>
      <c r="AP28" s="1072" t="s">
        <v>531</v>
      </c>
      <c r="AQ28" s="1072"/>
      <c r="AR28" s="1072"/>
      <c r="AS28" s="1072"/>
      <c r="AT28" s="1072"/>
      <c r="AU28" s="1072" t="s">
        <v>532</v>
      </c>
      <c r="AV28" s="1072"/>
      <c r="AW28" s="1072"/>
      <c r="AX28" s="1072"/>
      <c r="AY28" s="1072"/>
      <c r="AZ28" s="1073" t="s">
        <v>533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988</v>
      </c>
      <c r="R29" s="1070"/>
      <c r="S29" s="1070"/>
      <c r="T29" s="1070"/>
      <c r="U29" s="1070"/>
      <c r="V29" s="1070">
        <v>971</v>
      </c>
      <c r="W29" s="1070"/>
      <c r="X29" s="1070"/>
      <c r="Y29" s="1070"/>
      <c r="Z29" s="1070"/>
      <c r="AA29" s="1070">
        <v>18</v>
      </c>
      <c r="AB29" s="1070"/>
      <c r="AC29" s="1070"/>
      <c r="AD29" s="1070"/>
      <c r="AE29" s="1071"/>
      <c r="AF29" s="1045">
        <v>18</v>
      </c>
      <c r="AG29" s="1046"/>
      <c r="AH29" s="1046"/>
      <c r="AI29" s="1046"/>
      <c r="AJ29" s="1047"/>
      <c r="AK29" s="1006">
        <v>169</v>
      </c>
      <c r="AL29" s="997"/>
      <c r="AM29" s="997"/>
      <c r="AN29" s="997"/>
      <c r="AO29" s="997"/>
      <c r="AP29" s="997" t="s">
        <v>531</v>
      </c>
      <c r="AQ29" s="997"/>
      <c r="AR29" s="997"/>
      <c r="AS29" s="997"/>
      <c r="AT29" s="997"/>
      <c r="AU29" s="997" t="s">
        <v>532</v>
      </c>
      <c r="AV29" s="997"/>
      <c r="AW29" s="997"/>
      <c r="AX29" s="997"/>
      <c r="AY29" s="997"/>
      <c r="AZ29" s="1068" t="s">
        <v>533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177</v>
      </c>
      <c r="R30" s="1070"/>
      <c r="S30" s="1070"/>
      <c r="T30" s="1070"/>
      <c r="U30" s="1070"/>
      <c r="V30" s="1070">
        <v>164</v>
      </c>
      <c r="W30" s="1070"/>
      <c r="X30" s="1070"/>
      <c r="Y30" s="1070"/>
      <c r="Z30" s="1070"/>
      <c r="AA30" s="1070">
        <v>13</v>
      </c>
      <c r="AB30" s="1070"/>
      <c r="AC30" s="1070"/>
      <c r="AD30" s="1070"/>
      <c r="AE30" s="1071"/>
      <c r="AF30" s="1045">
        <v>13</v>
      </c>
      <c r="AG30" s="1046"/>
      <c r="AH30" s="1046"/>
      <c r="AI30" s="1046"/>
      <c r="AJ30" s="1047"/>
      <c r="AK30" s="1006">
        <v>32</v>
      </c>
      <c r="AL30" s="997"/>
      <c r="AM30" s="997"/>
      <c r="AN30" s="997"/>
      <c r="AO30" s="997"/>
      <c r="AP30" s="997" t="s">
        <v>532</v>
      </c>
      <c r="AQ30" s="997"/>
      <c r="AR30" s="997"/>
      <c r="AS30" s="997"/>
      <c r="AT30" s="997"/>
      <c r="AU30" s="997" t="s">
        <v>532</v>
      </c>
      <c r="AV30" s="997"/>
      <c r="AW30" s="997"/>
      <c r="AX30" s="997"/>
      <c r="AY30" s="997"/>
      <c r="AZ30" s="1068" t="s">
        <v>533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290</v>
      </c>
      <c r="R31" s="1070"/>
      <c r="S31" s="1070"/>
      <c r="T31" s="1070"/>
      <c r="U31" s="1070"/>
      <c r="V31" s="1070">
        <v>255</v>
      </c>
      <c r="W31" s="1070"/>
      <c r="X31" s="1070"/>
      <c r="Y31" s="1070"/>
      <c r="Z31" s="1070"/>
      <c r="AA31" s="1070">
        <v>35</v>
      </c>
      <c r="AB31" s="1070"/>
      <c r="AC31" s="1070"/>
      <c r="AD31" s="1070"/>
      <c r="AE31" s="1071"/>
      <c r="AF31" s="1045">
        <v>67</v>
      </c>
      <c r="AG31" s="1046"/>
      <c r="AH31" s="1046"/>
      <c r="AI31" s="1046"/>
      <c r="AJ31" s="1047"/>
      <c r="AK31" s="1006">
        <v>17</v>
      </c>
      <c r="AL31" s="997"/>
      <c r="AM31" s="997"/>
      <c r="AN31" s="997"/>
      <c r="AO31" s="997"/>
      <c r="AP31" s="997">
        <v>1007</v>
      </c>
      <c r="AQ31" s="997"/>
      <c r="AR31" s="997"/>
      <c r="AS31" s="997"/>
      <c r="AT31" s="997"/>
      <c r="AU31" s="997">
        <v>70</v>
      </c>
      <c r="AV31" s="997"/>
      <c r="AW31" s="997"/>
      <c r="AX31" s="997"/>
      <c r="AY31" s="997"/>
      <c r="AZ31" s="1068" t="s">
        <v>533</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563</v>
      </c>
      <c r="R32" s="1070"/>
      <c r="S32" s="1070"/>
      <c r="T32" s="1070"/>
      <c r="U32" s="1070"/>
      <c r="V32" s="1070">
        <v>557</v>
      </c>
      <c r="W32" s="1070"/>
      <c r="X32" s="1070"/>
      <c r="Y32" s="1070"/>
      <c r="Z32" s="1070"/>
      <c r="AA32" s="1070">
        <v>6</v>
      </c>
      <c r="AB32" s="1070"/>
      <c r="AC32" s="1070"/>
      <c r="AD32" s="1070"/>
      <c r="AE32" s="1071"/>
      <c r="AF32" s="1045">
        <v>6</v>
      </c>
      <c r="AG32" s="1046"/>
      <c r="AH32" s="1046"/>
      <c r="AI32" s="1046"/>
      <c r="AJ32" s="1047"/>
      <c r="AK32" s="1006">
        <v>290</v>
      </c>
      <c r="AL32" s="997"/>
      <c r="AM32" s="997"/>
      <c r="AN32" s="997"/>
      <c r="AO32" s="997"/>
      <c r="AP32" s="997">
        <v>2269</v>
      </c>
      <c r="AQ32" s="997"/>
      <c r="AR32" s="997"/>
      <c r="AS32" s="997"/>
      <c r="AT32" s="997"/>
      <c r="AU32" s="997">
        <v>1588</v>
      </c>
      <c r="AV32" s="997"/>
      <c r="AW32" s="997"/>
      <c r="AX32" s="997"/>
      <c r="AY32" s="997"/>
      <c r="AZ32" s="1068" t="s">
        <v>533</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288</v>
      </c>
      <c r="AG63" s="985"/>
      <c r="AH63" s="985"/>
      <c r="AI63" s="985"/>
      <c r="AJ63" s="1056"/>
      <c r="AK63" s="1057"/>
      <c r="AL63" s="989"/>
      <c r="AM63" s="989"/>
      <c r="AN63" s="989"/>
      <c r="AO63" s="989"/>
      <c r="AP63" s="985">
        <v>3276</v>
      </c>
      <c r="AQ63" s="985"/>
      <c r="AR63" s="985"/>
      <c r="AS63" s="985"/>
      <c r="AT63" s="985"/>
      <c r="AU63" s="985">
        <v>1658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387</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534</v>
      </c>
      <c r="C68" s="1012"/>
      <c r="D68" s="1012"/>
      <c r="E68" s="1012"/>
      <c r="F68" s="1012"/>
      <c r="G68" s="1012"/>
      <c r="H68" s="1012"/>
      <c r="I68" s="1012"/>
      <c r="J68" s="1012"/>
      <c r="K68" s="1012"/>
      <c r="L68" s="1012"/>
      <c r="M68" s="1012"/>
      <c r="N68" s="1012"/>
      <c r="O68" s="1012"/>
      <c r="P68" s="1013"/>
      <c r="Q68" s="1014">
        <v>60</v>
      </c>
      <c r="R68" s="1008"/>
      <c r="S68" s="1008"/>
      <c r="T68" s="1008"/>
      <c r="U68" s="1008"/>
      <c r="V68" s="1008">
        <v>45</v>
      </c>
      <c r="W68" s="1008"/>
      <c r="X68" s="1008"/>
      <c r="Y68" s="1008"/>
      <c r="Z68" s="1008"/>
      <c r="AA68" s="1008">
        <v>15</v>
      </c>
      <c r="AB68" s="1008"/>
      <c r="AC68" s="1008"/>
      <c r="AD68" s="1008"/>
      <c r="AE68" s="1008"/>
      <c r="AF68" s="1008">
        <v>15</v>
      </c>
      <c r="AG68" s="1008"/>
      <c r="AH68" s="1008"/>
      <c r="AI68" s="1008"/>
      <c r="AJ68" s="1008"/>
      <c r="AK68" s="1008" t="s">
        <v>546</v>
      </c>
      <c r="AL68" s="1008"/>
      <c r="AM68" s="1008"/>
      <c r="AN68" s="1008"/>
      <c r="AO68" s="1008"/>
      <c r="AP68" s="1008" t="s">
        <v>546</v>
      </c>
      <c r="AQ68" s="1008"/>
      <c r="AR68" s="1008"/>
      <c r="AS68" s="1008"/>
      <c r="AT68" s="1008"/>
      <c r="AU68" s="1008" t="s">
        <v>546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535</v>
      </c>
      <c r="C69" s="1001"/>
      <c r="D69" s="1001"/>
      <c r="E69" s="1001"/>
      <c r="F69" s="1001"/>
      <c r="G69" s="1001"/>
      <c r="H69" s="1001"/>
      <c r="I69" s="1001"/>
      <c r="J69" s="1001"/>
      <c r="K69" s="1001"/>
      <c r="L69" s="1001"/>
      <c r="M69" s="1001"/>
      <c r="N69" s="1001"/>
      <c r="O69" s="1001"/>
      <c r="P69" s="1002"/>
      <c r="Q69" s="1003">
        <v>26</v>
      </c>
      <c r="R69" s="997"/>
      <c r="S69" s="997"/>
      <c r="T69" s="997"/>
      <c r="U69" s="997"/>
      <c r="V69" s="997">
        <v>9</v>
      </c>
      <c r="W69" s="997"/>
      <c r="X69" s="997"/>
      <c r="Y69" s="997"/>
      <c r="Z69" s="997"/>
      <c r="AA69" s="997">
        <v>17</v>
      </c>
      <c r="AB69" s="997"/>
      <c r="AC69" s="997"/>
      <c r="AD69" s="997"/>
      <c r="AE69" s="997"/>
      <c r="AF69" s="997">
        <v>17</v>
      </c>
      <c r="AG69" s="997"/>
      <c r="AH69" s="997"/>
      <c r="AI69" s="997"/>
      <c r="AJ69" s="997"/>
      <c r="AK69" s="997" t="s">
        <v>546</v>
      </c>
      <c r="AL69" s="997"/>
      <c r="AM69" s="997"/>
      <c r="AN69" s="997"/>
      <c r="AO69" s="997"/>
      <c r="AP69" s="997" t="s">
        <v>546</v>
      </c>
      <c r="AQ69" s="997"/>
      <c r="AR69" s="997"/>
      <c r="AS69" s="997"/>
      <c r="AT69" s="997"/>
      <c r="AU69" s="997" t="s">
        <v>546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536</v>
      </c>
      <c r="C70" s="1001"/>
      <c r="D70" s="1001"/>
      <c r="E70" s="1001"/>
      <c r="F70" s="1001"/>
      <c r="G70" s="1001"/>
      <c r="H70" s="1001"/>
      <c r="I70" s="1001"/>
      <c r="J70" s="1001"/>
      <c r="K70" s="1001"/>
      <c r="L70" s="1001"/>
      <c r="M70" s="1001"/>
      <c r="N70" s="1001"/>
      <c r="O70" s="1001"/>
      <c r="P70" s="1002"/>
      <c r="Q70" s="1003">
        <v>8</v>
      </c>
      <c r="R70" s="997"/>
      <c r="S70" s="997"/>
      <c r="T70" s="997"/>
      <c r="U70" s="997"/>
      <c r="V70" s="997">
        <v>5</v>
      </c>
      <c r="W70" s="997"/>
      <c r="X70" s="997"/>
      <c r="Y70" s="997"/>
      <c r="Z70" s="997"/>
      <c r="AA70" s="997">
        <v>3</v>
      </c>
      <c r="AB70" s="997"/>
      <c r="AC70" s="997"/>
      <c r="AD70" s="997"/>
      <c r="AE70" s="997"/>
      <c r="AF70" s="997">
        <v>3</v>
      </c>
      <c r="AG70" s="997"/>
      <c r="AH70" s="997"/>
      <c r="AI70" s="997"/>
      <c r="AJ70" s="997"/>
      <c r="AK70" s="997" t="s">
        <v>546</v>
      </c>
      <c r="AL70" s="997"/>
      <c r="AM70" s="997"/>
      <c r="AN70" s="997"/>
      <c r="AO70" s="997"/>
      <c r="AP70" s="997" t="s">
        <v>546</v>
      </c>
      <c r="AQ70" s="997"/>
      <c r="AR70" s="997"/>
      <c r="AS70" s="997"/>
      <c r="AT70" s="997"/>
      <c r="AU70" s="997" t="s">
        <v>546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537</v>
      </c>
      <c r="C71" s="1001"/>
      <c r="D71" s="1001"/>
      <c r="E71" s="1001"/>
      <c r="F71" s="1001"/>
      <c r="G71" s="1001"/>
      <c r="H71" s="1001"/>
      <c r="I71" s="1001"/>
      <c r="J71" s="1001"/>
      <c r="K71" s="1001"/>
      <c r="L71" s="1001"/>
      <c r="M71" s="1001"/>
      <c r="N71" s="1001"/>
      <c r="O71" s="1001"/>
      <c r="P71" s="1002"/>
      <c r="Q71" s="1003">
        <v>7</v>
      </c>
      <c r="R71" s="997"/>
      <c r="S71" s="997"/>
      <c r="T71" s="997"/>
      <c r="U71" s="997"/>
      <c r="V71" s="997">
        <v>1</v>
      </c>
      <c r="W71" s="997"/>
      <c r="X71" s="997"/>
      <c r="Y71" s="997"/>
      <c r="Z71" s="997"/>
      <c r="AA71" s="997">
        <v>5</v>
      </c>
      <c r="AB71" s="997"/>
      <c r="AC71" s="997"/>
      <c r="AD71" s="997"/>
      <c r="AE71" s="997"/>
      <c r="AF71" s="997">
        <v>5</v>
      </c>
      <c r="AG71" s="997"/>
      <c r="AH71" s="997"/>
      <c r="AI71" s="997"/>
      <c r="AJ71" s="997"/>
      <c r="AK71" s="997" t="s">
        <v>546</v>
      </c>
      <c r="AL71" s="997"/>
      <c r="AM71" s="997"/>
      <c r="AN71" s="997"/>
      <c r="AO71" s="997"/>
      <c r="AP71" s="997" t="s">
        <v>546</v>
      </c>
      <c r="AQ71" s="997"/>
      <c r="AR71" s="997"/>
      <c r="AS71" s="997"/>
      <c r="AT71" s="997"/>
      <c r="AU71" s="997" t="s">
        <v>546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538</v>
      </c>
      <c r="C72" s="1001"/>
      <c r="D72" s="1001"/>
      <c r="E72" s="1001"/>
      <c r="F72" s="1001"/>
      <c r="G72" s="1001"/>
      <c r="H72" s="1001"/>
      <c r="I72" s="1001"/>
      <c r="J72" s="1001"/>
      <c r="K72" s="1001"/>
      <c r="L72" s="1001"/>
      <c r="M72" s="1001"/>
      <c r="N72" s="1001"/>
      <c r="O72" s="1001"/>
      <c r="P72" s="1002"/>
      <c r="Q72" s="1003">
        <v>16</v>
      </c>
      <c r="R72" s="997"/>
      <c r="S72" s="997"/>
      <c r="T72" s="997"/>
      <c r="U72" s="997"/>
      <c r="V72" s="997">
        <v>2</v>
      </c>
      <c r="W72" s="997"/>
      <c r="X72" s="997"/>
      <c r="Y72" s="997"/>
      <c r="Z72" s="997"/>
      <c r="AA72" s="997">
        <v>15</v>
      </c>
      <c r="AB72" s="997"/>
      <c r="AC72" s="997"/>
      <c r="AD72" s="997"/>
      <c r="AE72" s="997"/>
      <c r="AF72" s="997">
        <v>15</v>
      </c>
      <c r="AG72" s="997"/>
      <c r="AH72" s="997"/>
      <c r="AI72" s="997"/>
      <c r="AJ72" s="997"/>
      <c r="AK72" s="997" t="s">
        <v>546</v>
      </c>
      <c r="AL72" s="997"/>
      <c r="AM72" s="997"/>
      <c r="AN72" s="997"/>
      <c r="AO72" s="997"/>
      <c r="AP72" s="997" t="s">
        <v>546</v>
      </c>
      <c r="AQ72" s="997"/>
      <c r="AR72" s="997"/>
      <c r="AS72" s="997"/>
      <c r="AT72" s="997"/>
      <c r="AU72" s="997" t="s">
        <v>546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539</v>
      </c>
      <c r="C73" s="1001"/>
      <c r="D73" s="1001"/>
      <c r="E73" s="1001"/>
      <c r="F73" s="1001"/>
      <c r="G73" s="1001"/>
      <c r="H73" s="1001"/>
      <c r="I73" s="1001"/>
      <c r="J73" s="1001"/>
      <c r="K73" s="1001"/>
      <c r="L73" s="1001"/>
      <c r="M73" s="1001"/>
      <c r="N73" s="1001"/>
      <c r="O73" s="1001"/>
      <c r="P73" s="1002"/>
      <c r="Q73" s="1003">
        <v>16</v>
      </c>
      <c r="R73" s="997"/>
      <c r="S73" s="997"/>
      <c r="T73" s="997"/>
      <c r="U73" s="997"/>
      <c r="V73" s="997">
        <v>11</v>
      </c>
      <c r="W73" s="997"/>
      <c r="X73" s="997"/>
      <c r="Y73" s="997"/>
      <c r="Z73" s="997"/>
      <c r="AA73" s="997">
        <v>5</v>
      </c>
      <c r="AB73" s="997"/>
      <c r="AC73" s="997"/>
      <c r="AD73" s="997"/>
      <c r="AE73" s="997"/>
      <c r="AF73" s="997">
        <v>5</v>
      </c>
      <c r="AG73" s="997"/>
      <c r="AH73" s="997"/>
      <c r="AI73" s="997"/>
      <c r="AJ73" s="997"/>
      <c r="AK73" s="997" t="s">
        <v>546</v>
      </c>
      <c r="AL73" s="997"/>
      <c r="AM73" s="997"/>
      <c r="AN73" s="997"/>
      <c r="AO73" s="997"/>
      <c r="AP73" s="997" t="s">
        <v>546</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540</v>
      </c>
      <c r="C74" s="1001"/>
      <c r="D74" s="1001"/>
      <c r="E74" s="1001"/>
      <c r="F74" s="1001"/>
      <c r="G74" s="1001"/>
      <c r="H74" s="1001"/>
      <c r="I74" s="1001"/>
      <c r="J74" s="1001"/>
      <c r="K74" s="1001"/>
      <c r="L74" s="1001"/>
      <c r="M74" s="1001"/>
      <c r="N74" s="1001"/>
      <c r="O74" s="1001"/>
      <c r="P74" s="1002"/>
      <c r="Q74" s="1003">
        <v>237</v>
      </c>
      <c r="R74" s="997"/>
      <c r="S74" s="997"/>
      <c r="T74" s="997"/>
      <c r="U74" s="997"/>
      <c r="V74" s="997">
        <v>198</v>
      </c>
      <c r="W74" s="997"/>
      <c r="X74" s="997"/>
      <c r="Y74" s="997"/>
      <c r="Z74" s="997"/>
      <c r="AA74" s="997">
        <v>39</v>
      </c>
      <c r="AB74" s="997"/>
      <c r="AC74" s="997"/>
      <c r="AD74" s="997"/>
      <c r="AE74" s="997"/>
      <c r="AF74" s="997">
        <v>39</v>
      </c>
      <c r="AG74" s="997"/>
      <c r="AH74" s="997"/>
      <c r="AI74" s="997"/>
      <c r="AJ74" s="997"/>
      <c r="AK74" s="997" t="s">
        <v>546</v>
      </c>
      <c r="AL74" s="997"/>
      <c r="AM74" s="997"/>
      <c r="AN74" s="997"/>
      <c r="AO74" s="997"/>
      <c r="AP74" s="997" t="s">
        <v>546</v>
      </c>
      <c r="AQ74" s="997"/>
      <c r="AR74" s="997"/>
      <c r="AS74" s="997"/>
      <c r="AT74" s="997"/>
      <c r="AU74" s="997" t="s">
        <v>546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4">
        <v>368</v>
      </c>
      <c r="R75" s="1005"/>
      <c r="S75" s="1005"/>
      <c r="T75" s="1005"/>
      <c r="U75" s="1006"/>
      <c r="V75" s="1007">
        <v>325</v>
      </c>
      <c r="W75" s="1005"/>
      <c r="X75" s="1005"/>
      <c r="Y75" s="1005"/>
      <c r="Z75" s="1006"/>
      <c r="AA75" s="1007">
        <v>44</v>
      </c>
      <c r="AB75" s="1005"/>
      <c r="AC75" s="1005"/>
      <c r="AD75" s="1005"/>
      <c r="AE75" s="1006"/>
      <c r="AF75" s="1007">
        <v>44</v>
      </c>
      <c r="AG75" s="1005"/>
      <c r="AH75" s="1005"/>
      <c r="AI75" s="1005"/>
      <c r="AJ75" s="1006"/>
      <c r="AK75" s="1007" t="s">
        <v>546</v>
      </c>
      <c r="AL75" s="1005"/>
      <c r="AM75" s="1005"/>
      <c r="AN75" s="1005"/>
      <c r="AO75" s="1006"/>
      <c r="AP75" s="1007" t="s">
        <v>546</v>
      </c>
      <c r="AQ75" s="1005"/>
      <c r="AR75" s="1005"/>
      <c r="AS75" s="1005"/>
      <c r="AT75" s="1006"/>
      <c r="AU75" s="1007" t="s">
        <v>546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542</v>
      </c>
      <c r="C76" s="1001"/>
      <c r="D76" s="1001"/>
      <c r="E76" s="1001"/>
      <c r="F76" s="1001"/>
      <c r="G76" s="1001"/>
      <c r="H76" s="1001"/>
      <c r="I76" s="1001"/>
      <c r="J76" s="1001"/>
      <c r="K76" s="1001"/>
      <c r="L76" s="1001"/>
      <c r="M76" s="1001"/>
      <c r="N76" s="1001"/>
      <c r="O76" s="1001"/>
      <c r="P76" s="1002"/>
      <c r="Q76" s="1004">
        <v>4194</v>
      </c>
      <c r="R76" s="1005"/>
      <c r="S76" s="1005"/>
      <c r="T76" s="1005"/>
      <c r="U76" s="1006"/>
      <c r="V76" s="1007">
        <v>4077</v>
      </c>
      <c r="W76" s="1005"/>
      <c r="X76" s="1005"/>
      <c r="Y76" s="1005"/>
      <c r="Z76" s="1006"/>
      <c r="AA76" s="1007">
        <v>117</v>
      </c>
      <c r="AB76" s="1005"/>
      <c r="AC76" s="1005"/>
      <c r="AD76" s="1005"/>
      <c r="AE76" s="1006"/>
      <c r="AF76" s="1007">
        <v>117</v>
      </c>
      <c r="AG76" s="1005"/>
      <c r="AH76" s="1005"/>
      <c r="AI76" s="1005"/>
      <c r="AJ76" s="1006"/>
      <c r="AK76" s="1007">
        <v>110</v>
      </c>
      <c r="AL76" s="1005"/>
      <c r="AM76" s="1005"/>
      <c r="AN76" s="1005"/>
      <c r="AO76" s="1006"/>
      <c r="AP76" s="1007" t="s">
        <v>546</v>
      </c>
      <c r="AQ76" s="1005"/>
      <c r="AR76" s="1005"/>
      <c r="AS76" s="1005"/>
      <c r="AT76" s="1006"/>
      <c r="AU76" s="1007" t="s">
        <v>546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543</v>
      </c>
      <c r="C77" s="1001"/>
      <c r="D77" s="1001"/>
      <c r="E77" s="1001"/>
      <c r="F77" s="1001"/>
      <c r="G77" s="1001"/>
      <c r="H77" s="1001"/>
      <c r="I77" s="1001"/>
      <c r="J77" s="1001"/>
      <c r="K77" s="1001"/>
      <c r="L77" s="1001"/>
      <c r="M77" s="1001"/>
      <c r="N77" s="1001"/>
      <c r="O77" s="1001"/>
      <c r="P77" s="1002"/>
      <c r="Q77" s="1004">
        <v>2223</v>
      </c>
      <c r="R77" s="1005"/>
      <c r="S77" s="1005"/>
      <c r="T77" s="1005"/>
      <c r="U77" s="1006"/>
      <c r="V77" s="1007">
        <v>2156</v>
      </c>
      <c r="W77" s="1005"/>
      <c r="X77" s="1005"/>
      <c r="Y77" s="1005"/>
      <c r="Z77" s="1006"/>
      <c r="AA77" s="1007">
        <v>67</v>
      </c>
      <c r="AB77" s="1005"/>
      <c r="AC77" s="1005"/>
      <c r="AD77" s="1005"/>
      <c r="AE77" s="1006"/>
      <c r="AF77" s="1007">
        <v>67</v>
      </c>
      <c r="AG77" s="1005"/>
      <c r="AH77" s="1005"/>
      <c r="AI77" s="1005"/>
      <c r="AJ77" s="1006"/>
      <c r="AK77" s="1007">
        <v>5</v>
      </c>
      <c r="AL77" s="1005"/>
      <c r="AM77" s="1005"/>
      <c r="AN77" s="1005"/>
      <c r="AO77" s="1006"/>
      <c r="AP77" s="1007" t="s">
        <v>546</v>
      </c>
      <c r="AQ77" s="1005"/>
      <c r="AR77" s="1005"/>
      <c r="AS77" s="1005"/>
      <c r="AT77" s="1006"/>
      <c r="AU77" s="1007" t="s">
        <v>546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544</v>
      </c>
      <c r="C78" s="1001"/>
      <c r="D78" s="1001"/>
      <c r="E78" s="1001"/>
      <c r="F78" s="1001"/>
      <c r="G78" s="1001"/>
      <c r="H78" s="1001"/>
      <c r="I78" s="1001"/>
      <c r="J78" s="1001"/>
      <c r="K78" s="1001"/>
      <c r="L78" s="1001"/>
      <c r="M78" s="1001"/>
      <c r="N78" s="1001"/>
      <c r="O78" s="1001"/>
      <c r="P78" s="1002"/>
      <c r="Q78" s="1003">
        <v>804096</v>
      </c>
      <c r="R78" s="997"/>
      <c r="S78" s="997"/>
      <c r="T78" s="997"/>
      <c r="U78" s="997"/>
      <c r="V78" s="997">
        <v>792077</v>
      </c>
      <c r="W78" s="997"/>
      <c r="X78" s="997"/>
      <c r="Y78" s="997"/>
      <c r="Z78" s="997"/>
      <c r="AA78" s="997">
        <v>12019</v>
      </c>
      <c r="AB78" s="997"/>
      <c r="AC78" s="997"/>
      <c r="AD78" s="997"/>
      <c r="AE78" s="997"/>
      <c r="AF78" s="997">
        <v>12019</v>
      </c>
      <c r="AG78" s="997"/>
      <c r="AH78" s="997"/>
      <c r="AI78" s="997"/>
      <c r="AJ78" s="997"/>
      <c r="AK78" s="997">
        <v>3394</v>
      </c>
      <c r="AL78" s="997"/>
      <c r="AM78" s="997"/>
      <c r="AN78" s="997"/>
      <c r="AO78" s="997"/>
      <c r="AP78" s="997" t="s">
        <v>546</v>
      </c>
      <c r="AQ78" s="997"/>
      <c r="AR78" s="997"/>
      <c r="AS78" s="997"/>
      <c r="AT78" s="997"/>
      <c r="AU78" s="997" t="s">
        <v>546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545</v>
      </c>
      <c r="C79" s="1001"/>
      <c r="D79" s="1001"/>
      <c r="E79" s="1001"/>
      <c r="F79" s="1001"/>
      <c r="G79" s="1001"/>
      <c r="H79" s="1001"/>
      <c r="I79" s="1001"/>
      <c r="J79" s="1001"/>
      <c r="K79" s="1001"/>
      <c r="L79" s="1001"/>
      <c r="M79" s="1001"/>
      <c r="N79" s="1001"/>
      <c r="O79" s="1001"/>
      <c r="P79" s="1002"/>
      <c r="Q79" s="1003">
        <v>1360</v>
      </c>
      <c r="R79" s="997"/>
      <c r="S79" s="997"/>
      <c r="T79" s="997"/>
      <c r="U79" s="997"/>
      <c r="V79" s="997">
        <v>1316</v>
      </c>
      <c r="W79" s="997"/>
      <c r="X79" s="997"/>
      <c r="Y79" s="997"/>
      <c r="Z79" s="997"/>
      <c r="AA79" s="997">
        <v>44</v>
      </c>
      <c r="AB79" s="997"/>
      <c r="AC79" s="997"/>
      <c r="AD79" s="997"/>
      <c r="AE79" s="997"/>
      <c r="AF79" s="997">
        <v>44</v>
      </c>
      <c r="AG79" s="997"/>
      <c r="AH79" s="997"/>
      <c r="AI79" s="997"/>
      <c r="AJ79" s="997"/>
      <c r="AK79" s="997">
        <v>30</v>
      </c>
      <c r="AL79" s="997"/>
      <c r="AM79" s="997"/>
      <c r="AN79" s="997"/>
      <c r="AO79" s="997"/>
      <c r="AP79" s="997" t="s">
        <v>546</v>
      </c>
      <c r="AQ79" s="997"/>
      <c r="AR79" s="997"/>
      <c r="AS79" s="997"/>
      <c r="AT79" s="997"/>
      <c r="AU79" s="997" t="s">
        <v>546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12388</v>
      </c>
      <c r="AG88" s="985"/>
      <c r="AH88" s="985"/>
      <c r="AI88" s="985"/>
      <c r="AJ88" s="985"/>
      <c r="AK88" s="989"/>
      <c r="AL88" s="989"/>
      <c r="AM88" s="989"/>
      <c r="AN88" s="989"/>
      <c r="AO88" s="989"/>
      <c r="AP88" s="985" t="s">
        <v>552</v>
      </c>
      <c r="AQ88" s="985"/>
      <c r="AR88" s="985"/>
      <c r="AS88" s="985"/>
      <c r="AT88" s="985"/>
      <c r="AU88" s="985" t="s">
        <v>552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v>
      </c>
      <c r="CS102" s="977"/>
      <c r="CT102" s="977"/>
      <c r="CU102" s="977"/>
      <c r="CV102" s="978"/>
      <c r="CW102" s="976" t="s">
        <v>553</v>
      </c>
      <c r="CX102" s="977"/>
      <c r="CY102" s="977"/>
      <c r="CZ102" s="977"/>
      <c r="DA102" s="978"/>
      <c r="DB102" s="976" t="s">
        <v>553</v>
      </c>
      <c r="DC102" s="977"/>
      <c r="DD102" s="977"/>
      <c r="DE102" s="977"/>
      <c r="DF102" s="978"/>
      <c r="DG102" s="976" t="s">
        <v>553</v>
      </c>
      <c r="DH102" s="977"/>
      <c r="DI102" s="977"/>
      <c r="DJ102" s="977"/>
      <c r="DK102" s="978"/>
      <c r="DL102" s="976" t="s">
        <v>553</v>
      </c>
      <c r="DM102" s="977"/>
      <c r="DN102" s="977"/>
      <c r="DO102" s="977"/>
      <c r="DP102" s="978"/>
      <c r="DQ102" s="976" t="s">
        <v>553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225274</v>
      </c>
      <c r="AB110" s="903"/>
      <c r="AC110" s="903"/>
      <c r="AD110" s="903"/>
      <c r="AE110" s="904"/>
      <c r="AF110" s="905">
        <v>215498</v>
      </c>
      <c r="AG110" s="903"/>
      <c r="AH110" s="903"/>
      <c r="AI110" s="903"/>
      <c r="AJ110" s="904"/>
      <c r="AK110" s="905">
        <v>207844</v>
      </c>
      <c r="AL110" s="903"/>
      <c r="AM110" s="903"/>
      <c r="AN110" s="903"/>
      <c r="AO110" s="904"/>
      <c r="AP110" s="906">
        <v>5.9</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2026395</v>
      </c>
      <c r="BR110" s="830"/>
      <c r="BS110" s="830"/>
      <c r="BT110" s="830"/>
      <c r="BU110" s="830"/>
      <c r="BV110" s="830">
        <v>1933711</v>
      </c>
      <c r="BW110" s="830"/>
      <c r="BX110" s="830"/>
      <c r="BY110" s="830"/>
      <c r="BZ110" s="830"/>
      <c r="CA110" s="830">
        <v>1991502</v>
      </c>
      <c r="CB110" s="830"/>
      <c r="CC110" s="830"/>
      <c r="CD110" s="830"/>
      <c r="CE110" s="830"/>
      <c r="CF110" s="891">
        <v>56.7</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2040213</v>
      </c>
      <c r="BR112" s="801"/>
      <c r="BS112" s="801"/>
      <c r="BT112" s="801"/>
      <c r="BU112" s="801"/>
      <c r="BV112" s="801">
        <v>1853389</v>
      </c>
      <c r="BW112" s="801"/>
      <c r="BX112" s="801"/>
      <c r="BY112" s="801"/>
      <c r="BZ112" s="801"/>
      <c r="CA112" s="801">
        <v>1657614</v>
      </c>
      <c r="CB112" s="801"/>
      <c r="CC112" s="801"/>
      <c r="CD112" s="801"/>
      <c r="CE112" s="801"/>
      <c r="CF112" s="878">
        <v>47.2</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282419</v>
      </c>
      <c r="AB113" s="939"/>
      <c r="AC113" s="939"/>
      <c r="AD113" s="939"/>
      <c r="AE113" s="940"/>
      <c r="AF113" s="941">
        <v>270388</v>
      </c>
      <c r="AG113" s="939"/>
      <c r="AH113" s="939"/>
      <c r="AI113" s="939"/>
      <c r="AJ113" s="940"/>
      <c r="AK113" s="941">
        <v>253274</v>
      </c>
      <c r="AL113" s="939"/>
      <c r="AM113" s="939"/>
      <c r="AN113" s="939"/>
      <c r="AO113" s="940"/>
      <c r="AP113" s="942">
        <v>7.2</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t="s">
        <v>407</v>
      </c>
      <c r="BR113" s="801"/>
      <c r="BS113" s="801"/>
      <c r="BT113" s="801"/>
      <c r="BU113" s="801"/>
      <c r="BV113" s="801" t="s">
        <v>407</v>
      </c>
      <c r="BW113" s="801"/>
      <c r="BX113" s="801"/>
      <c r="BY113" s="801"/>
      <c r="BZ113" s="801"/>
      <c r="CA113" s="801" t="s">
        <v>407</v>
      </c>
      <c r="CB113" s="801"/>
      <c r="CC113" s="801"/>
      <c r="CD113" s="801"/>
      <c r="CE113" s="801"/>
      <c r="CF113" s="878" t="s">
        <v>407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407</v>
      </c>
      <c r="AB114" s="814"/>
      <c r="AC114" s="814"/>
      <c r="AD114" s="814"/>
      <c r="AE114" s="815"/>
      <c r="AF114" s="816" t="s">
        <v>407</v>
      </c>
      <c r="AG114" s="814"/>
      <c r="AH114" s="814"/>
      <c r="AI114" s="814"/>
      <c r="AJ114" s="815"/>
      <c r="AK114" s="816" t="s">
        <v>407</v>
      </c>
      <c r="AL114" s="814"/>
      <c r="AM114" s="814"/>
      <c r="AN114" s="814"/>
      <c r="AO114" s="815"/>
      <c r="AP114" s="784" t="s">
        <v>407</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1371359</v>
      </c>
      <c r="BR114" s="801"/>
      <c r="BS114" s="801"/>
      <c r="BT114" s="801"/>
      <c r="BU114" s="801"/>
      <c r="BV114" s="801">
        <v>1263814</v>
      </c>
      <c r="BW114" s="801"/>
      <c r="BX114" s="801"/>
      <c r="BY114" s="801"/>
      <c r="BZ114" s="801"/>
      <c r="CA114" s="801">
        <v>1343176</v>
      </c>
      <c r="CB114" s="801"/>
      <c r="CC114" s="801"/>
      <c r="CD114" s="801"/>
      <c r="CE114" s="801"/>
      <c r="CF114" s="878">
        <v>38.299999999999997</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507693</v>
      </c>
      <c r="AB117" s="925"/>
      <c r="AC117" s="925"/>
      <c r="AD117" s="925"/>
      <c r="AE117" s="926"/>
      <c r="AF117" s="928">
        <v>485886</v>
      </c>
      <c r="AG117" s="925"/>
      <c r="AH117" s="925"/>
      <c r="AI117" s="925"/>
      <c r="AJ117" s="926"/>
      <c r="AK117" s="928">
        <v>461118</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v>1036</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5437967</v>
      </c>
      <c r="BR118" s="888"/>
      <c r="BS118" s="888"/>
      <c r="BT118" s="888"/>
      <c r="BU118" s="888"/>
      <c r="BV118" s="888">
        <v>5051950</v>
      </c>
      <c r="BW118" s="888"/>
      <c r="BX118" s="888"/>
      <c r="BY118" s="888"/>
      <c r="BZ118" s="888"/>
      <c r="CA118" s="888">
        <v>4992292</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1521178</v>
      </c>
      <c r="BR119" s="830"/>
      <c r="BS119" s="830"/>
      <c r="BT119" s="830"/>
      <c r="BU119" s="830"/>
      <c r="BV119" s="830">
        <v>1731949</v>
      </c>
      <c r="BW119" s="830"/>
      <c r="BX119" s="830"/>
      <c r="BY119" s="830"/>
      <c r="BZ119" s="830"/>
      <c r="CA119" s="830">
        <v>1947658</v>
      </c>
      <c r="CB119" s="830"/>
      <c r="CC119" s="830"/>
      <c r="CD119" s="830"/>
      <c r="CE119" s="830"/>
      <c r="CF119" s="891">
        <v>55.5</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51800</v>
      </c>
      <c r="BR120" s="801"/>
      <c r="BS120" s="801"/>
      <c r="BT120" s="801"/>
      <c r="BU120" s="801"/>
      <c r="BV120" s="801">
        <v>45880</v>
      </c>
      <c r="BW120" s="801"/>
      <c r="BX120" s="801"/>
      <c r="BY120" s="801"/>
      <c r="BZ120" s="801"/>
      <c r="CA120" s="801">
        <v>39796</v>
      </c>
      <c r="CB120" s="801"/>
      <c r="CC120" s="801"/>
      <c r="CD120" s="801"/>
      <c r="CE120" s="801"/>
      <c r="CF120" s="878">
        <v>1.1000000000000001</v>
      </c>
      <c r="CG120" s="879"/>
      <c r="CH120" s="879"/>
      <c r="CI120" s="879"/>
      <c r="CJ120" s="879"/>
      <c r="CK120" s="880" t="s">
        <v>434</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1952573</v>
      </c>
      <c r="DH120" s="830"/>
      <c r="DI120" s="830"/>
      <c r="DJ120" s="830"/>
      <c r="DK120" s="830"/>
      <c r="DL120" s="830">
        <v>1775880</v>
      </c>
      <c r="DM120" s="830"/>
      <c r="DN120" s="830"/>
      <c r="DO120" s="830"/>
      <c r="DP120" s="830"/>
      <c r="DQ120" s="830">
        <v>1588094</v>
      </c>
      <c r="DR120" s="830"/>
      <c r="DS120" s="830"/>
      <c r="DT120" s="830"/>
      <c r="DU120" s="830"/>
      <c r="DV120" s="831">
        <v>45.2</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5704160</v>
      </c>
      <c r="BR121" s="888"/>
      <c r="BS121" s="888"/>
      <c r="BT121" s="888"/>
      <c r="BU121" s="888"/>
      <c r="BV121" s="888">
        <v>5830789</v>
      </c>
      <c r="BW121" s="888"/>
      <c r="BX121" s="888"/>
      <c r="BY121" s="888"/>
      <c r="BZ121" s="888"/>
      <c r="CA121" s="888">
        <v>5738763</v>
      </c>
      <c r="CB121" s="888"/>
      <c r="CC121" s="888"/>
      <c r="CD121" s="888"/>
      <c r="CE121" s="888"/>
      <c r="CF121" s="889">
        <v>163.5</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87640</v>
      </c>
      <c r="DH121" s="801"/>
      <c r="DI121" s="801"/>
      <c r="DJ121" s="801"/>
      <c r="DK121" s="801"/>
      <c r="DL121" s="801">
        <v>77509</v>
      </c>
      <c r="DM121" s="801"/>
      <c r="DN121" s="801"/>
      <c r="DO121" s="801"/>
      <c r="DP121" s="801"/>
      <c r="DQ121" s="801">
        <v>69520</v>
      </c>
      <c r="DR121" s="801"/>
      <c r="DS121" s="801"/>
      <c r="DT121" s="801"/>
      <c r="DU121" s="801"/>
      <c r="DV121" s="853">
        <v>2</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437</v>
      </c>
      <c r="BP122" s="868"/>
      <c r="BQ122" s="869">
        <v>7277138</v>
      </c>
      <c r="BR122" s="870"/>
      <c r="BS122" s="870"/>
      <c r="BT122" s="870"/>
      <c r="BU122" s="870"/>
      <c r="BV122" s="870">
        <v>7608618</v>
      </c>
      <c r="BW122" s="870"/>
      <c r="BX122" s="870"/>
      <c r="BY122" s="870"/>
      <c r="BZ122" s="870"/>
      <c r="CA122" s="870">
        <v>7726217</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t="s">
        <v>439</v>
      </c>
      <c r="DH122" s="801"/>
      <c r="DI122" s="801"/>
      <c r="DJ122" s="801"/>
      <c r="DK122" s="801"/>
      <c r="DL122" s="801" t="s">
        <v>439</v>
      </c>
      <c r="DM122" s="801"/>
      <c r="DN122" s="801"/>
      <c r="DO122" s="801"/>
      <c r="DP122" s="801"/>
      <c r="DQ122" s="801" t="s">
        <v>439</v>
      </c>
      <c r="DR122" s="801"/>
      <c r="DS122" s="801"/>
      <c r="DT122" s="801"/>
      <c r="DU122" s="801"/>
      <c r="DV122" s="853" t="s">
        <v>439</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439</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7296</v>
      </c>
      <c r="AB128" s="754"/>
      <c r="AC128" s="754"/>
      <c r="AD128" s="754"/>
      <c r="AE128" s="755"/>
      <c r="AF128" s="756">
        <v>7295</v>
      </c>
      <c r="AG128" s="754"/>
      <c r="AH128" s="754"/>
      <c r="AI128" s="754"/>
      <c r="AJ128" s="755"/>
      <c r="AK128" s="756">
        <v>6944</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3862227</v>
      </c>
      <c r="AB129" s="814"/>
      <c r="AC129" s="814"/>
      <c r="AD129" s="814"/>
      <c r="AE129" s="815"/>
      <c r="AF129" s="816">
        <v>3838103</v>
      </c>
      <c r="AG129" s="814"/>
      <c r="AH129" s="814"/>
      <c r="AI129" s="814"/>
      <c r="AJ129" s="815"/>
      <c r="AK129" s="816">
        <v>3971115</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0.2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463350</v>
      </c>
      <c r="AB130" s="814"/>
      <c r="AC130" s="814"/>
      <c r="AD130" s="814"/>
      <c r="AE130" s="815"/>
      <c r="AF130" s="816">
        <v>485659</v>
      </c>
      <c r="AG130" s="814"/>
      <c r="AH130" s="814"/>
      <c r="AI130" s="814"/>
      <c r="AJ130" s="815"/>
      <c r="AK130" s="816">
        <v>460324</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404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3398877</v>
      </c>
      <c r="AB131" s="747"/>
      <c r="AC131" s="747"/>
      <c r="AD131" s="747"/>
      <c r="AE131" s="748"/>
      <c r="AF131" s="749">
        <v>3352444</v>
      </c>
      <c r="AG131" s="747"/>
      <c r="AH131" s="747"/>
      <c r="AI131" s="747"/>
      <c r="AJ131" s="748"/>
      <c r="AK131" s="749">
        <v>3510791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1.08997766</v>
      </c>
      <c r="AB132" s="770"/>
      <c r="AC132" s="770"/>
      <c r="AD132" s="770"/>
      <c r="AE132" s="771"/>
      <c r="AF132" s="772">
        <v>-0.21083126199999999</v>
      </c>
      <c r="AG132" s="770"/>
      <c r="AH132" s="770"/>
      <c r="AI132" s="770"/>
      <c r="AJ132" s="771"/>
      <c r="AK132" s="772">
        <v>-0.175174199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2.9</v>
      </c>
      <c r="AB133" s="779"/>
      <c r="AC133" s="779"/>
      <c r="AD133" s="779"/>
      <c r="AE133" s="780"/>
      <c r="AF133" s="778">
        <v>1.1000000000000001</v>
      </c>
      <c r="AG133" s="779"/>
      <c r="AH133" s="779"/>
      <c r="AI133" s="779"/>
      <c r="AJ133" s="780"/>
      <c r="AK133" s="778">
        <v>0.2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1161778</v>
      </c>
      <c r="L9" s="264">
        <v>67236</v>
      </c>
      <c r="M9" s="265">
        <v>80077</v>
      </c>
      <c r="N9" s="266">
        <v>-16</v>
      </c>
    </row>
    <row r="10" spans="1:16" x14ac:dyDescent="0.15">
      <c r="A10" s="248"/>
      <c r="B10" s="244"/>
      <c r="C10" s="244"/>
      <c r="D10" s="244"/>
      <c r="E10" s="244"/>
      <c r="F10" s="244"/>
      <c r="G10" s="1163" t="s">
        <v>475</v>
      </c>
      <c r="H10" s="1164"/>
      <c r="I10" s="1164"/>
      <c r="J10" s="1165"/>
      <c r="K10" s="267">
        <v>167421</v>
      </c>
      <c r="L10" s="268">
        <v>9689</v>
      </c>
      <c r="M10" s="269">
        <v>7955</v>
      </c>
      <c r="N10" s="270">
        <v>21.8</v>
      </c>
    </row>
    <row r="11" spans="1:16" ht="13.5" customHeight="1" x14ac:dyDescent="0.15">
      <c r="A11" s="248"/>
      <c r="B11" s="244"/>
      <c r="C11" s="244"/>
      <c r="D11" s="244"/>
      <c r="E11" s="244"/>
      <c r="F11" s="244"/>
      <c r="G11" s="1163" t="s">
        <v>476</v>
      </c>
      <c r="H11" s="1164"/>
      <c r="I11" s="1164"/>
      <c r="J11" s="1165"/>
      <c r="K11" s="267">
        <v>39246</v>
      </c>
      <c r="L11" s="268">
        <v>2271</v>
      </c>
      <c r="M11" s="269">
        <v>10951</v>
      </c>
      <c r="N11" s="270">
        <v>-79.3</v>
      </c>
    </row>
    <row r="12" spans="1:16" ht="13.5" customHeight="1" x14ac:dyDescent="0.15">
      <c r="A12" s="248"/>
      <c r="B12" s="244"/>
      <c r="C12" s="244"/>
      <c r="D12" s="244"/>
      <c r="E12" s="244"/>
      <c r="F12" s="244"/>
      <c r="G12" s="1163" t="s">
        <v>477</v>
      </c>
      <c r="H12" s="1164"/>
      <c r="I12" s="1164"/>
      <c r="J12" s="1165"/>
      <c r="K12" s="267" t="s">
        <v>478</v>
      </c>
      <c r="L12" s="268" t="s">
        <v>478</v>
      </c>
      <c r="M12" s="269">
        <v>416</v>
      </c>
      <c r="N12" s="270" t="s">
        <v>478</v>
      </c>
    </row>
    <row r="13" spans="1:16" ht="13.5" customHeight="1" x14ac:dyDescent="0.15">
      <c r="A13" s="248"/>
      <c r="B13" s="244"/>
      <c r="C13" s="244"/>
      <c r="D13" s="244"/>
      <c r="E13" s="244"/>
      <c r="F13" s="244"/>
      <c r="G13" s="1163" t="s">
        <v>479</v>
      </c>
      <c r="H13" s="1164"/>
      <c r="I13" s="1164"/>
      <c r="J13" s="1165"/>
      <c r="K13" s="267" t="s">
        <v>478</v>
      </c>
      <c r="L13" s="268" t="s">
        <v>478</v>
      </c>
      <c r="M13" s="269" t="s">
        <v>478</v>
      </c>
      <c r="N13" s="270" t="s">
        <v>478</v>
      </c>
    </row>
    <row r="14" spans="1:16" ht="13.5" customHeight="1" x14ac:dyDescent="0.15">
      <c r="A14" s="248"/>
      <c r="B14" s="244"/>
      <c r="C14" s="244"/>
      <c r="D14" s="244"/>
      <c r="E14" s="244"/>
      <c r="F14" s="244"/>
      <c r="G14" s="1163" t="s">
        <v>480</v>
      </c>
      <c r="H14" s="1164"/>
      <c r="I14" s="1164"/>
      <c r="J14" s="1165"/>
      <c r="K14" s="267">
        <v>50390</v>
      </c>
      <c r="L14" s="268">
        <v>2916</v>
      </c>
      <c r="M14" s="269">
        <v>3811</v>
      </c>
      <c r="N14" s="270">
        <v>-23.5</v>
      </c>
    </row>
    <row r="15" spans="1:16" ht="13.5" customHeight="1" x14ac:dyDescent="0.15">
      <c r="A15" s="248"/>
      <c r="B15" s="244"/>
      <c r="C15" s="244"/>
      <c r="D15" s="244"/>
      <c r="E15" s="244"/>
      <c r="F15" s="244"/>
      <c r="G15" s="1163" t="s">
        <v>481</v>
      </c>
      <c r="H15" s="1164"/>
      <c r="I15" s="1164"/>
      <c r="J15" s="1165"/>
      <c r="K15" s="267">
        <v>6473</v>
      </c>
      <c r="L15" s="268">
        <v>375</v>
      </c>
      <c r="M15" s="269">
        <v>1566</v>
      </c>
      <c r="N15" s="270">
        <v>-76.099999999999994</v>
      </c>
    </row>
    <row r="16" spans="1:16" x14ac:dyDescent="0.15">
      <c r="A16" s="248"/>
      <c r="B16" s="244"/>
      <c r="C16" s="244"/>
      <c r="D16" s="244"/>
      <c r="E16" s="244"/>
      <c r="F16" s="244"/>
      <c r="G16" s="1166" t="s">
        <v>482</v>
      </c>
      <c r="H16" s="1167"/>
      <c r="I16" s="1167"/>
      <c r="J16" s="1168"/>
      <c r="K16" s="268">
        <v>-112260</v>
      </c>
      <c r="L16" s="268">
        <v>-6497</v>
      </c>
      <c r="M16" s="269">
        <v>-8208</v>
      </c>
      <c r="N16" s="270">
        <v>-20.8</v>
      </c>
    </row>
    <row r="17" spans="1:16" x14ac:dyDescent="0.15">
      <c r="A17" s="248"/>
      <c r="B17" s="244"/>
      <c r="C17" s="244"/>
      <c r="D17" s="244"/>
      <c r="E17" s="244"/>
      <c r="F17" s="244"/>
      <c r="G17" s="1166" t="s">
        <v>168</v>
      </c>
      <c r="H17" s="1167"/>
      <c r="I17" s="1167"/>
      <c r="J17" s="1168"/>
      <c r="K17" s="268">
        <v>1313048</v>
      </c>
      <c r="L17" s="268">
        <v>75991</v>
      </c>
      <c r="M17" s="269">
        <v>96567</v>
      </c>
      <c r="N17" s="270">
        <v>-21.3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7.23</v>
      </c>
      <c r="L21" s="281">
        <v>8.9</v>
      </c>
      <c r="M21" s="282">
        <v>-1.67</v>
      </c>
      <c r="N21" s="249"/>
      <c r="O21" s="283"/>
      <c r="P21" s="279"/>
    </row>
    <row r="22" spans="1:16" s="284" customFormat="1" x14ac:dyDescent="0.15">
      <c r="A22" s="279"/>
      <c r="B22" s="249"/>
      <c r="C22" s="249"/>
      <c r="D22" s="249"/>
      <c r="E22" s="249"/>
      <c r="F22" s="249"/>
      <c r="G22" s="1160" t="s">
        <v>488</v>
      </c>
      <c r="H22" s="1161"/>
      <c r="I22" s="1161"/>
      <c r="J22" s="1162"/>
      <c r="K22" s="285">
        <v>99</v>
      </c>
      <c r="L22" s="286">
        <v>97.4</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207844</v>
      </c>
      <c r="L32" s="294">
        <v>12029</v>
      </c>
      <c r="M32" s="295">
        <v>47101</v>
      </c>
      <c r="N32" s="296">
        <v>-74.5</v>
      </c>
    </row>
    <row r="33" spans="1:16" ht="13.5" customHeight="1" x14ac:dyDescent="0.15">
      <c r="A33" s="248"/>
      <c r="B33" s="244"/>
      <c r="C33" s="244"/>
      <c r="D33" s="244"/>
      <c r="E33" s="244"/>
      <c r="F33" s="244"/>
      <c r="G33" s="1151" t="s">
        <v>493</v>
      </c>
      <c r="H33" s="1152"/>
      <c r="I33" s="1152"/>
      <c r="J33" s="1153"/>
      <c r="K33" s="294" t="s">
        <v>478</v>
      </c>
      <c r="L33" s="294" t="s">
        <v>478</v>
      </c>
      <c r="M33" s="295" t="s">
        <v>478</v>
      </c>
      <c r="N33" s="296" t="s">
        <v>478</v>
      </c>
    </row>
    <row r="34" spans="1:16" ht="27" customHeight="1" x14ac:dyDescent="0.15">
      <c r="A34" s="248"/>
      <c r="B34" s="244"/>
      <c r="C34" s="244"/>
      <c r="D34" s="244"/>
      <c r="E34" s="244"/>
      <c r="F34" s="244"/>
      <c r="G34" s="1151" t="s">
        <v>494</v>
      </c>
      <c r="H34" s="1152"/>
      <c r="I34" s="1152"/>
      <c r="J34" s="1153"/>
      <c r="K34" s="294" t="s">
        <v>478</v>
      </c>
      <c r="L34" s="294" t="s">
        <v>478</v>
      </c>
      <c r="M34" s="295">
        <v>22</v>
      </c>
      <c r="N34" s="296" t="s">
        <v>478</v>
      </c>
    </row>
    <row r="35" spans="1:16" ht="27" customHeight="1" x14ac:dyDescent="0.15">
      <c r="A35" s="248"/>
      <c r="B35" s="244"/>
      <c r="C35" s="244"/>
      <c r="D35" s="244"/>
      <c r="E35" s="244"/>
      <c r="F35" s="244"/>
      <c r="G35" s="1151" t="s">
        <v>495</v>
      </c>
      <c r="H35" s="1152"/>
      <c r="I35" s="1152"/>
      <c r="J35" s="1153"/>
      <c r="K35" s="294">
        <v>253274</v>
      </c>
      <c r="L35" s="294">
        <v>14658</v>
      </c>
      <c r="M35" s="295">
        <v>14567</v>
      </c>
      <c r="N35" s="296">
        <v>0.6</v>
      </c>
    </row>
    <row r="36" spans="1:16" ht="27" customHeight="1" x14ac:dyDescent="0.15">
      <c r="A36" s="248"/>
      <c r="B36" s="244"/>
      <c r="C36" s="244"/>
      <c r="D36" s="244"/>
      <c r="E36" s="244"/>
      <c r="F36" s="244"/>
      <c r="G36" s="1151" t="s">
        <v>496</v>
      </c>
      <c r="H36" s="1152"/>
      <c r="I36" s="1152"/>
      <c r="J36" s="1153"/>
      <c r="K36" s="294" t="s">
        <v>478</v>
      </c>
      <c r="L36" s="294" t="s">
        <v>478</v>
      </c>
      <c r="M36" s="295">
        <v>3162</v>
      </c>
      <c r="N36" s="296" t="s">
        <v>478</v>
      </c>
    </row>
    <row r="37" spans="1:16" ht="13.5" customHeight="1" x14ac:dyDescent="0.15">
      <c r="A37" s="248"/>
      <c r="B37" s="244"/>
      <c r="C37" s="244"/>
      <c r="D37" s="244"/>
      <c r="E37" s="244"/>
      <c r="F37" s="244"/>
      <c r="G37" s="1151" t="s">
        <v>497</v>
      </c>
      <c r="H37" s="1152"/>
      <c r="I37" s="1152"/>
      <c r="J37" s="1153"/>
      <c r="K37" s="294" t="s">
        <v>478</v>
      </c>
      <c r="L37" s="294" t="s">
        <v>478</v>
      </c>
      <c r="M37" s="295">
        <v>1050</v>
      </c>
      <c r="N37" s="296" t="s">
        <v>478</v>
      </c>
    </row>
    <row r="38" spans="1:16" ht="27" customHeight="1" x14ac:dyDescent="0.15">
      <c r="A38" s="248"/>
      <c r="B38" s="244"/>
      <c r="C38" s="244"/>
      <c r="D38" s="244"/>
      <c r="E38" s="244"/>
      <c r="F38" s="244"/>
      <c r="G38" s="1154" t="s">
        <v>498</v>
      </c>
      <c r="H38" s="1155"/>
      <c r="I38" s="1155"/>
      <c r="J38" s="1156"/>
      <c r="K38" s="297" t="s">
        <v>478</v>
      </c>
      <c r="L38" s="297" t="s">
        <v>478</v>
      </c>
      <c r="M38" s="298">
        <v>8</v>
      </c>
      <c r="N38" s="299" t="s">
        <v>478</v>
      </c>
      <c r="O38" s="293"/>
    </row>
    <row r="39" spans="1:16" x14ac:dyDescent="0.15">
      <c r="A39" s="248"/>
      <c r="B39" s="244"/>
      <c r="C39" s="244"/>
      <c r="D39" s="244"/>
      <c r="E39" s="244"/>
      <c r="F39" s="244"/>
      <c r="G39" s="1154" t="s">
        <v>499</v>
      </c>
      <c r="H39" s="1155"/>
      <c r="I39" s="1155"/>
      <c r="J39" s="1156"/>
      <c r="K39" s="300">
        <v>-6944</v>
      </c>
      <c r="L39" s="300">
        <v>-402</v>
      </c>
      <c r="M39" s="301">
        <v>-3518</v>
      </c>
      <c r="N39" s="302">
        <v>-88.6</v>
      </c>
      <c r="O39" s="293"/>
    </row>
    <row r="40" spans="1:16" ht="27" customHeight="1" x14ac:dyDescent="0.15">
      <c r="A40" s="248"/>
      <c r="B40" s="244"/>
      <c r="C40" s="244"/>
      <c r="D40" s="244"/>
      <c r="E40" s="244"/>
      <c r="F40" s="244"/>
      <c r="G40" s="1151" t="s">
        <v>500</v>
      </c>
      <c r="H40" s="1152"/>
      <c r="I40" s="1152"/>
      <c r="J40" s="1153"/>
      <c r="K40" s="300">
        <v>-460324</v>
      </c>
      <c r="L40" s="300">
        <v>-26641</v>
      </c>
      <c r="M40" s="301">
        <v>-41712</v>
      </c>
      <c r="N40" s="302">
        <v>-36.1</v>
      </c>
      <c r="O40" s="293"/>
    </row>
    <row r="41" spans="1:16" x14ac:dyDescent="0.15">
      <c r="A41" s="248"/>
      <c r="B41" s="244"/>
      <c r="C41" s="244"/>
      <c r="D41" s="244"/>
      <c r="E41" s="244"/>
      <c r="F41" s="244"/>
      <c r="G41" s="1157" t="s">
        <v>279</v>
      </c>
      <c r="H41" s="1158"/>
      <c r="I41" s="1158"/>
      <c r="J41" s="1159"/>
      <c r="K41" s="294">
        <v>-6150</v>
      </c>
      <c r="L41" s="300">
        <v>-356</v>
      </c>
      <c r="M41" s="301">
        <v>20682</v>
      </c>
      <c r="N41" s="302">
        <v>-101.7</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208049</v>
      </c>
      <c r="J51" s="320">
        <v>11832</v>
      </c>
      <c r="K51" s="321">
        <v>-12.1</v>
      </c>
      <c r="L51" s="322">
        <v>61557</v>
      </c>
      <c r="M51" s="323">
        <v>-4.9000000000000004</v>
      </c>
      <c r="N51" s="324">
        <v>-7.2</v>
      </c>
    </row>
    <row r="52" spans="1:14" x14ac:dyDescent="0.15">
      <c r="A52" s="248"/>
      <c r="B52" s="244"/>
      <c r="C52" s="244"/>
      <c r="D52" s="244"/>
      <c r="E52" s="244"/>
      <c r="F52" s="244"/>
      <c r="G52" s="325"/>
      <c r="H52" s="326" t="s">
        <v>511</v>
      </c>
      <c r="I52" s="327">
        <v>155938</v>
      </c>
      <c r="J52" s="328">
        <v>8869</v>
      </c>
      <c r="K52" s="329">
        <v>-26.1</v>
      </c>
      <c r="L52" s="330">
        <v>32497</v>
      </c>
      <c r="M52" s="331">
        <v>1.8</v>
      </c>
      <c r="N52" s="332">
        <v>-27.9</v>
      </c>
    </row>
    <row r="53" spans="1:14" x14ac:dyDescent="0.15">
      <c r="A53" s="248"/>
      <c r="B53" s="244"/>
      <c r="C53" s="244"/>
      <c r="D53" s="244"/>
      <c r="E53" s="244"/>
      <c r="F53" s="244"/>
      <c r="G53" s="310" t="s">
        <v>512</v>
      </c>
      <c r="H53" s="311"/>
      <c r="I53" s="319">
        <v>233046</v>
      </c>
      <c r="J53" s="320">
        <v>13316</v>
      </c>
      <c r="K53" s="321">
        <v>12.5</v>
      </c>
      <c r="L53" s="322">
        <v>69806</v>
      </c>
      <c r="M53" s="323">
        <v>13.4</v>
      </c>
      <c r="N53" s="324">
        <v>-0.9</v>
      </c>
    </row>
    <row r="54" spans="1:14" x14ac:dyDescent="0.15">
      <c r="A54" s="248"/>
      <c r="B54" s="244"/>
      <c r="C54" s="244"/>
      <c r="D54" s="244"/>
      <c r="E54" s="244"/>
      <c r="F54" s="244"/>
      <c r="G54" s="325"/>
      <c r="H54" s="326" t="s">
        <v>511</v>
      </c>
      <c r="I54" s="327">
        <v>176318</v>
      </c>
      <c r="J54" s="328">
        <v>10075</v>
      </c>
      <c r="K54" s="329">
        <v>13.6</v>
      </c>
      <c r="L54" s="330">
        <v>32823</v>
      </c>
      <c r="M54" s="331">
        <v>1</v>
      </c>
      <c r="N54" s="332">
        <v>12.6</v>
      </c>
    </row>
    <row r="55" spans="1:14" x14ac:dyDescent="0.15">
      <c r="A55" s="248"/>
      <c r="B55" s="244"/>
      <c r="C55" s="244"/>
      <c r="D55" s="244"/>
      <c r="E55" s="244"/>
      <c r="F55" s="244"/>
      <c r="G55" s="310" t="s">
        <v>513</v>
      </c>
      <c r="H55" s="311"/>
      <c r="I55" s="319">
        <v>477191</v>
      </c>
      <c r="J55" s="320">
        <v>27360</v>
      </c>
      <c r="K55" s="321">
        <v>105.5</v>
      </c>
      <c r="L55" s="322">
        <v>74444</v>
      </c>
      <c r="M55" s="323">
        <v>6.6</v>
      </c>
      <c r="N55" s="324">
        <v>98.9</v>
      </c>
    </row>
    <row r="56" spans="1:14" x14ac:dyDescent="0.15">
      <c r="A56" s="248"/>
      <c r="B56" s="244"/>
      <c r="C56" s="244"/>
      <c r="D56" s="244"/>
      <c r="E56" s="244"/>
      <c r="F56" s="244"/>
      <c r="G56" s="325"/>
      <c r="H56" s="326" t="s">
        <v>511</v>
      </c>
      <c r="I56" s="327">
        <v>344724</v>
      </c>
      <c r="J56" s="328">
        <v>19765</v>
      </c>
      <c r="K56" s="329">
        <v>96.2</v>
      </c>
      <c r="L56" s="330">
        <v>34175</v>
      </c>
      <c r="M56" s="331">
        <v>4.0999999999999996</v>
      </c>
      <c r="N56" s="332">
        <v>92.1</v>
      </c>
    </row>
    <row r="57" spans="1:14" x14ac:dyDescent="0.15">
      <c r="A57" s="248"/>
      <c r="B57" s="244"/>
      <c r="C57" s="244"/>
      <c r="D57" s="244"/>
      <c r="E57" s="244"/>
      <c r="F57" s="244"/>
      <c r="G57" s="310" t="s">
        <v>514</v>
      </c>
      <c r="H57" s="311"/>
      <c r="I57" s="319">
        <v>408859</v>
      </c>
      <c r="J57" s="320">
        <v>23514</v>
      </c>
      <c r="K57" s="321">
        <v>-14.1</v>
      </c>
      <c r="L57" s="322">
        <v>85205</v>
      </c>
      <c r="M57" s="323">
        <v>14.5</v>
      </c>
      <c r="N57" s="324">
        <v>-28.6</v>
      </c>
    </row>
    <row r="58" spans="1:14" x14ac:dyDescent="0.15">
      <c r="A58" s="248"/>
      <c r="B58" s="244"/>
      <c r="C58" s="244"/>
      <c r="D58" s="244"/>
      <c r="E58" s="244"/>
      <c r="F58" s="244"/>
      <c r="G58" s="325"/>
      <c r="H58" s="326" t="s">
        <v>511</v>
      </c>
      <c r="I58" s="327">
        <v>125160</v>
      </c>
      <c r="J58" s="328">
        <v>7198</v>
      </c>
      <c r="K58" s="329">
        <v>-63.6</v>
      </c>
      <c r="L58" s="330">
        <v>38847</v>
      </c>
      <c r="M58" s="331">
        <v>13.7</v>
      </c>
      <c r="N58" s="332">
        <v>-77.3</v>
      </c>
    </row>
    <row r="59" spans="1:14" x14ac:dyDescent="0.15">
      <c r="A59" s="248"/>
      <c r="B59" s="244"/>
      <c r="C59" s="244"/>
      <c r="D59" s="244"/>
      <c r="E59" s="244"/>
      <c r="F59" s="244"/>
      <c r="G59" s="310" t="s">
        <v>515</v>
      </c>
      <c r="H59" s="311"/>
      <c r="I59" s="319">
        <v>563414</v>
      </c>
      <c r="J59" s="320">
        <v>32607</v>
      </c>
      <c r="K59" s="321">
        <v>38.700000000000003</v>
      </c>
      <c r="L59" s="322">
        <v>69469</v>
      </c>
      <c r="M59" s="323">
        <v>-18.5</v>
      </c>
      <c r="N59" s="324">
        <v>57.2</v>
      </c>
    </row>
    <row r="60" spans="1:14" x14ac:dyDescent="0.15">
      <c r="A60" s="248"/>
      <c r="B60" s="244"/>
      <c r="C60" s="244"/>
      <c r="D60" s="244"/>
      <c r="E60" s="244"/>
      <c r="F60" s="244"/>
      <c r="G60" s="325"/>
      <c r="H60" s="326" t="s">
        <v>511</v>
      </c>
      <c r="I60" s="333">
        <v>236927</v>
      </c>
      <c r="J60" s="328">
        <v>13712</v>
      </c>
      <c r="K60" s="329">
        <v>90.5</v>
      </c>
      <c r="L60" s="330">
        <v>38215</v>
      </c>
      <c r="M60" s="331">
        <v>-1.6</v>
      </c>
      <c r="N60" s="332">
        <v>92.1</v>
      </c>
    </row>
    <row r="61" spans="1:14" x14ac:dyDescent="0.15">
      <c r="A61" s="248"/>
      <c r="B61" s="244"/>
      <c r="C61" s="244"/>
      <c r="D61" s="244"/>
      <c r="E61" s="244"/>
      <c r="F61" s="244"/>
      <c r="G61" s="310" t="s">
        <v>516</v>
      </c>
      <c r="H61" s="334"/>
      <c r="I61" s="335">
        <v>378112</v>
      </c>
      <c r="J61" s="336">
        <v>21726</v>
      </c>
      <c r="K61" s="337">
        <v>26.1</v>
      </c>
      <c r="L61" s="338">
        <v>72096</v>
      </c>
      <c r="M61" s="339">
        <v>2.2000000000000002</v>
      </c>
      <c r="N61" s="324">
        <v>23.9</v>
      </c>
    </row>
    <row r="62" spans="1:14" x14ac:dyDescent="0.15">
      <c r="A62" s="248"/>
      <c r="B62" s="244"/>
      <c r="C62" s="244"/>
      <c r="D62" s="244"/>
      <c r="E62" s="244"/>
      <c r="F62" s="244"/>
      <c r="G62" s="325"/>
      <c r="H62" s="326" t="s">
        <v>511</v>
      </c>
      <c r="I62" s="327">
        <v>207813</v>
      </c>
      <c r="J62" s="328">
        <v>11924</v>
      </c>
      <c r="K62" s="329">
        <v>22.1</v>
      </c>
      <c r="L62" s="330">
        <v>35311</v>
      </c>
      <c r="M62" s="331">
        <v>3.8</v>
      </c>
      <c r="N62" s="332">
        <v>18.3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23.79</v>
      </c>
      <c r="G47" s="12">
        <v>25.71</v>
      </c>
      <c r="H47" s="12">
        <v>27.95</v>
      </c>
      <c r="I47" s="12">
        <v>30.74</v>
      </c>
      <c r="J47" s="13">
        <v>32.75</v>
      </c>
    </row>
    <row r="48" spans="2:10" ht="57.75" customHeight="1" x14ac:dyDescent="0.15">
      <c r="B48" s="14"/>
      <c r="C48" s="1171" t="s">
        <v>4</v>
      </c>
      <c r="D48" s="1171"/>
      <c r="E48" s="1172"/>
      <c r="F48" s="15">
        <v>6.68</v>
      </c>
      <c r="G48" s="16">
        <v>9.99</v>
      </c>
      <c r="H48" s="16">
        <v>7.48</v>
      </c>
      <c r="I48" s="16">
        <v>7.84</v>
      </c>
      <c r="J48" s="17">
        <v>9.8699999999999992</v>
      </c>
    </row>
    <row r="49" spans="2:10" ht="57.75" customHeight="1" thickBot="1" x14ac:dyDescent="0.2">
      <c r="B49" s="18"/>
      <c r="C49" s="1173" t="s">
        <v>5</v>
      </c>
      <c r="D49" s="1173"/>
      <c r="E49" s="1174"/>
      <c r="F49" s="19">
        <v>5.64</v>
      </c>
      <c r="G49" s="20">
        <v>5.13</v>
      </c>
      <c r="H49" s="20">
        <v>0.24</v>
      </c>
      <c r="I49" s="20">
        <v>2.92</v>
      </c>
      <c r="J49" s="21">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2017-03-06T05:53:54Z</cp:lastPrinted>
  <dcterms:created xsi:type="dcterms:W3CDTF">2017-02-15T18:07:11Z</dcterms:created>
  <dcterms:modified xsi:type="dcterms:W3CDTF">2017-05-22T06:41:50Z</dcterms:modified>
  <cp:category/>
</cp:coreProperties>
</file>