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<sst xmlns="http://schemas.openxmlformats.org/spreadsheetml/2006/main" count="1100" uniqueCount="572">
  <si>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</si>
  <si>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</si>
  <si>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</si>
  <si>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</si>
  <si>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</si>
  <si>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</si>
  <si>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</si>
  <si>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</si>
  <si>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</si>
  <si>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</si>
  <si>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</si>
  <si>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</si>
  <si>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</si>
  <si>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</si>
  <si>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</si>
  <si>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</si>
  <si>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</si>
  <si>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</si>
  <si>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</si>
  <si>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</si>
  <si>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</si>
  <si>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</si>
  <si>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</si>
  <si>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</si>
  <si>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</si>
  <si>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</si>
  <si>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</si>
  <si>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</si>
  <si>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</si>
  <si>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</si>
  <si>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</si>
  <si>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</si>
  <si>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</si>
  <si>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</si>
  <si>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</si>
  <si>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</si>
  <si>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</si>
  <si>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</si>
  <si>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</si>
  <si>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</si>
  <si>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</si>
  <si>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</si>
  <si>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</si>
  <si>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</si>
  <si>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</si>
  <si>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</si>
  <si>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</si>
  <si>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</si>
  <si>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</si>
  <si>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</si>
  <si>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</si>
  <si>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</si>
  <si>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</si>
  <si>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</si>
  <si>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</si>
  <si>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</si>
  <si>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</si>
  <si>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</si>
  <si>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</si>
  <si>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</si>
  <si>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</si>
  <si>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</si>
  <si>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</si>
  <si>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</si>
  <si>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</si>
  <si>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</si>
  <si>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</si>
  <si>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</si>
  <si>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</si>
  <si>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</si>
  <si>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</si>
  <si>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</si>
  <si>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</si>
  <si>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</si>
  <si>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</si>
  <si>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</si>
  <si>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</si>
  <si>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</si>
  <si>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</si>
  <si>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</si>
  <si>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</si>
  <si>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</si>
  <si>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</si>
  <si>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</si>
  <si>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</si>
  <si>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</si>
  <si>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</si>
  <si>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</si>
  <si>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</si>
  <si>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</si>
  <si>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</si>
  <si>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</si>
  <si>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</si>
  <si>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</si>
  <si>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</si>
  <si>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</si>
  <si>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</si>
  <si>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</si>
  <si>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</si>
  <si>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</si>
  <si>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</si>
  <si>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</si>
  <si>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</si>
  <si>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</si>
  <si>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</si>
  <si>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</si>
  <si>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</si>
  <si>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</si>
  <si>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</si>
  <si>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</si>
  <si>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</si>
  <si>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</si>
  <si>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</si>
  <si>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</si>
  <si>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</si>
  <si>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</si>
  <si>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</si>
  <si>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</si>
  <si>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</si>
  <si>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</si>
  <si>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</si>
  <si>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</si>
  <si>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</si>
  <si>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</si>
  <si>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</si>
  <si>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</si>
  <si>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</si>
  <si>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</si>
  <si>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</si>
  <si>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</si>
  <si>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</si>
  <si>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</si>
  <si>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</si>
  <si>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</si>
  <si>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</si>
  <si>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</si>
  <si>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</si>
  <si>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</si>
  <si>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</si>
  <si>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</si>
  <si>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</si>
  <si>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</si>
  <si>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</si>
  <si>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</si>
  <si>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</si>
  <si>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</si>
  <si>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</si>
  <si>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</si>
  <si>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</si>
  <si>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</si>
  <si>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</si>
  <si>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</si>
  <si>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</si>
  <si>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</si>
  <si>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</si>
  <si>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</si>
  <si>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</si>
  <si>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</si>
  <si>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</si>
  <si>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</si>
  <si>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</si>
  <si>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</si>
  <si>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</si>
  <si>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</si>
  <si>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</si>
  <si>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</si>
  <si>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</si>
  <si>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</si>
  <si>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</si>
  <si>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</si>
  <si>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</si>
  <si>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</si>
  <si>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</si>
  <si>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</si>
  <si>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</si>
  <si>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</si>
  <si>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</si>
  <si>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</si>
  <si>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</si>
  <si>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</si>
  <si>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</si>
  <si>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</si>
  <si>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</si>
  <si>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</si>
  <si>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</si>
  <si>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</si>
  <si>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</si>
  <si>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</si>
  <si>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</si>
  <si>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</si>
  <si>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</si>
  <si>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</si>
  <si>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神奈川県開成町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</si>
  <si>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</si>
  <si>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</si>
  <si>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</si>
  <si>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</si>
  <si>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</si>
  <si>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</si>
  <si>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</si>
  <si>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</si>
  <si>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</si>
  <si>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</si>
  <si>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</si>
  <si>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</si>
  <si>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</si>
  <si>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</si>
  <si>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</si>
  <si>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</si>
  <si>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</si>
  <si>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</si>
  <si>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</si>
  <si>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</si>
  <si>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</si>
  <si>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</si>
  <si>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</si>
  <si>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</si>
  <si>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</si>
  <si>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</si>
  <si>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</si>
  <si>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</si>
  <si>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</si>
  <si>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</si>
  <si>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</si>
  <si>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</si>
  <si>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</si>
  <si>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</si>
  <si>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</si>
  <si>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</si>
  <si>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</si>
  <si>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</si>
  <si>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</si>
  <si>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</si>
  <si>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</si>
  <si>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</si>
  <si>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</si>
  <si>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</si>
  <si>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</si>
  <si>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</si>
  <si>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</si>
  <si>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</si>
  <si>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</si>
  <si>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</si>
  <si>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</si>
  <si>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</si>
  <si>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</si>
  <si>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</si>
  <si>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</si>
  <si>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</si>
  <si>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</si>
  <si>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</si>
  <si>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</si>
  <si>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</si>
  <si>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</si>
  <si>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</si>
  <si>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</si>
  <si>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</si>
  <si>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</si>
  <si>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</si>
  <si>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</si>
  <si>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</si>
  <si>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</si>
  <si>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</si>
  <si>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</si>
  <si>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</si>
  <si>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</si>
  <si>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</si>
  <si>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</si>
  <si>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</si>
  <si>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</si>
  <si>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</si>
  <si>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</si>
  <si>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</si>
  <si>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</si>
  <si>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</si>
  <si>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</si>
  <si>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</si>
  <si>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</si>
  <si>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</si>
  <si>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</si>
  <si>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</si>
  <si>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</si>
  <si>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</si>
  <si>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</si>
  <si>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</si>
  <si>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</si>
  <si>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</si>
  <si>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</si>
  <si>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</si>
  <si>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</si>
  <si>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</si>
  <si>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</si>
  <si>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</si>
  <si>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</si>
  <si>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</si>
  <si>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</si>
  <si>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</si>
  <si>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</si>
  <si>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</si>
  <si>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</si>
  <si>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</si>
  <si>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</si>
  <si>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</si>
  <si>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</si>
  <si>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</si>
  <si>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</si>
  <si>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</si>
  <si>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</si>
  <si>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</si>
  <si>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</si>
  <si>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</si>
  <si>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</si>
  <si>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</si>
  <si>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</si>
  <si>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</si>
  <si>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</si>
  <si>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</si>
  <si>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</si>
  <si>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</si>
  <si>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</si>
  <si>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</si>
  <si>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</si>
  <si>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</si>
  <si>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</si>
  <si>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</si>
  <si>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</si>
  <si>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</si>
  <si>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</si>
  <si>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</si>
  <si>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</si>
  <si>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</si>
  <si>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</si>
  <si>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</si>
  <si>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</si>
  <si>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</si>
  <si>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</si>
  <si>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</si>
  <si>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</si>
  <si>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</si>
  <si>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</si>
  <si>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神奈川県開成町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</si>
  <si>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</si>
  <si>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</si>
  <si>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</si>
  <si>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</si>
  <si>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</si>
  <si>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</si>
  <si>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</si>
  <si>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</si>
  <si>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</si>
  <si>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</si>
  <si>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</si>
  <si>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</si>
  <si>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</si>
  <si>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</si>
  <si>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</si>
  <si>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</si>
  <si>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</si>
  <si>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</si>
  <si>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</si>
  <si>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</si>
  <si>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</si>
  <si>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</si>
  <si>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</si>
  <si>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</si>
  <si>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</si>
  <si>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</si>
  <si>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</si>
  <si>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</si>
  <si>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</si>
  <si>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</si>
  <si>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</si>
  <si>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</si>
  <si>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</si>
  <si>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</si>
  <si>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</si>
  <si>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</si>
  <si>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</si>
  <si>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</si>
  <si>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</si>
  <si>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</si>
  <si>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</si>
  <si>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</si>
  <si>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</si>
  <si>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</si>
  <si>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</si>
  <si>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</si>
  <si>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</si>
  <si>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</si>
  <si>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</si>
  <si>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</si>
  <si>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</si>
  <si>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</si>
  <si>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</si>
  <si>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</si>
  <si>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</si>
  <si>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</si>
  <si>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</si>
  <si>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</si>
  <si>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</si>
  <si>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</si>
  <si>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</si>
  <si>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</si>
  <si>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</si>
  <si>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</si>
  <si>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</si>
  <si>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</si>
  <si>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</si>
  <si>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</si>
  <si>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</si>
  <si>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</si>
  <si>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</si>
  <si>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</si>
  <si>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</si>
  <si>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</si>
  <si>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</si>
  <si>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</si>
  <si>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</si>
  <si>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</si>
  <si>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</si>
  <si>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</si>
  <si>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</si>
  <si>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</si>
  <si>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</si>
  <si>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</si>
  <si>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</si>
  <si>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</si>
  <si>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</si>
  <si>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</si>
  <si>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</si>
  <si>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</si>
  <si>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</si>
  <si>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</si>
  <si>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</si>
  <si>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</si>
  <si>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</si>
  <si>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</si>
  <si>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</si>
  <si>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</si>
  <si>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</si>
  <si>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</si>
  <si>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</si>
  <si>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</si>
  <si>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</si>
  <si>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</si>
  <si>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</si>
  <si>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</si>
  <si>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</si>
  <si>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</si>
  <si>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</si>
  <si>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</si>
  <si>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</si>
  <si>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</si>
  <si>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</si>
  <si>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</si>
  <si>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</si>
  <si>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</si>
  <si>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</si>
  <si>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</si>
  <si>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</si>
  <si>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</si>
  <si>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</si>
  <si>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</si>
  <si>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</si>
  <si>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</si>
  <si>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</si>
  <si>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</si>
  <si>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</si>
  <si>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</si>
  <si>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</si>
  <si>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</si>
  <si>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</si>
  <si>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</si>
  <si>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</si>
  <si>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</si>
  <si>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</si>
  <si>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</si>
  <si>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</si>
  <si>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</si>
  <si>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</si>
  <si>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</si>
  <si>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</si>
  <si>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</si>
  <si>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</si>
  <si>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</si>
  <si>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</si>
  <si>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</si>
  <si>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</si>
  <si>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</si>
  <si>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</si>
  <si>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</si>
  <si>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</si>
  <si>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</si>
  <si>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</si>
  <si>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</si>
  <si>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</si>
  <si>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</si>
  <si>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</si>
  <si>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</si>
  <si>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</si>
  <si>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</si>
  <si>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</si>
  <si>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</si>
  <si>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</si>
  <si>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</si>
  <si>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</si>
  <si>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</si>
  <si>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</si>
  <si>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</si>
  <si>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</si>
  <si>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</si>
  <si>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</si>
  <si>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</si>
  <si>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</si>
  <si>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</si>
  <si>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</si>
  <si>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</si>
  <si>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</si>
  <si>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</si>
  <si>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</si>
  <si>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</si>
  <si>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</si>
  <si>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</si>
  <si>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</si>
  <si>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</si>
  <si>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</si>
  <si>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</si>
  <si>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</si>
  <si>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1.86</t>
  </si>
  <si>
    <t>▲ 2.03</t>
  </si>
  <si>
    <t>▲ 5.55</t>
  </si>
  <si>
    <t>▲ 0.22</t>
  </si>
  <si>
    <t>水道事業会計</t>
  </si>
  <si>
    <t>一般会計</t>
  </si>
  <si>
    <t>国民健康保険特別会計</t>
  </si>
  <si>
    <t>介護保険事業特別会計</t>
  </si>
  <si>
    <t>下水道事業特別会計</t>
  </si>
  <si>
    <t>後期高齢者医療事業特別会計</t>
  </si>
  <si>
    <t>給食事業特別会計</t>
  </si>
  <si>
    <t>その他会計（赤字）</t>
  </si>
  <si>
    <t>その他会計（黒字）</t>
  </si>
  <si>
    <t>‐</t>
    <phoneticPr fontId="2"/>
  </si>
  <si>
    <t>○</t>
    <phoneticPr fontId="2"/>
  </si>
  <si>
    <t>開成町土地開発公社</t>
    <rPh sb="0" eb="3">
      <t>カイセイマチ</t>
    </rPh>
    <rPh sb="3" eb="5">
      <t>トチ</t>
    </rPh>
    <rPh sb="5" eb="7">
      <t>カイハツ</t>
    </rPh>
    <rPh sb="7" eb="9">
      <t>コウシャ</t>
    </rPh>
    <phoneticPr fontId="2"/>
  </si>
  <si>
    <t>法適用企業</t>
    <phoneticPr fontId="5"/>
  </si>
  <si>
    <t>法非適用企業</t>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</si>
  <si>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</si>
  <si>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</si>
  <si>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</si>
  <si>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</si>
  <si>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</si>
  <si>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南足柄市外四ヶ市町一部事務組合</t>
    <rPh sb="0" eb="1">
      <t>ミナミ</t>
    </rPh>
    <rPh sb="3" eb="4">
      <t>シ</t>
    </rPh>
    <rPh sb="4" eb="5">
      <t>ホカ</t>
    </rPh>
    <rPh sb="5" eb="6">
      <t>ヨン</t>
    </rPh>
    <rPh sb="7" eb="8">
      <t>シ</t>
    </rPh>
    <rPh sb="8" eb="9">
      <t>マチ</t>
    </rPh>
    <rPh sb="9" eb="11">
      <t>イチブ</t>
    </rPh>
    <rPh sb="11" eb="13">
      <t>ジム</t>
    </rPh>
    <rPh sb="13" eb="15">
      <t>クミアイ</t>
    </rPh>
    <phoneticPr fontId="2"/>
  </si>
  <si>
    <t>松田町他二ヶ町組合</t>
    <rPh sb="0" eb="3">
      <t>マツダマチ</t>
    </rPh>
    <rPh sb="3" eb="4">
      <t>ホカ</t>
    </rPh>
    <rPh sb="4" eb="5">
      <t>２</t>
    </rPh>
    <rPh sb="6" eb="7">
      <t>マチ</t>
    </rPh>
    <rPh sb="7" eb="9">
      <t>クミアイ</t>
    </rPh>
    <phoneticPr fontId="2"/>
  </si>
  <si>
    <t>松田町他三ヶ町組合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</si>
  <si>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</si>
  <si>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</si>
  <si>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</si>
  <si>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</si>
  <si>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</si>
  <si>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</si>
  <si>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</si>
  <si>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</si>
  <si>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</si>
  <si>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</si>
  <si>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</si>
  <si>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</si>
  <si>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</si>
  <si>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</si>
  <si>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</si>
  <si>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</si>
  <si>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将来負担比率が類似団体と比べて高い水準にある一方、有形固定資産減価償却率は類似団体よりも低い水準となっている。これは、地方債を活用して小学校など施設の改修を実施したことや、
人口減少が全国的に問題となるなか、小学校の建設や更なる定住人口促進のための南部地区土地区画整理事業の実施など積極的な街づくりを進めたことによるものと想定される。</t>
    <rPh sb="1" eb="3">
      <t>ショウライ</t>
    </rPh>
    <rPh sb="3" eb="5">
      <t>フタン</t>
    </rPh>
    <rPh sb="5" eb="7">
      <t>ヒリツ</t>
    </rPh>
    <rPh sb="8" eb="10">
      <t>ルイジ</t>
    </rPh>
    <rPh sb="10" eb="12">
      <t>ダンタイ</t>
    </rPh>
    <rPh sb="13" eb="14">
      <t>クラ</t>
    </rPh>
    <rPh sb="16" eb="17">
      <t>タカ</t>
    </rPh>
    <rPh sb="18" eb="20">
      <t>スイジュン</t>
    </rPh>
    <rPh sb="23" eb="25">
      <t>イッポウ</t>
    </rPh>
    <rPh sb="26" eb="28">
      <t>ユウケイ</t>
    </rPh>
    <rPh sb="28" eb="30">
      <t>コテイ</t>
    </rPh>
    <rPh sb="30" eb="32">
      <t>シサン</t>
    </rPh>
    <rPh sb="32" eb="34">
      <t>ゲンカ</t>
    </rPh>
    <rPh sb="34" eb="36">
      <t>ショウキャク</t>
    </rPh>
    <rPh sb="36" eb="37">
      <t>リツ</t>
    </rPh>
    <rPh sb="38" eb="40">
      <t>ルイジ</t>
    </rPh>
    <rPh sb="40" eb="42">
      <t>ダンタイ</t>
    </rPh>
    <rPh sb="45" eb="46">
      <t>ヒク</t>
    </rPh>
    <rPh sb="47" eb="49">
      <t>スイジュン</t>
    </rPh>
    <rPh sb="60" eb="63">
      <t>チホウサイ</t>
    </rPh>
    <rPh sb="64" eb="66">
      <t>カツヨウ</t>
    </rPh>
    <rPh sb="68" eb="71">
      <t>ショウガッコウ</t>
    </rPh>
    <rPh sb="73" eb="75">
      <t>シセツ</t>
    </rPh>
    <rPh sb="76" eb="78">
      <t>カイシュウ</t>
    </rPh>
    <rPh sb="79" eb="81">
      <t>ジッシ</t>
    </rPh>
    <rPh sb="88" eb="90">
      <t>ジンコウ</t>
    </rPh>
    <rPh sb="90" eb="92">
      <t>ゲンショウ</t>
    </rPh>
    <rPh sb="93" eb="95">
      <t>ゼンコク</t>
    </rPh>
    <rPh sb="95" eb="96">
      <t>テキ</t>
    </rPh>
    <rPh sb="97" eb="99">
      <t>モンダイ</t>
    </rPh>
    <rPh sb="105" eb="108">
      <t>ショウガッコウ</t>
    </rPh>
    <rPh sb="109" eb="111">
      <t>ケンセツ</t>
    </rPh>
    <rPh sb="112" eb="113">
      <t>サラ</t>
    </rPh>
    <rPh sb="115" eb="117">
      <t>テイジュウ</t>
    </rPh>
    <rPh sb="117" eb="119">
      <t>ジンコウ</t>
    </rPh>
    <rPh sb="119" eb="121">
      <t>ソクシン</t>
    </rPh>
    <rPh sb="125" eb="127">
      <t>ナンブ</t>
    </rPh>
    <rPh sb="127" eb="129">
      <t>チク</t>
    </rPh>
    <rPh sb="129" eb="131">
      <t>トチ</t>
    </rPh>
    <rPh sb="131" eb="133">
      <t>クカク</t>
    </rPh>
    <rPh sb="133" eb="135">
      <t>セイリ</t>
    </rPh>
    <rPh sb="135" eb="137">
      <t>ジギョウ</t>
    </rPh>
    <rPh sb="138" eb="140">
      <t>ジッシ</t>
    </rPh>
    <rPh sb="142" eb="145">
      <t>セッキョクテキ</t>
    </rPh>
    <rPh sb="146" eb="147">
      <t>マチ</t>
    </rPh>
    <rPh sb="151" eb="152">
      <t>スス</t>
    </rPh>
    <rPh sb="162" eb="164">
      <t>ソウテイ</t>
    </rPh>
    <phoneticPr fontId="5"/>
  </si>
  <si>
    <t>　平成21年度から平成23年度にかけ小学校の建設や町南部地区土地区画整理事業実施に伴い、地方債を発行したことにより平成23年度の将来負担比率が高くなっている。以降は新規地方債の
発行を抑制し、将来負担比率及び実質公債費比率の低下に努めている。</t>
    <rPh sb="1" eb="3">
      <t>ヘイセイ</t>
    </rPh>
    <rPh sb="5" eb="7">
      <t>ネンド</t>
    </rPh>
    <rPh sb="9" eb="11">
      <t>ヘイセイ</t>
    </rPh>
    <rPh sb="13" eb="15">
      <t>ネンド</t>
    </rPh>
    <rPh sb="18" eb="21">
      <t>ショウガッコウ</t>
    </rPh>
    <rPh sb="22" eb="24">
      <t>ケンセツ</t>
    </rPh>
    <rPh sb="25" eb="26">
      <t>マチ</t>
    </rPh>
    <rPh sb="26" eb="28">
      <t>ナンブ</t>
    </rPh>
    <rPh sb="28" eb="30">
      <t>チク</t>
    </rPh>
    <rPh sb="30" eb="32">
      <t>トチ</t>
    </rPh>
    <rPh sb="32" eb="34">
      <t>クカク</t>
    </rPh>
    <rPh sb="34" eb="36">
      <t>セイリ</t>
    </rPh>
    <rPh sb="36" eb="38">
      <t>ジギョウ</t>
    </rPh>
    <rPh sb="38" eb="40">
      <t>ジッシ</t>
    </rPh>
    <rPh sb="41" eb="42">
      <t>トモナ</t>
    </rPh>
    <rPh sb="44" eb="47">
      <t>チホウサイ</t>
    </rPh>
    <rPh sb="48" eb="50">
      <t>ハッコウ</t>
    </rPh>
    <rPh sb="57" eb="59">
      <t>ヘイセイ</t>
    </rPh>
    <rPh sb="61" eb="63">
      <t>ネンド</t>
    </rPh>
    <rPh sb="64" eb="66">
      <t>ショウライ</t>
    </rPh>
    <rPh sb="66" eb="68">
      <t>フタン</t>
    </rPh>
    <rPh sb="68" eb="70">
      <t>ヒリツ</t>
    </rPh>
    <rPh sb="71" eb="72">
      <t>タカ</t>
    </rPh>
    <rPh sb="79" eb="81">
      <t>イコウ</t>
    </rPh>
    <rPh sb="82" eb="84">
      <t>シンキ</t>
    </rPh>
    <rPh sb="84" eb="87">
      <t>チホウサイ</t>
    </rPh>
    <rPh sb="89" eb="91">
      <t>ハッコウ</t>
    </rPh>
    <rPh sb="92" eb="94">
      <t>ヨクセイ</t>
    </rPh>
    <rPh sb="96" eb="98">
      <t>ショウライ</t>
    </rPh>
    <rPh sb="98" eb="100">
      <t>フタン</t>
    </rPh>
    <rPh sb="100" eb="102">
      <t>ヒリツ</t>
    </rPh>
    <rPh sb="102" eb="103">
      <t>オヨ</t>
    </rPh>
    <rPh sb="104" eb="106">
      <t>ジッシツ</t>
    </rPh>
    <rPh sb="106" eb="109">
      <t>コウサイヒ</t>
    </rPh>
    <rPh sb="109" eb="111">
      <t>ヒリツ</t>
    </rPh>
    <rPh sb="112" eb="114">
      <t>テイカ</t>
    </rPh>
    <rPh sb="115" eb="116">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</si>
</sst>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42074</c:v>
                </c:pt>
                <c:pt idx="1">
                  <c:v>46484</c:v>
                </c:pt>
                <c:pt idx="2">
                  <c:v>41495</c:v>
                </c:pt>
                <c:pt idx="3">
                  <c:v>22678</c:v>
                </c:pt>
                <c:pt idx="4">
                  <c:v>20273</c:v>
                </c:pt>
              </c:numCache>
            </c:numRef>
          </c:val>
          <c:smooth val="0"/>
        </c:ser>
        <c:dLbls>
          <c:showLegendKey val="0"/>
          <c:showVal val="0"/>
          <c:showCatName val="0"/>
          <c:showSerName val="0"/>
          <c:showPercent val="0"/>
          <c:showBubbleSize val="0"/>
        </c:dLbls>
        <c:marker val="1"/>
        <c:smooth val="0"/>
        <c:axId val="490414264"/>
        <c:axId val="222606368"/>
      </c:lineChart>
      <c:catAx>
        <c:axId val="490414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06368"/>
        <c:crosses val="autoZero"/>
        <c:auto val="1"/>
        <c:lblAlgn val="ctr"/>
        <c:lblOffset val="100"/>
        <c:tickLblSkip val="1"/>
        <c:tickMarkSkip val="1"/>
        <c:noMultiLvlLbl val="0"/>
      </c:catAx>
      <c:valAx>
        <c:axId val="2226063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414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10.46</c:v>
                </c:pt>
                <c:pt idx="1">
                  <c:v>5.67</c:v>
                </c:pt>
                <c:pt idx="2">
                  <c:v>6.32</c:v>
                </c:pt>
                <c:pt idx="3">
                  <c:v>5.68</c:v>
                </c:pt>
                <c:pt idx="4">
                  <c:v>8.17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16.579999999999998</c:v>
                </c:pt>
                <c:pt idx="1">
                  <c:v>19.510000000000002</c:v>
                </c:pt>
                <c:pt idx="2">
                  <c:v>16.14</c:v>
                </c:pt>
                <c:pt idx="3">
                  <c:v>11.42</c:v>
                </c:pt>
                <c:pt idx="4">
                  <c:v>8.42</c:v>
                </c:pt>
              </c:numCache>
            </c:numRef>
          </c:val>
        </c:ser>
        <c:dLbls>
          <c:showLegendKey val="0"/>
          <c:showVal val="0"/>
          <c:showCatName val="0"/>
          <c:showSerName val="0"/>
          <c:showPercent val="0"/>
          <c:showBubbleSize val="0"/>
        </c:dLbls>
        <c:gapWidth val="250"/>
        <c:overlap val="100"/>
        <c:axId val="495061488"/>
        <c:axId val="49035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4.67</c:v>
                </c:pt>
                <c:pt idx="1">
                  <c:v>-1.86</c:v>
                </c:pt>
                <c:pt idx="2">
                  <c:v>-2.0299999999999998</c:v>
                </c:pt>
                <c:pt idx="3">
                  <c:v>-5.55</c:v>
                </c:pt>
                <c:pt idx="4">
                  <c:v>-0.22</c:v>
                </c:pt>
              </c:numCache>
            </c:numRef>
          </c:val>
          <c:smooth val="0"/>
        </c:ser>
        <c:dLbls>
          <c:showLegendKey val="0"/>
          <c:showVal val="0"/>
          <c:showCatName val="0"/>
          <c:showSerName val="0"/>
          <c:showPercent val="0"/>
          <c:showBubbleSize val="0"/>
        </c:dLbls>
        <c:marker val="1"/>
        <c:smooth val="0"/>
        <c:axId val="495061488"/>
        <c:axId val="490350880"/>
      </c:lineChart>
      <c:catAx>
        <c:axId val="49506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350880"/>
        <c:crosses val="autoZero"/>
        <c:auto val="1"/>
        <c:lblAlgn val="ctr"/>
        <c:lblOffset val="100"/>
        <c:tickLblSkip val="1"/>
        <c:tickMarkSkip val="1"/>
        <c:noMultiLvlLbl val="0"/>
      </c:catAx>
      <c:valAx>
        <c:axId val="49035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6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7.0000000000000007E-2</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0.59</c:v>
                </c:pt>
                <c:pt idx="2">
                  <c:v>#N/A</c:v>
                </c:pt>
                <c:pt idx="3">
                  <c:v>1.05</c:v>
                </c:pt>
                <c:pt idx="4">
                  <c:v>#N/A</c:v>
                </c:pt>
                <c:pt idx="5">
                  <c:v>0.47</c:v>
                </c:pt>
                <c:pt idx="6">
                  <c:v>#N/A</c:v>
                </c:pt>
                <c:pt idx="7">
                  <c:v>0.54</c:v>
                </c:pt>
                <c:pt idx="8">
                  <c:v>#N/A</c:v>
                </c:pt>
                <c:pt idx="9">
                  <c:v>0.61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0.99</c:v>
                </c:pt>
                <c:pt idx="4">
                  <c:v>#N/A</c:v>
                </c:pt>
                <c:pt idx="5">
                  <c:v>0.91</c:v>
                </c:pt>
                <c:pt idx="6">
                  <c:v>#N/A</c:v>
                </c:pt>
                <c:pt idx="7">
                  <c:v>0.9</c:v>
                </c:pt>
                <c:pt idx="8">
                  <c:v>#N/A</c:v>
                </c:pt>
                <c:pt idx="9">
                  <c:v>1.72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2.57</c:v>
                </c:pt>
                <c:pt idx="2">
                  <c:v>#N/A</c:v>
                </c:pt>
                <c:pt idx="3">
                  <c:v>2.23</c:v>
                </c:pt>
                <c:pt idx="4">
                  <c:v>#N/A</c:v>
                </c:pt>
                <c:pt idx="5">
                  <c:v>2.46</c:v>
                </c:pt>
                <c:pt idx="6">
                  <c:v>#N/A</c:v>
                </c:pt>
                <c:pt idx="7">
                  <c:v>3.58</c:v>
                </c:pt>
                <c:pt idx="8">
                  <c:v>#N/A</c:v>
                </c:pt>
                <c:pt idx="9">
                  <c:v>4.45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10.43</c:v>
                </c:pt>
                <c:pt idx="2">
                  <c:v>#N/A</c:v>
                </c:pt>
                <c:pt idx="3">
                  <c:v>5.65</c:v>
                </c:pt>
                <c:pt idx="4">
                  <c:v>#N/A</c:v>
                </c:pt>
                <c:pt idx="5">
                  <c:v>6.28</c:v>
                </c:pt>
                <c:pt idx="6">
                  <c:v>#N/A</c:v>
                </c:pt>
                <c:pt idx="7">
                  <c:v>5.67</c:v>
                </c:pt>
                <c:pt idx="8">
                  <c:v>#N/A</c:v>
                </c:pt>
                <c:pt idx="9">
                  <c:v>8.16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15.43</c:v>
                </c:pt>
                <c:pt idx="2">
                  <c:v>#N/A</c:v>
                </c:pt>
                <c:pt idx="3">
                  <c:v>15.01</c:v>
                </c:pt>
                <c:pt idx="4">
                  <c:v>#N/A</c:v>
                </c:pt>
                <c:pt idx="5">
                  <c:v>14.34</c:v>
                </c:pt>
                <c:pt idx="6">
                  <c:v>#N/A</c:v>
                </c:pt>
                <c:pt idx="7">
                  <c:v>15.18</c:v>
                </c:pt>
                <c:pt idx="8">
                  <c:v>#N/A</c:v>
                </c:pt>
                <c:pt idx="9">
                  <c:v>15.64</c:v>
                </c:pt>
              </c:numCache>
            </c:numRef>
          </c:val>
        </c:ser>
        <c:dLbls>
          <c:showLegendKey val="0"/>
          <c:showVal val="0"/>
          <c:showCatName val="0"/>
          <c:showSerName val="0"/>
          <c:showPercent val="0"/>
          <c:showBubbleSize val="0"/>
        </c:dLbls>
        <c:gapWidth val="150"/>
        <c:overlap val="100"/>
        <c:axId val="492397344"/>
        <c:axId val="497527224"/>
      </c:barChart>
      <c:catAx>
        <c:axId val="4923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527224"/>
        <c:crosses val="autoZero"/>
        <c:auto val="1"/>
        <c:lblAlgn val="ctr"/>
        <c:lblOffset val="100"/>
        <c:tickLblSkip val="1"/>
        <c:tickMarkSkip val="1"/>
        <c:noMultiLvlLbl val="0"/>
      </c:catAx>
      <c:valAx>
        <c:axId val="49752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39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349</c:v>
                </c:pt>
                <c:pt idx="5">
                  <c:v>366</c:v>
                </c:pt>
                <c:pt idx="8">
                  <c:v>407</c:v>
                </c:pt>
                <c:pt idx="11">
                  <c:v>419</c:v>
                </c:pt>
                <c:pt idx="14">
                  <c:v>397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50</c:v>
                </c:pt>
                <c:pt idx="6">
                  <c:v>50</c:v>
                </c:pt>
                <c:pt idx="9">
                  <c:v>50</c:v>
                </c:pt>
                <c:pt idx="12">
                  <c:v>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3</c:v>
                </c:pt>
                <c:pt idx="6">
                  <c:v>24</c:v>
                </c:pt>
                <c:pt idx="9">
                  <c:v>37</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205</c:v>
                </c:pt>
                <c:pt idx="3">
                  <c:v>220</c:v>
                </c:pt>
                <c:pt idx="6">
                  <c:v>215</c:v>
                </c:pt>
                <c:pt idx="9">
                  <c:v>218</c:v>
                </c:pt>
                <c:pt idx="12">
                  <c:v>190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416</c:v>
                </c:pt>
                <c:pt idx="3">
                  <c:v>432</c:v>
                </c:pt>
                <c:pt idx="6">
                  <c:v>497</c:v>
                </c:pt>
                <c:pt idx="9">
                  <c:v>452</c:v>
                </c:pt>
                <c:pt idx="12">
                  <c:v>364</c:v>
                </c:pt>
              </c:numCache>
            </c:numRef>
          </c:val>
        </c:ser>
        <c:dLbls>
          <c:showLegendKey val="0"/>
          <c:showVal val="0"/>
          <c:showCatName val="0"/>
          <c:showSerName val="0"/>
          <c:showPercent val="0"/>
          <c:showBubbleSize val="0"/>
        </c:dLbls>
        <c:gapWidth val="100"/>
        <c:overlap val="100"/>
        <c:axId val="497817056"/>
        <c:axId val="500919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327</c:v>
                </c:pt>
                <c:pt idx="2">
                  <c:v>#N/A</c:v>
                </c:pt>
                <c:pt idx="3">
                  <c:v>#N/A</c:v>
                </c:pt>
                <c:pt idx="4">
                  <c:v>339</c:v>
                </c:pt>
                <c:pt idx="5">
                  <c:v>#N/A</c:v>
                </c:pt>
                <c:pt idx="6">
                  <c:v>#N/A</c:v>
                </c:pt>
                <c:pt idx="7">
                  <c:v>379</c:v>
                </c:pt>
                <c:pt idx="8">
                  <c:v>#N/A</c:v>
                </c:pt>
                <c:pt idx="9">
                  <c:v>#N/A</c:v>
                </c:pt>
                <c:pt idx="10">
                  <c:v>338</c:v>
                </c:pt>
                <c:pt idx="11">
                  <c:v>#N/A</c:v>
                </c:pt>
                <c:pt idx="12">
                  <c:v>#N/A</c:v>
                </c:pt>
                <c:pt idx="13">
                  <c:v>244</c:v>
                </c:pt>
                <c:pt idx="14">
                  <c:v>#N/A</c:v>
                </c:pt>
              </c:numCache>
            </c:numRef>
          </c:val>
          <c:smooth val="0"/>
        </c:ser>
        <c:dLbls>
          <c:showLegendKey val="0"/>
          <c:showVal val="0"/>
          <c:showCatName val="0"/>
          <c:showSerName val="0"/>
          <c:showPercent val="0"/>
          <c:showBubbleSize val="0"/>
        </c:dLbls>
        <c:marker val="1"/>
        <c:smooth val="0"/>
        <c:axId val="497817056"/>
        <c:axId val="500919464"/>
      </c:lineChart>
      <c:catAx>
        <c:axId val="49781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919464"/>
        <c:crosses val="autoZero"/>
        <c:auto val="1"/>
        <c:lblAlgn val="ctr"/>
        <c:lblOffset val="100"/>
        <c:tickLblSkip val="1"/>
        <c:tickMarkSkip val="1"/>
        <c:noMultiLvlLbl val="0"/>
      </c:catAx>
      <c:valAx>
        <c:axId val="50091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1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4968</c:v>
                </c:pt>
                <c:pt idx="5">
                  <c:v>5161</c:v>
                </c:pt>
                <c:pt idx="8">
                  <c:v>5320</c:v>
                </c:pt>
                <c:pt idx="11">
                  <c:v>5526</c:v>
                </c:pt>
                <c:pt idx="14">
                  <c:v>5511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810</c:v>
                </c:pt>
                <c:pt idx="5">
                  <c:v>979</c:v>
                </c:pt>
                <c:pt idx="8">
                  <c:v>945</c:v>
                </c:pt>
                <c:pt idx="11">
                  <c:v>794</c:v>
                </c:pt>
                <c:pt idx="14">
                  <c:v>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941</c:v>
                </c:pt>
                <c:pt idx="3">
                  <c:v>899</c:v>
                </c:pt>
                <c:pt idx="6">
                  <c:v>833</c:v>
                </c:pt>
                <c:pt idx="9">
                  <c:v>778</c:v>
                </c:pt>
                <c:pt idx="12">
                  <c:v>763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321</c:v>
                </c:pt>
                <c:pt idx="3">
                  <c:v>281</c:v>
                </c:pt>
                <c:pt idx="6">
                  <c:v>260</c:v>
                </c:pt>
                <c:pt idx="9">
                  <c:v>226</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2292</c:v>
                </c:pt>
                <c:pt idx="3">
                  <c:v>2280</c:v>
                </c:pt>
                <c:pt idx="6">
                  <c:v>2114</c:v>
                </c:pt>
                <c:pt idx="9">
                  <c:v>2021</c:v>
                </c:pt>
                <c:pt idx="12">
                  <c:v>1843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199</c:v>
                </c:pt>
                <c:pt idx="3">
                  <c:v>149</c:v>
                </c:pt>
                <c:pt idx="6">
                  <c:v>149</c:v>
                </c:pt>
                <c:pt idx="9">
                  <c:v>50</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5251</c:v>
                </c:pt>
                <c:pt idx="3">
                  <c:v>5535</c:v>
                </c:pt>
                <c:pt idx="6">
                  <c:v>5620</c:v>
                </c:pt>
                <c:pt idx="9">
                  <c:v>5585</c:v>
                </c:pt>
                <c:pt idx="12">
                  <c:v>5610</c:v>
                </c:pt>
              </c:numCache>
            </c:numRef>
          </c:val>
        </c:ser>
        <c:dLbls>
          <c:showLegendKey val="0"/>
          <c:showVal val="0"/>
          <c:showCatName val="0"/>
          <c:showSerName val="0"/>
          <c:showPercent val="0"/>
          <c:showBubbleSize val="0"/>
        </c:dLbls>
        <c:gapWidth val="100"/>
        <c:overlap val="100"/>
        <c:axId val="500921616"/>
        <c:axId val="500922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3225</c:v>
                </c:pt>
                <c:pt idx="2">
                  <c:v>#N/A</c:v>
                </c:pt>
                <c:pt idx="3">
                  <c:v>#N/A</c:v>
                </c:pt>
                <c:pt idx="4">
                  <c:v>3003</c:v>
                </c:pt>
                <c:pt idx="5">
                  <c:v>#N/A</c:v>
                </c:pt>
                <c:pt idx="6">
                  <c:v>#N/A</c:v>
                </c:pt>
                <c:pt idx="7">
                  <c:v>2711</c:v>
                </c:pt>
                <c:pt idx="8">
                  <c:v>#N/A</c:v>
                </c:pt>
                <c:pt idx="9">
                  <c:v>#N/A</c:v>
                </c:pt>
                <c:pt idx="10">
                  <c:v>2341</c:v>
                </c:pt>
                <c:pt idx="11">
                  <c:v>#N/A</c:v>
                </c:pt>
                <c:pt idx="12">
                  <c:v>#N/A</c:v>
                </c:pt>
                <c:pt idx="13">
                  <c:v>2125</c:v>
                </c:pt>
                <c:pt idx="14">
                  <c:v>#N/A</c:v>
                </c:pt>
              </c:numCache>
            </c:numRef>
          </c:val>
          <c:smooth val="0"/>
        </c:ser>
        <c:dLbls>
          <c:showLegendKey val="0"/>
          <c:showVal val="0"/>
          <c:showCatName val="0"/>
          <c:showSerName val="0"/>
          <c:showPercent val="0"/>
          <c:showBubbleSize val="0"/>
        </c:dLbls>
        <c:marker val="1"/>
        <c:smooth val="0"/>
        <c:axId val="500921616"/>
        <c:axId val="500922008"/>
      </c:lineChart>
      <c:catAx>
        <c:axId val="50092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922008"/>
        <c:crosses val="autoZero"/>
        <c:auto val="1"/>
        <c:lblAlgn val="ctr"/>
        <c:lblOffset val="100"/>
        <c:tickLblSkip val="1"/>
        <c:tickMarkSkip val="1"/>
        <c:noMultiLvlLbl val="0"/>
      </c:catAx>
      <c:valAx>
        <c:axId val="500922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92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{0A12A510-4E9F-424F-B91B-9DC4E15BC622}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{E3AFF283-4771-46DB-B433-E555D50B4413}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{2B44ABA3-DD93-44CC-8CDA-88E67C983ED5}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{80D0B3F1-CA14-49C3-AADC-A56B8B0350C5}</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{F9A8D1B6-7275-4375-BA58-58C92F029504}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52.1</c:v>
                </c:pt>
              </c:numCache>
            </c:numRef>
          </c:xVal>
          <c:yVal>
            <c:numRef>
              <c:f>公会計指標分析・財政指標組合せ分析表!$K$51:$O$51</c:f>
              <c:numCache>
                <c:formatCode>#,##0.0;"▲ "#,##0.0</c:formatCode>
                <c:ptCount val="5"/>
                <c:pt idx="4">
                  <c:v>67.3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{0E1FF23E-AB4F-47A5-AAFD-F4B5D86DC5A2}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{121A81E8-DCB0-4B69-992C-81303E269CB0}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{86AAEC26-B4D7-419C-90EC-D7977F3D391B}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{0AABB4ED-218B-4C93-935C-E7AE30CCFBC9}</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{1072D87F-40BB-4F4E-BA42-E9D25E63E130}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56.2</c:v>
                </c:pt>
              </c:numCache>
            </c:numRef>
          </c:xVal>
          <c:yVal>
            <c:numRef>
              <c:f>公会計指標分析・財政指標組合せ分析表!$K$55:$O$55</c:f>
              <c:numCache>
                <c:formatCode>#,##0.0;"▲ "#,##0.0</c:formatCode>
                <c:ptCount val="5"/>
                <c:pt idx="4">
                  <c:v>36.5</c:v>
                </c:pt>
              </c:numCache>
            </c:numRef>
          </c:yVal>
          <c:smooth val="0"/>
        </c:ser>
        <c:dLbls>
          <c:showLegendKey val="0"/>
          <c:showVal val="0"/>
          <c:showCatName val="0"/>
          <c:showSerName val="0"/>
          <c:showPercent val="0"/>
          <c:showBubbleSize val="0"/>
        </c:dLbls>
        <c:axId val="500922792"/>
        <c:axId val="500923184"/>
      </c:scatterChart>
      <c:valAx>
        <c:axId val="500922792"/>
        <c:scaling>
          <c:orientation val="minMax"/>
          <c:max val="56.6"/>
          <c:min val="51.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923184"/>
        <c:crosses val="autoZero"/>
        <c:crossBetween val="midCat"/>
      </c:valAx>
      <c:valAx>
        <c:axId val="500923184"/>
        <c:scaling>
          <c:orientation val="minMax"/>
          <c:max val="7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922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{72132FF4-32ED-47BF-9933-64BDA2C36D5E}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{D14E6CD7-5324-4561-9077-92C6A789C433}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{1731D832-C5C4-4992-B632-9754BE746FD7}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{1A8D59E9-CB85-41B3-9C90-E64967C7DFD1}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{8629F4BF-584B-4D56-BFBD-D73CE6FE3813}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11</c:v>
                </c:pt>
                <c:pt idx="2">
                  <c:v>11.2</c:v>
                </c:pt>
                <c:pt idx="3">
                  <c:v>11.3</c:v>
                </c:pt>
                <c:pt idx="4">
                  <c:v>10.199999999999999</c:v>
                </c:pt>
              </c:numCache>
            </c:numRef>
          </c:xVal>
          <c:yVal>
            <c:numRef>
              <c:f>公会計指標分析・財政指標組合せ分析表!$K$73:$O$73</c:f>
              <c:numCache>
                <c:formatCode>#,##0.0;"▲ "#,##0.0</c:formatCode>
                <c:ptCount val="5"/>
                <c:pt idx="0">
                  <c:v>104.7</c:v>
                </c:pt>
                <c:pt idx="1">
                  <c:v>98</c:v>
                </c:pt>
                <c:pt idx="2">
                  <c:v>86.9</c:v>
                </c:pt>
                <c:pt idx="3">
                  <c:v>76.099999999999994</c:v>
                </c:pt>
                <c:pt idx="4">
                  <c:v>67.3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{F442C691-E24B-4B16-977B-68628E1A3768}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{90C9A9F3-D168-45BC-89EE-23BFD4EED18A}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{1EF98349-F240-45BD-942C-6C8E37DBD680}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{DE09F75C-B457-42DF-98DA-1B9435BF2527}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{FE35108B-1D5C-4B2B-9822-CC9E10110808}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502440736"/>
        <c:axId val="502441128"/>
      </c:scatterChart>
      <c:valAx>
        <c:axId val="502440736"/>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441128"/>
        <c:crosses val="autoZero"/>
        <c:crossBetween val="midCat"/>
      </c:valAx>
      <c:valAx>
        <c:axId val="502441128"/>
        <c:scaling>
          <c:orientation val="minMax"/>
          <c:max val="11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440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福祉センター建設事業債の償還完了に伴い、元利償還金が大幅に減となったことが比率減の要因と考える。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下水道事業特別会計における繰入割合及び元金残高の減による公営企業債等の繰入見込額の減、退職手当負担見込額の減等の影響により比率が減少したと考える。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的に施設の老朽化の状況については同様の状況と思われるが、当町では施設数が少ないため有形固定資産減価償却率は、全国平均・神奈川県平均を下回っていると思われる。現在、新庁舎建設に着手しているところですが、有形固定資産減価償却率は上昇傾向にあるため、今後は個別施設計画の策定を進め老朽化対策に取り組んで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35</xdr:row>
      <xdr:rowOff>93738</xdr:rowOff>
    </xdr:to>
    <xdr:cxnSp macro="">
      <xdr:nvCxnSpPr>
        <xdr:cNvPr id="66" name="直線コネクタ 65"/>
        <xdr:cNvCxnSpPr/>
      </xdr:nvCxnSpPr>
      <xdr:spPr>
        <a:xfrm flipV="1">
          <a:off x="4760595" y="5415643"/>
          <a:ext cx="1270" cy="145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97565</xdr:rowOff>
    </xdr:from>
    <xdr:ext cx="405111" cy="259045"/>
    <xdr:sp macro="" textlink="">
      <xdr:nvSpPr>
        <xdr:cNvPr id="67" name="有形固定資産減価償却率最小値テキスト"/>
        <xdr:cNvSpPr txBox="1"/>
      </xdr:nvSpPr>
      <xdr:spPr>
        <a:xfrm>
          <a:off x="4813300" y="687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35</xdr:row>
      <xdr:rowOff>93738</xdr:rowOff>
    </xdr:from>
    <xdr:to>
      <xdr:col>3</xdr:col>
      <xdr:colOff>1260475</xdr:colOff>
      <xdr:row>35</xdr:row>
      <xdr:rowOff>93738</xdr:rowOff>
    </xdr:to>
    <xdr:cxnSp macro="">
      <xdr:nvCxnSpPr>
        <xdr:cNvPr id="68" name="直線コネクタ 67"/>
        <xdr:cNvCxnSpPr/>
      </xdr:nvCxnSpPr>
      <xdr:spPr>
        <a:xfrm>
          <a:off x="4673600" y="687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145039</xdr:rowOff>
    </xdr:from>
    <xdr:ext cx="405111" cy="259045"/>
    <xdr:sp macro="" textlink="">
      <xdr:nvSpPr>
        <xdr:cNvPr id="71" name="有形固定資産減価償却率平均値テキスト"/>
        <xdr:cNvSpPr txBox="1"/>
      </xdr:nvSpPr>
      <xdr:spPr>
        <a:xfrm>
          <a:off x="4813300" y="6069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122162</xdr:rowOff>
    </xdr:from>
    <xdr:to>
      <xdr:col>3</xdr:col>
      <xdr:colOff>1222375</xdr:colOff>
      <xdr:row>32</xdr:row>
      <xdr:rowOff>52312</xdr:rowOff>
    </xdr:to>
    <xdr:sp macro="" textlink="">
      <xdr:nvSpPr>
        <xdr:cNvPr id="72" name="フローチャート : 判断 71"/>
        <xdr:cNvSpPr/>
      </xdr:nvSpPr>
      <xdr:spPr>
        <a:xfrm>
          <a:off x="4711700" y="621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29331</xdr:rowOff>
    </xdr:from>
    <xdr:to>
      <xdr:col>3</xdr:col>
      <xdr:colOff>1222375</xdr:colOff>
      <xdr:row>34</xdr:row>
      <xdr:rowOff>130931</xdr:rowOff>
    </xdr:to>
    <xdr:sp macro="" textlink="">
      <xdr:nvSpPr>
        <xdr:cNvPr id="78" name="円/楕円 77"/>
        <xdr:cNvSpPr/>
      </xdr:nvSpPr>
      <xdr:spPr>
        <a:xfrm>
          <a:off x="4711700" y="66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7758</xdr:rowOff>
    </xdr:from>
    <xdr:ext cx="405111" cy="259045"/>
    <xdr:sp macro="" textlink="">
      <xdr:nvSpPr>
        <xdr:cNvPr id="79" name="有形固定資産減価償却率該当値テキスト"/>
        <xdr:cNvSpPr txBox="1"/>
      </xdr:nvSpPr>
      <xdr:spPr>
        <a:xfrm>
          <a:off x="4813300" y="6618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83058</xdr:rowOff>
    </xdr:from>
    <xdr:to>
      <xdr:col>6</xdr:col>
      <xdr:colOff>510540</xdr:colOff>
      <xdr:row>40</xdr:row>
      <xdr:rowOff>158496</xdr:rowOff>
    </xdr:to>
    <xdr:cxnSp macro="">
      <xdr:nvCxnSpPr>
        <xdr:cNvPr id="55" name="直線コネクタ 54"/>
        <xdr:cNvCxnSpPr/>
      </xdr:nvCxnSpPr>
      <xdr:spPr>
        <a:xfrm flipV="1">
          <a:off x="4634865" y="60838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29735</xdr:rowOff>
    </xdr:from>
    <xdr:ext cx="405111" cy="259045"/>
    <xdr:sp macro="" textlink="">
      <xdr:nvSpPr>
        <xdr:cNvPr id="58" name="【道路】&#10;有形固定資産減価償却率最大値テキスト"/>
        <xdr:cNvSpPr txBox="1"/>
      </xdr:nvSpPr>
      <xdr:spPr>
        <a:xfrm>
          <a:off x="47244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35</xdr:row>
      <xdr:rowOff>83058</xdr:rowOff>
    </xdr:from>
    <xdr:to>
      <xdr:col>6</xdr:col>
      <xdr:colOff>600075</xdr:colOff>
      <xdr:row>35</xdr:row>
      <xdr:rowOff>83058</xdr:rowOff>
    </xdr:to>
    <xdr:cxnSp macro="">
      <xdr:nvCxnSpPr>
        <xdr:cNvPr id="59" name="直線コネクタ 58"/>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162577</xdr:rowOff>
    </xdr:from>
    <xdr:ext cx="405111" cy="259045"/>
    <xdr:sp macro="" textlink="">
      <xdr:nvSpPr>
        <xdr:cNvPr id="60" name="【道路】&#10;有形固定資産減価償却率平均値テキスト"/>
        <xdr:cNvSpPr txBox="1"/>
      </xdr:nvSpPr>
      <xdr:spPr>
        <a:xfrm>
          <a:off x="47244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1" name="フローチャート : 判断 60"/>
        <xdr:cNvSpPr/>
      </xdr:nvSpPr>
      <xdr:spPr>
        <a:xfrm>
          <a:off x="4584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107696</xdr:rowOff>
    </xdr:from>
    <xdr:to>
      <xdr:col>6</xdr:col>
      <xdr:colOff>561975</xdr:colOff>
      <xdr:row>41</xdr:row>
      <xdr:rowOff>37846</xdr:rowOff>
    </xdr:to>
    <xdr:sp macro="" textlink="">
      <xdr:nvSpPr>
        <xdr:cNvPr id="67" name="円/楕円 66"/>
        <xdr:cNvSpPr/>
      </xdr:nvSpPr>
      <xdr:spPr>
        <a:xfrm>
          <a:off x="4584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22623</xdr:rowOff>
    </xdr:from>
    <xdr:ext cx="405111" cy="259045"/>
    <xdr:sp macro="" textlink="">
      <xdr:nvSpPr>
        <xdr:cNvPr id="68" name="【道路】&#10;有形固定資産減価償却率該当値テキスト"/>
        <xdr:cNvSpPr txBox="1"/>
      </xdr:nvSpPr>
      <xdr:spPr>
        <a:xfrm>
          <a:off x="4724400" y="688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170797</xdr:rowOff>
    </xdr:from>
    <xdr:to>
      <xdr:col>15</xdr:col>
      <xdr:colOff>180340</xdr:colOff>
      <xdr:row>41</xdr:row>
      <xdr:rowOff>117348</xdr:rowOff>
    </xdr:to>
    <xdr:cxnSp macro="">
      <xdr:nvCxnSpPr>
        <xdr:cNvPr id="95" name="直線コネクタ 94"/>
        <xdr:cNvCxnSpPr/>
      </xdr:nvCxnSpPr>
      <xdr:spPr>
        <a:xfrm flipV="1">
          <a:off x="10476865" y="5828647"/>
          <a:ext cx="0" cy="131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121175</xdr:rowOff>
    </xdr:from>
    <xdr:ext cx="469744" cy="259045"/>
    <xdr:sp macro="" textlink="">
      <xdr:nvSpPr>
        <xdr:cNvPr id="96" name="【道路】&#10;一人当たり延長最小値テキスト"/>
        <xdr:cNvSpPr txBox="1"/>
      </xdr:nvSpPr>
      <xdr:spPr>
        <a:xfrm>
          <a:off x="105664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4.347</a:t>
          </a:r>
          <a:endParaRPr kumimoji="1" lang="ja-JP" altLang="en-US" sz="1000" b="1">
            <a:latin typeface="ＭＳ Ｐゴシック"/>
          </a:endParaRPr>
        </a:p>
      </xdr:txBody>
    </xdr:sp>
    <xdr:clientData/>
  </xdr:oneCellAnchor>
  <xdr:twoCellAnchor>
    <xdr:from>
      <xdr:col>15</xdr:col>
      <xdr:colOff>92075</xdr:colOff>
      <xdr:row>41</xdr:row>
      <xdr:rowOff>117348</xdr:rowOff>
    </xdr:from>
    <xdr:to>
      <xdr:col>15</xdr:col>
      <xdr:colOff>269875</xdr:colOff>
      <xdr:row>41</xdr:row>
      <xdr:rowOff>117348</xdr:rowOff>
    </xdr:to>
    <xdr:cxnSp macro="">
      <xdr:nvCxnSpPr>
        <xdr:cNvPr id="97" name="直線コネクタ 96"/>
        <xdr:cNvCxnSpPr/>
      </xdr:nvCxnSpPr>
      <xdr:spPr>
        <a:xfrm>
          <a:off x="10388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117474</xdr:rowOff>
    </xdr:from>
    <xdr:ext cx="534377" cy="259045"/>
    <xdr:sp macro="" textlink="">
      <xdr:nvSpPr>
        <xdr:cNvPr id="98" name="【道路】&#10;一人当たり延長最大値テキスト"/>
        <xdr:cNvSpPr txBox="1"/>
      </xdr:nvSpPr>
      <xdr:spPr>
        <a:xfrm>
          <a:off x="10566400" y="56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16.456</a:t>
          </a:r>
          <a:endParaRPr kumimoji="1" lang="ja-JP" altLang="en-US" sz="1000" b="1">
            <a:latin typeface="ＭＳ Ｐゴシック"/>
          </a:endParaRPr>
        </a:p>
      </xdr:txBody>
    </xdr:sp>
    <xdr:clientData/>
  </xdr:oneCellAnchor>
  <xdr:twoCellAnchor>
    <xdr:from>
      <xdr:col>15</xdr:col>
      <xdr:colOff>92075</xdr:colOff>
      <xdr:row>33</xdr:row>
      <xdr:rowOff>170797</xdr:rowOff>
    </xdr:from>
    <xdr:to>
      <xdr:col>15</xdr:col>
      <xdr:colOff>269875</xdr:colOff>
      <xdr:row>33</xdr:row>
      <xdr:rowOff>170797</xdr:rowOff>
    </xdr:to>
    <xdr:cxnSp macro="">
      <xdr:nvCxnSpPr>
        <xdr:cNvPr id="99" name="直線コネクタ 98"/>
        <xdr:cNvCxnSpPr/>
      </xdr:nvCxnSpPr>
      <xdr:spPr>
        <a:xfrm>
          <a:off x="10388600" y="582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57203</xdr:rowOff>
    </xdr:from>
    <xdr:ext cx="469744" cy="259045"/>
    <xdr:sp macro="" textlink="">
      <xdr:nvSpPr>
        <xdr:cNvPr id="100" name="【道路】&#10;一人当たり延長平均値テキスト"/>
        <xdr:cNvSpPr txBox="1"/>
      </xdr:nvSpPr>
      <xdr:spPr>
        <a:xfrm>
          <a:off x="10566400" y="6400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34327</xdr:rowOff>
    </xdr:from>
    <xdr:to>
      <xdr:col>15</xdr:col>
      <xdr:colOff>231775</xdr:colOff>
      <xdr:row>38</xdr:row>
      <xdr:rowOff>135927</xdr:rowOff>
    </xdr:to>
    <xdr:sp macro="" textlink="">
      <xdr:nvSpPr>
        <xdr:cNvPr id="101" name="フローチャート : 判断 100"/>
        <xdr:cNvSpPr/>
      </xdr:nvSpPr>
      <xdr:spPr>
        <a:xfrm>
          <a:off x="10426700" y="65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66548</xdr:rowOff>
    </xdr:from>
    <xdr:to>
      <xdr:col>15</xdr:col>
      <xdr:colOff>231775</xdr:colOff>
      <xdr:row>41</xdr:row>
      <xdr:rowOff>168148</xdr:rowOff>
    </xdr:to>
    <xdr:sp macro="" textlink="">
      <xdr:nvSpPr>
        <xdr:cNvPr id="107" name="円/楕円 106"/>
        <xdr:cNvSpPr/>
      </xdr:nvSpPr>
      <xdr:spPr>
        <a:xfrm>
          <a:off x="10426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152925</xdr:rowOff>
    </xdr:from>
    <xdr:ext cx="469744" cy="259045"/>
    <xdr:sp macro="" textlink="">
      <xdr:nvSpPr>
        <xdr:cNvPr id="108" name="【道路】&#10;一人当たり延長該当値テキスト"/>
        <xdr:cNvSpPr txBox="1"/>
      </xdr:nvSpPr>
      <xdr:spPr>
        <a:xfrm>
          <a:off x="10566400" y="701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152400</xdr:rowOff>
    </xdr:to>
    <xdr:cxnSp macro="">
      <xdr:nvCxnSpPr>
        <xdr:cNvPr id="133" name="直線コネクタ 132"/>
        <xdr:cNvCxnSpPr/>
      </xdr:nvCxnSpPr>
      <xdr:spPr>
        <a:xfrm flipV="1">
          <a:off x="4634865" y="95631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134" name="【橋りょう・トンネ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135" name="直線コネクタ 134"/>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6" name="【橋りょう・トンネ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7" name="直線コネクタ 13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124477</xdr:rowOff>
    </xdr:from>
    <xdr:ext cx="405111" cy="259045"/>
    <xdr:sp macro="" textlink="">
      <xdr:nvSpPr>
        <xdr:cNvPr id="138" name="【橋りょう・トンネル】&#10;有形固定資産減価償却率平均値テキスト"/>
        <xdr:cNvSpPr txBox="1"/>
      </xdr:nvSpPr>
      <xdr:spPr>
        <a:xfrm>
          <a:off x="47244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101600</xdr:rowOff>
    </xdr:from>
    <xdr:to>
      <xdr:col>6</xdr:col>
      <xdr:colOff>561975</xdr:colOff>
      <xdr:row>59</xdr:row>
      <xdr:rowOff>31750</xdr:rowOff>
    </xdr:to>
    <xdr:sp macro="" textlink="">
      <xdr:nvSpPr>
        <xdr:cNvPr id="139" name="フローチャート : 判断 138"/>
        <xdr:cNvSpPr/>
      </xdr:nvSpPr>
      <xdr:spPr>
        <a:xfrm>
          <a:off x="4584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146050</xdr:rowOff>
    </xdr:from>
    <xdr:to>
      <xdr:col>6</xdr:col>
      <xdr:colOff>561975</xdr:colOff>
      <xdr:row>60</xdr:row>
      <xdr:rowOff>76200</xdr:rowOff>
    </xdr:to>
    <xdr:sp macro="" textlink="">
      <xdr:nvSpPr>
        <xdr:cNvPr id="145" name="円/楕円 144"/>
        <xdr:cNvSpPr/>
      </xdr:nvSpPr>
      <xdr:spPr>
        <a:xfrm>
          <a:off x="45847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124477</xdr:rowOff>
    </xdr:from>
    <xdr:ext cx="405111" cy="259045"/>
    <xdr:sp macro="" textlink="">
      <xdr:nvSpPr>
        <xdr:cNvPr id="146" name="【橋りょう・トンネル】&#10;有形固定資産減価償却率該当値テキスト"/>
        <xdr:cNvSpPr txBox="1"/>
      </xdr:nvSpPr>
      <xdr:spPr>
        <a:xfrm>
          <a:off x="4724400"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9" name="テキスト ボックス 158"/>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124989</xdr:rowOff>
    </xdr:from>
    <xdr:to>
      <xdr:col>15</xdr:col>
      <xdr:colOff>180340</xdr:colOff>
      <xdr:row>63</xdr:row>
      <xdr:rowOff>142591</xdr:rowOff>
    </xdr:to>
    <xdr:cxnSp macro="">
      <xdr:nvCxnSpPr>
        <xdr:cNvPr id="169" name="直線コネクタ 168"/>
        <xdr:cNvCxnSpPr/>
      </xdr:nvCxnSpPr>
      <xdr:spPr>
        <a:xfrm flipV="1">
          <a:off x="10476865" y="9897639"/>
          <a:ext cx="0" cy="104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146418</xdr:rowOff>
    </xdr:from>
    <xdr:ext cx="599010" cy="259045"/>
    <xdr:sp macro="" textlink="">
      <xdr:nvSpPr>
        <xdr:cNvPr id="170" name="【橋りょう・トンネル】&#10;一人当たり有形固定資産（償却資産）額最小値テキスト"/>
        <xdr:cNvSpPr txBox="1"/>
      </xdr:nvSpPr>
      <xdr:spPr>
        <a:xfrm>
          <a:off x="10566400" y="1094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106,312</a:t>
          </a:r>
          <a:endParaRPr kumimoji="1" lang="ja-JP" altLang="en-US" sz="1000" b="1">
            <a:latin typeface="ＭＳ Ｐゴシック"/>
          </a:endParaRPr>
        </a:p>
      </xdr:txBody>
    </xdr:sp>
    <xdr:clientData/>
  </xdr:oneCellAnchor>
  <xdr:twoCellAnchor>
    <xdr:from>
      <xdr:col>15</xdr:col>
      <xdr:colOff>92075</xdr:colOff>
      <xdr:row>63</xdr:row>
      <xdr:rowOff>142591</xdr:rowOff>
    </xdr:from>
    <xdr:to>
      <xdr:col>15</xdr:col>
      <xdr:colOff>269875</xdr:colOff>
      <xdr:row>63</xdr:row>
      <xdr:rowOff>142591</xdr:rowOff>
    </xdr:to>
    <xdr:cxnSp macro="">
      <xdr:nvCxnSpPr>
        <xdr:cNvPr id="171" name="直線コネクタ 170"/>
        <xdr:cNvCxnSpPr/>
      </xdr:nvCxnSpPr>
      <xdr:spPr>
        <a:xfrm>
          <a:off x="10388600" y="10943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71666</xdr:rowOff>
    </xdr:from>
    <xdr:ext cx="599010" cy="259045"/>
    <xdr:sp macro="" textlink="">
      <xdr:nvSpPr>
        <xdr:cNvPr id="172" name="【橋りょう・トンネル】&#10;一人当たり有形固定資産（償却資産）額最大値テキスト"/>
        <xdr:cNvSpPr txBox="1"/>
      </xdr:nvSpPr>
      <xdr:spPr>
        <a:xfrm>
          <a:off x="10566400" y="9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335,162</a:t>
          </a:r>
          <a:endParaRPr kumimoji="1" lang="ja-JP" altLang="en-US" sz="1000" b="1">
            <a:latin typeface="ＭＳ Ｐゴシック"/>
          </a:endParaRPr>
        </a:p>
      </xdr:txBody>
    </xdr:sp>
    <xdr:clientData/>
  </xdr:oneCellAnchor>
  <xdr:twoCellAnchor>
    <xdr:from>
      <xdr:col>15</xdr:col>
      <xdr:colOff>92075</xdr:colOff>
      <xdr:row>57</xdr:row>
      <xdr:rowOff>124989</xdr:rowOff>
    </xdr:from>
    <xdr:to>
      <xdr:col>15</xdr:col>
      <xdr:colOff>269875</xdr:colOff>
      <xdr:row>57</xdr:row>
      <xdr:rowOff>124989</xdr:rowOff>
    </xdr:to>
    <xdr:cxnSp macro="">
      <xdr:nvCxnSpPr>
        <xdr:cNvPr id="173" name="直線コネクタ 172"/>
        <xdr:cNvCxnSpPr/>
      </xdr:nvCxnSpPr>
      <xdr:spPr>
        <a:xfrm>
          <a:off x="10388600" y="989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98393</xdr:rowOff>
    </xdr:from>
    <xdr:ext cx="599010" cy="259045"/>
    <xdr:sp macro="" textlink="">
      <xdr:nvSpPr>
        <xdr:cNvPr id="174" name="【橋りょう・トンネル】&#10;一人当たり有形固定資産（償却資産）額平均値テキスト"/>
        <xdr:cNvSpPr txBox="1"/>
      </xdr:nvSpPr>
      <xdr:spPr>
        <a:xfrm>
          <a:off x="10566400" y="10213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222,372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75516</xdr:rowOff>
    </xdr:from>
    <xdr:to>
      <xdr:col>15</xdr:col>
      <xdr:colOff>231775</xdr:colOff>
      <xdr:row>61</xdr:row>
      <xdr:rowOff>5666</xdr:rowOff>
    </xdr:to>
    <xdr:sp macro="" textlink="">
      <xdr:nvSpPr>
        <xdr:cNvPr id="175" name="フローチャート : 判断 174"/>
        <xdr:cNvSpPr/>
      </xdr:nvSpPr>
      <xdr:spPr>
        <a:xfrm>
          <a:off x="10426700" y="103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91791</xdr:rowOff>
    </xdr:from>
    <xdr:to>
      <xdr:col>15</xdr:col>
      <xdr:colOff>231775</xdr:colOff>
      <xdr:row>64</xdr:row>
      <xdr:rowOff>21941</xdr:rowOff>
    </xdr:to>
    <xdr:sp macro="" textlink="">
      <xdr:nvSpPr>
        <xdr:cNvPr id="181" name="円/楕円 180"/>
        <xdr:cNvSpPr/>
      </xdr:nvSpPr>
      <xdr:spPr>
        <a:xfrm>
          <a:off x="10426700" y="108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6718</xdr:rowOff>
    </xdr:from>
    <xdr:ext cx="599010" cy="259045"/>
    <xdr:sp macro="" textlink="">
      <xdr:nvSpPr>
        <xdr:cNvPr id="182" name="【橋りょう・トンネル】&#10;一人当たり有形固定資産（償却資産）額該当値テキスト"/>
        <xdr:cNvSpPr txBox="1"/>
      </xdr:nvSpPr>
      <xdr:spPr>
        <a:xfrm>
          <a:off x="10566400" y="108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1" name="テキスト ボックス 20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156972</xdr:rowOff>
    </xdr:from>
    <xdr:to>
      <xdr:col>6</xdr:col>
      <xdr:colOff>510540</xdr:colOff>
      <xdr:row>85</xdr:row>
      <xdr:rowOff>49530</xdr:rowOff>
    </xdr:to>
    <xdr:cxnSp macro="">
      <xdr:nvCxnSpPr>
        <xdr:cNvPr id="205" name="直線コネクタ 204"/>
        <xdr:cNvCxnSpPr/>
      </xdr:nvCxnSpPr>
      <xdr:spPr>
        <a:xfrm flipV="1">
          <a:off x="4634865" y="13530072"/>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06" name="【公営住宅】&#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07" name="直線コネクタ 20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103649</xdr:rowOff>
    </xdr:from>
    <xdr:ext cx="405111" cy="259045"/>
    <xdr:sp macro="" textlink="">
      <xdr:nvSpPr>
        <xdr:cNvPr id="208" name="【公営住宅】&#10;有形固定資産減価償却率最大値テキスト"/>
        <xdr:cNvSpPr txBox="1"/>
      </xdr:nvSpPr>
      <xdr:spPr>
        <a:xfrm>
          <a:off x="4724400" y="133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156972</xdr:rowOff>
    </xdr:from>
    <xdr:to>
      <xdr:col>6</xdr:col>
      <xdr:colOff>600075</xdr:colOff>
      <xdr:row>78</xdr:row>
      <xdr:rowOff>156972</xdr:rowOff>
    </xdr:to>
    <xdr:cxnSp macro="">
      <xdr:nvCxnSpPr>
        <xdr:cNvPr id="209" name="直線コネクタ 208"/>
        <xdr:cNvCxnSpPr/>
      </xdr:nvCxnSpPr>
      <xdr:spPr>
        <a:xfrm>
          <a:off x="4546600" y="135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32021</xdr:rowOff>
    </xdr:from>
    <xdr:ext cx="405111" cy="259045"/>
    <xdr:sp macro="" textlink="">
      <xdr:nvSpPr>
        <xdr:cNvPr id="210" name="【公営住宅】&#10;有形固定資産減価償却率平均値テキスト"/>
        <xdr:cNvSpPr txBox="1"/>
      </xdr:nvSpPr>
      <xdr:spPr>
        <a:xfrm>
          <a:off x="4724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53594</xdr:rowOff>
    </xdr:from>
    <xdr:to>
      <xdr:col>6</xdr:col>
      <xdr:colOff>561975</xdr:colOff>
      <xdr:row>83</xdr:row>
      <xdr:rowOff>155194</xdr:rowOff>
    </xdr:to>
    <xdr:sp macro="" textlink="">
      <xdr:nvSpPr>
        <xdr:cNvPr id="211" name="フローチャート : 判断 210"/>
        <xdr:cNvSpPr/>
      </xdr:nvSpPr>
      <xdr:spPr>
        <a:xfrm>
          <a:off x="4584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106172</xdr:rowOff>
    </xdr:from>
    <xdr:to>
      <xdr:col>6</xdr:col>
      <xdr:colOff>561975</xdr:colOff>
      <xdr:row>79</xdr:row>
      <xdr:rowOff>36322</xdr:rowOff>
    </xdr:to>
    <xdr:sp macro="" textlink="">
      <xdr:nvSpPr>
        <xdr:cNvPr id="217" name="円/楕円 216"/>
        <xdr:cNvSpPr/>
      </xdr:nvSpPr>
      <xdr:spPr>
        <a:xfrm>
          <a:off x="45847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59199</xdr:rowOff>
    </xdr:from>
    <xdr:ext cx="405111" cy="259045"/>
    <xdr:sp macro="" textlink="">
      <xdr:nvSpPr>
        <xdr:cNvPr id="218" name="【公営住宅】&#10;有形固定資産減価償却率該当値テキスト"/>
        <xdr:cNvSpPr txBox="1"/>
      </xdr:nvSpPr>
      <xdr:spPr>
        <a:xfrm>
          <a:off x="4724400" y="1343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72389</xdr:rowOff>
    </xdr:from>
    <xdr:to>
      <xdr:col>15</xdr:col>
      <xdr:colOff>180340</xdr:colOff>
      <xdr:row>85</xdr:row>
      <xdr:rowOff>117653</xdr:rowOff>
    </xdr:to>
    <xdr:cxnSp macro="">
      <xdr:nvCxnSpPr>
        <xdr:cNvPr id="240" name="直線コネクタ 239"/>
        <xdr:cNvCxnSpPr/>
      </xdr:nvCxnSpPr>
      <xdr:spPr>
        <a:xfrm flipV="1">
          <a:off x="10476865" y="13616939"/>
          <a:ext cx="0" cy="107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121480</xdr:rowOff>
    </xdr:from>
    <xdr:ext cx="469744" cy="259045"/>
    <xdr:sp macro="" textlink="">
      <xdr:nvSpPr>
        <xdr:cNvPr id="241" name="【公営住宅】&#10;一人当たり面積最小値テキスト"/>
        <xdr:cNvSpPr txBox="1"/>
      </xdr:nvSpPr>
      <xdr:spPr>
        <a:xfrm>
          <a:off x="10566400" y="1469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85</xdr:row>
      <xdr:rowOff>117653</xdr:rowOff>
    </xdr:from>
    <xdr:to>
      <xdr:col>15</xdr:col>
      <xdr:colOff>269875</xdr:colOff>
      <xdr:row>85</xdr:row>
      <xdr:rowOff>117653</xdr:rowOff>
    </xdr:to>
    <xdr:cxnSp macro="">
      <xdr:nvCxnSpPr>
        <xdr:cNvPr id="242" name="直線コネクタ 241"/>
        <xdr:cNvCxnSpPr/>
      </xdr:nvCxnSpPr>
      <xdr:spPr>
        <a:xfrm>
          <a:off x="10388600" y="1469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19066</xdr:rowOff>
    </xdr:from>
    <xdr:ext cx="469744" cy="259045"/>
    <xdr:sp macro="" textlink="">
      <xdr:nvSpPr>
        <xdr:cNvPr id="243" name="【公営住宅】&#10;一人当たり面積最大値テキスト"/>
        <xdr:cNvSpPr txBox="1"/>
      </xdr:nvSpPr>
      <xdr:spPr>
        <a:xfrm>
          <a:off x="10566400"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a:t>
          </a:r>
          <a:endParaRPr kumimoji="1" lang="ja-JP" altLang="en-US" sz="1000" b="1">
            <a:latin typeface="ＭＳ Ｐゴシック"/>
          </a:endParaRPr>
        </a:p>
      </xdr:txBody>
    </xdr:sp>
    <xdr:clientData/>
  </xdr:oneCellAnchor>
  <xdr:twoCellAnchor>
    <xdr:from>
      <xdr:col>15</xdr:col>
      <xdr:colOff>92075</xdr:colOff>
      <xdr:row>79</xdr:row>
      <xdr:rowOff>72389</xdr:rowOff>
    </xdr:from>
    <xdr:to>
      <xdr:col>15</xdr:col>
      <xdr:colOff>269875</xdr:colOff>
      <xdr:row>79</xdr:row>
      <xdr:rowOff>72389</xdr:rowOff>
    </xdr:to>
    <xdr:cxnSp macro="">
      <xdr:nvCxnSpPr>
        <xdr:cNvPr id="244" name="直線コネクタ 243"/>
        <xdr:cNvCxnSpPr/>
      </xdr:nvCxnSpPr>
      <xdr:spPr>
        <a:xfrm>
          <a:off x="10388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116248</xdr:rowOff>
    </xdr:from>
    <xdr:ext cx="469744" cy="259045"/>
    <xdr:sp macro="" textlink="">
      <xdr:nvSpPr>
        <xdr:cNvPr id="245" name="【公営住宅】&#10;一人当たり面積平均値テキスト"/>
        <xdr:cNvSpPr txBox="1"/>
      </xdr:nvSpPr>
      <xdr:spPr>
        <a:xfrm>
          <a:off x="10566400" y="14003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93371</xdr:rowOff>
    </xdr:from>
    <xdr:to>
      <xdr:col>15</xdr:col>
      <xdr:colOff>231775</xdr:colOff>
      <xdr:row>83</xdr:row>
      <xdr:rowOff>23521</xdr:rowOff>
    </xdr:to>
    <xdr:sp macro="" textlink="">
      <xdr:nvSpPr>
        <xdr:cNvPr id="246" name="フローチャート : 判断 245"/>
        <xdr:cNvSpPr/>
      </xdr:nvSpPr>
      <xdr:spPr>
        <a:xfrm>
          <a:off x="10426700" y="1415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66853</xdr:rowOff>
    </xdr:from>
    <xdr:to>
      <xdr:col>15</xdr:col>
      <xdr:colOff>231775</xdr:colOff>
      <xdr:row>85</xdr:row>
      <xdr:rowOff>168453</xdr:rowOff>
    </xdr:to>
    <xdr:sp macro="" textlink="">
      <xdr:nvSpPr>
        <xdr:cNvPr id="252" name="円/楕円 251"/>
        <xdr:cNvSpPr/>
      </xdr:nvSpPr>
      <xdr:spPr>
        <a:xfrm>
          <a:off x="104267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153230</xdr:rowOff>
    </xdr:from>
    <xdr:ext cx="469744" cy="259045"/>
    <xdr:sp macro="" textlink="">
      <xdr:nvSpPr>
        <xdr:cNvPr id="253" name="【公営住宅】&#10;一人当たり面積該当値テキスト"/>
        <xdr:cNvSpPr txBox="1"/>
      </xdr:nvSpPr>
      <xdr:spPr>
        <a:xfrm>
          <a:off x="10566400" y="145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1" name="正方形/長方形 2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2" name="正方形/長方形 2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3" name="正方形/長方形 2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4" name="正方形/長方形 2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5" name="正方形/長方形 26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6" name="正方形/長方形 26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3" name="正方形/長方形 27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6" name="テキスト ボックス 2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77" name="直線コネクタ 2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78" name="テキスト ボックス 27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79" name="直線コネクタ 2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0" name="テキスト ボックス 2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1" name="直線コネクタ 2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2" name="テキスト ボックス 2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3" name="直線コネクタ 2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4" name="テキスト ボックス 2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5" name="直線コネクタ 2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6" name="テキスト ボックス 2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7" name="直線コネクタ 2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88" name="テキスト ボックス 2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53340</xdr:rowOff>
    </xdr:from>
    <xdr:to>
      <xdr:col>23</xdr:col>
      <xdr:colOff>516889</xdr:colOff>
      <xdr:row>41</xdr:row>
      <xdr:rowOff>126819</xdr:rowOff>
    </xdr:to>
    <xdr:cxnSp macro="">
      <xdr:nvCxnSpPr>
        <xdr:cNvPr id="292" name="直線コネクタ 291"/>
        <xdr:cNvCxnSpPr/>
      </xdr:nvCxnSpPr>
      <xdr:spPr>
        <a:xfrm flipV="1">
          <a:off x="16318864" y="588264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130646</xdr:rowOff>
    </xdr:from>
    <xdr:ext cx="405111" cy="259045"/>
    <xdr:sp macro="" textlink="">
      <xdr:nvSpPr>
        <xdr:cNvPr id="293" name="【認定こども園・幼稚園・保育所】&#10;有形固定資産減価償却率最小値テキスト"/>
        <xdr:cNvSpPr txBox="1"/>
      </xdr:nvSpPr>
      <xdr:spPr>
        <a:xfrm>
          <a:off x="164084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41</xdr:row>
      <xdr:rowOff>126819</xdr:rowOff>
    </xdr:from>
    <xdr:to>
      <xdr:col>23</xdr:col>
      <xdr:colOff>606425</xdr:colOff>
      <xdr:row>41</xdr:row>
      <xdr:rowOff>126819</xdr:rowOff>
    </xdr:to>
    <xdr:cxnSp macro="">
      <xdr:nvCxnSpPr>
        <xdr:cNvPr id="294" name="直線コネクタ 293"/>
        <xdr:cNvCxnSpPr/>
      </xdr:nvCxnSpPr>
      <xdr:spPr>
        <a:xfrm>
          <a:off x="16230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17</xdr:rowOff>
    </xdr:from>
    <xdr:ext cx="405111" cy="259045"/>
    <xdr:sp macro="" textlink="">
      <xdr:nvSpPr>
        <xdr:cNvPr id="295" name="【認定こども園・幼稚園・保育所】&#10;有形固定資産減価償却率最大値テキスト"/>
        <xdr:cNvSpPr txBox="1"/>
      </xdr:nvSpPr>
      <xdr:spPr>
        <a:xfrm>
          <a:off x="16408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34</xdr:row>
      <xdr:rowOff>53340</xdr:rowOff>
    </xdr:from>
    <xdr:to>
      <xdr:col>23</xdr:col>
      <xdr:colOff>606425</xdr:colOff>
      <xdr:row>34</xdr:row>
      <xdr:rowOff>53340</xdr:rowOff>
    </xdr:to>
    <xdr:cxnSp macro="">
      <xdr:nvCxnSpPr>
        <xdr:cNvPr id="296" name="直線コネクタ 295"/>
        <xdr:cNvCxnSpPr/>
      </xdr:nvCxnSpPr>
      <xdr:spPr>
        <a:xfrm>
          <a:off x="16230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131190</xdr:rowOff>
    </xdr:from>
    <xdr:ext cx="405111" cy="259045"/>
    <xdr:sp macro="" textlink="">
      <xdr:nvSpPr>
        <xdr:cNvPr id="297" name="【認定こども園・幼稚園・保育所】&#10;有形固定資産減価償却率平均値テキスト"/>
        <xdr:cNvSpPr txBox="1"/>
      </xdr:nvSpPr>
      <xdr:spPr>
        <a:xfrm>
          <a:off x="164084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152763</xdr:rowOff>
    </xdr:from>
    <xdr:to>
      <xdr:col>23</xdr:col>
      <xdr:colOff>568325</xdr:colOff>
      <xdr:row>39</xdr:row>
      <xdr:rowOff>82913</xdr:rowOff>
    </xdr:to>
    <xdr:sp macro="" textlink="">
      <xdr:nvSpPr>
        <xdr:cNvPr id="298" name="フローチャート : 判断 297"/>
        <xdr:cNvSpPr/>
      </xdr:nvSpPr>
      <xdr:spPr>
        <a:xfrm>
          <a:off x="16268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107043</xdr:rowOff>
    </xdr:from>
    <xdr:to>
      <xdr:col>23</xdr:col>
      <xdr:colOff>568325</xdr:colOff>
      <xdr:row>39</xdr:row>
      <xdr:rowOff>37193</xdr:rowOff>
    </xdr:to>
    <xdr:sp macro="" textlink="">
      <xdr:nvSpPr>
        <xdr:cNvPr id="304" name="円/楕円 303"/>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129920</xdr:rowOff>
    </xdr:from>
    <xdr:ext cx="405111" cy="259045"/>
    <xdr:sp macro="" textlink="">
      <xdr:nvSpPr>
        <xdr:cNvPr id="305" name="【認定こども園・幼稚園・保育所】&#10;有形固定資産減価償却率該当値テキスト"/>
        <xdr:cNvSpPr txBox="1"/>
      </xdr:nvSpPr>
      <xdr:spPr>
        <a:xfrm>
          <a:off x="164084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6" name="正方形/長方形 30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3" name="正方形/長方形 31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6" name="テキスト ボックス 31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7" name="直線コネクタ 3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8" name="テキスト ボックス 3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9" name="直線コネクタ 3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0" name="テキスト ボックス 3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1" name="直線コネクタ 3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2" name="テキスト ボックス 3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3" name="直線コネクタ 3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4" name="テキスト ボックス 3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5" name="直線コネクタ 3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6" name="テキスト ボックス 3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3810</xdr:rowOff>
    </xdr:from>
    <xdr:to>
      <xdr:col>32</xdr:col>
      <xdr:colOff>186689</xdr:colOff>
      <xdr:row>41</xdr:row>
      <xdr:rowOff>148590</xdr:rowOff>
    </xdr:to>
    <xdr:cxnSp macro="">
      <xdr:nvCxnSpPr>
        <xdr:cNvPr id="330" name="直線コネクタ 329"/>
        <xdr:cNvCxnSpPr/>
      </xdr:nvCxnSpPr>
      <xdr:spPr>
        <a:xfrm flipV="1">
          <a:off x="22160864" y="56616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152417</xdr:rowOff>
    </xdr:from>
    <xdr:ext cx="469744" cy="259045"/>
    <xdr:sp macro="" textlink="">
      <xdr:nvSpPr>
        <xdr:cNvPr id="331" name="【認定こども園・幼稚園・保育所】&#10;一人当たり面積最小値テキスト"/>
        <xdr:cNvSpPr txBox="1"/>
      </xdr:nvSpPr>
      <xdr:spPr>
        <a:xfrm>
          <a:off x="222504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41</xdr:row>
      <xdr:rowOff>148590</xdr:rowOff>
    </xdr:from>
    <xdr:to>
      <xdr:col>32</xdr:col>
      <xdr:colOff>276225</xdr:colOff>
      <xdr:row>41</xdr:row>
      <xdr:rowOff>148590</xdr:rowOff>
    </xdr:to>
    <xdr:cxnSp macro="">
      <xdr:nvCxnSpPr>
        <xdr:cNvPr id="332" name="直線コネクタ 3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121937</xdr:rowOff>
    </xdr:from>
    <xdr:ext cx="469744" cy="259045"/>
    <xdr:sp macro="" textlink="">
      <xdr:nvSpPr>
        <xdr:cNvPr id="333" name="【認定こども園・幼稚園・保育所】&#10;一人当たり面積最大値テキスト"/>
        <xdr:cNvSpPr txBox="1"/>
      </xdr:nvSpPr>
      <xdr:spPr>
        <a:xfrm>
          <a:off x="222504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32</xdr:col>
      <xdr:colOff>98425</xdr:colOff>
      <xdr:row>33</xdr:row>
      <xdr:rowOff>3810</xdr:rowOff>
    </xdr:from>
    <xdr:to>
      <xdr:col>32</xdr:col>
      <xdr:colOff>276225</xdr:colOff>
      <xdr:row>33</xdr:row>
      <xdr:rowOff>3810</xdr:rowOff>
    </xdr:to>
    <xdr:cxnSp macro="">
      <xdr:nvCxnSpPr>
        <xdr:cNvPr id="334" name="直線コネクタ 333"/>
        <xdr:cNvCxnSpPr/>
      </xdr:nvCxnSpPr>
      <xdr:spPr>
        <a:xfrm>
          <a:off x="22072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86377</xdr:rowOff>
    </xdr:from>
    <xdr:ext cx="469744" cy="259045"/>
    <xdr:sp macro="" textlink="">
      <xdr:nvSpPr>
        <xdr:cNvPr id="335" name="【認定こども園・幼稚園・保育所】&#10;一人当たり面積平均値テキスト"/>
        <xdr:cNvSpPr txBox="1"/>
      </xdr:nvSpPr>
      <xdr:spPr>
        <a:xfrm>
          <a:off x="222504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63500</xdr:rowOff>
    </xdr:from>
    <xdr:to>
      <xdr:col>32</xdr:col>
      <xdr:colOff>238125</xdr:colOff>
      <xdr:row>38</xdr:row>
      <xdr:rowOff>165100</xdr:rowOff>
    </xdr:to>
    <xdr:sp macro="" textlink="">
      <xdr:nvSpPr>
        <xdr:cNvPr id="336" name="フローチャート : 判断 335"/>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124460</xdr:rowOff>
    </xdr:from>
    <xdr:to>
      <xdr:col>32</xdr:col>
      <xdr:colOff>238125</xdr:colOff>
      <xdr:row>41</xdr:row>
      <xdr:rowOff>54610</xdr:rowOff>
    </xdr:to>
    <xdr:sp macro="" textlink="">
      <xdr:nvSpPr>
        <xdr:cNvPr id="342" name="円/楕円 341"/>
        <xdr:cNvSpPr/>
      </xdr:nvSpPr>
      <xdr:spPr>
        <a:xfrm>
          <a:off x="22110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102887</xdr:rowOff>
    </xdr:from>
    <xdr:ext cx="469744" cy="259045"/>
    <xdr:sp macro="" textlink="">
      <xdr:nvSpPr>
        <xdr:cNvPr id="343" name="【認定こども園・幼稚園・保育所】&#10;一人当たり面積該当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5" name="直線コネクタ 3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6" name="テキスト ボックス 3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7" name="直線コネクタ 3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8" name="テキスト ボックス 3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9" name="直線コネクタ 3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0" name="テキスト ボックス 3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1" name="直線コネクタ 3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2" name="テキスト ボックス 3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4" name="テキスト ボックス 3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48006</xdr:rowOff>
    </xdr:from>
    <xdr:to>
      <xdr:col>23</xdr:col>
      <xdr:colOff>516889</xdr:colOff>
      <xdr:row>63</xdr:row>
      <xdr:rowOff>89154</xdr:rowOff>
    </xdr:to>
    <xdr:cxnSp macro="">
      <xdr:nvCxnSpPr>
        <xdr:cNvPr id="366" name="直線コネクタ 365"/>
        <xdr:cNvCxnSpPr/>
      </xdr:nvCxnSpPr>
      <xdr:spPr>
        <a:xfrm flipV="1">
          <a:off x="16318864" y="982065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92981</xdr:rowOff>
    </xdr:from>
    <xdr:ext cx="405111" cy="259045"/>
    <xdr:sp macro="" textlink="">
      <xdr:nvSpPr>
        <xdr:cNvPr id="367" name="【学校施設】&#10;有形固定資産減価償却率最小値テキスト"/>
        <xdr:cNvSpPr txBox="1"/>
      </xdr:nvSpPr>
      <xdr:spPr>
        <a:xfrm>
          <a:off x="16408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63</xdr:row>
      <xdr:rowOff>89154</xdr:rowOff>
    </xdr:from>
    <xdr:to>
      <xdr:col>23</xdr:col>
      <xdr:colOff>606425</xdr:colOff>
      <xdr:row>63</xdr:row>
      <xdr:rowOff>89154</xdr:rowOff>
    </xdr:to>
    <xdr:cxnSp macro="">
      <xdr:nvCxnSpPr>
        <xdr:cNvPr id="368" name="直線コネクタ 367"/>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166133</xdr:rowOff>
    </xdr:from>
    <xdr:ext cx="405111" cy="259045"/>
    <xdr:sp macro="" textlink="">
      <xdr:nvSpPr>
        <xdr:cNvPr id="369" name="【学校施設】&#10;有形固定資産減価償却率最大値テキスト"/>
        <xdr:cNvSpPr txBox="1"/>
      </xdr:nvSpPr>
      <xdr:spPr>
        <a:xfrm>
          <a:off x="16408400" y="959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57</xdr:row>
      <xdr:rowOff>48006</xdr:rowOff>
    </xdr:from>
    <xdr:to>
      <xdr:col>23</xdr:col>
      <xdr:colOff>606425</xdr:colOff>
      <xdr:row>57</xdr:row>
      <xdr:rowOff>48006</xdr:rowOff>
    </xdr:to>
    <xdr:cxnSp macro="">
      <xdr:nvCxnSpPr>
        <xdr:cNvPr id="370" name="直線コネクタ 369"/>
        <xdr:cNvCxnSpPr/>
      </xdr:nvCxnSpPr>
      <xdr:spPr>
        <a:xfrm>
          <a:off x="16230600" y="982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95521</xdr:rowOff>
    </xdr:from>
    <xdr:ext cx="405111" cy="259045"/>
    <xdr:sp macro="" textlink="">
      <xdr:nvSpPr>
        <xdr:cNvPr id="371" name="【学校施設】&#10;有形固定資産減価償却率平均値テキスト"/>
        <xdr:cNvSpPr txBox="1"/>
      </xdr:nvSpPr>
      <xdr:spPr>
        <a:xfrm>
          <a:off x="16408400" y="1021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72644</xdr:rowOff>
    </xdr:from>
    <xdr:to>
      <xdr:col>23</xdr:col>
      <xdr:colOff>568325</xdr:colOff>
      <xdr:row>61</xdr:row>
      <xdr:rowOff>2794</xdr:rowOff>
    </xdr:to>
    <xdr:sp macro="" textlink="">
      <xdr:nvSpPr>
        <xdr:cNvPr id="372" name="フローチャート : 判断 371"/>
        <xdr:cNvSpPr/>
      </xdr:nvSpPr>
      <xdr:spPr>
        <a:xfrm>
          <a:off x="162687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3" name="テキスト ボックス 3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4" name="テキスト ボックス 3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5" name="テキスト ボックス 3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6" name="テキスト ボックス 3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7" name="テキスト ボックス 3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104648</xdr:rowOff>
    </xdr:from>
    <xdr:to>
      <xdr:col>23</xdr:col>
      <xdr:colOff>568325</xdr:colOff>
      <xdr:row>63</xdr:row>
      <xdr:rowOff>34798</xdr:rowOff>
    </xdr:to>
    <xdr:sp macro="" textlink="">
      <xdr:nvSpPr>
        <xdr:cNvPr id="378" name="円/楕円 377"/>
        <xdr:cNvSpPr/>
      </xdr:nvSpPr>
      <xdr:spPr>
        <a:xfrm>
          <a:off x="16268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19575</xdr:rowOff>
    </xdr:from>
    <xdr:ext cx="405111" cy="259045"/>
    <xdr:sp macro="" textlink="">
      <xdr:nvSpPr>
        <xdr:cNvPr id="379" name="【学校施設】&#10;有形固定資産減価償却率該当値テキスト"/>
        <xdr:cNvSpPr txBox="1"/>
      </xdr:nvSpPr>
      <xdr:spPr>
        <a:xfrm>
          <a:off x="16408400" y="1064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0" name="正方形/長方形 37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1" name="正方形/長方形 3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2" name="正方形/長方形 3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3" name="正方形/長方形 3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4" name="正方形/長方形 3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5" name="正方形/長方形 3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6" name="正方形/長方形 3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7" name="正方形/長方形 38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8" name="テキスト ボックス 3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9" name="直線コネクタ 3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0" name="テキスト ボックス 3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30480</xdr:rowOff>
    </xdr:from>
    <xdr:to>
      <xdr:col>32</xdr:col>
      <xdr:colOff>186689</xdr:colOff>
      <xdr:row>62</xdr:row>
      <xdr:rowOff>149352</xdr:rowOff>
    </xdr:to>
    <xdr:cxnSp macro="">
      <xdr:nvCxnSpPr>
        <xdr:cNvPr id="404" name="直線コネクタ 403"/>
        <xdr:cNvCxnSpPr/>
      </xdr:nvCxnSpPr>
      <xdr:spPr>
        <a:xfrm flipV="1">
          <a:off x="22160864" y="9460230"/>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153179</xdr:rowOff>
    </xdr:from>
    <xdr:ext cx="469744" cy="259045"/>
    <xdr:sp macro="" textlink="">
      <xdr:nvSpPr>
        <xdr:cNvPr id="405" name="【学校施設】&#10;一人当たり面積最小値テキスト"/>
        <xdr:cNvSpPr txBox="1"/>
      </xdr:nvSpPr>
      <xdr:spPr>
        <a:xfrm>
          <a:off x="22250400"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1.354</a:t>
          </a:r>
          <a:endParaRPr kumimoji="1" lang="ja-JP" altLang="en-US" sz="1000" b="1">
            <a:latin typeface="ＭＳ Ｐゴシック"/>
          </a:endParaRPr>
        </a:p>
      </xdr:txBody>
    </xdr:sp>
    <xdr:clientData/>
  </xdr:oneCellAnchor>
  <xdr:twoCellAnchor>
    <xdr:from>
      <xdr:col>32</xdr:col>
      <xdr:colOff>98425</xdr:colOff>
      <xdr:row>62</xdr:row>
      <xdr:rowOff>149352</xdr:rowOff>
    </xdr:from>
    <xdr:to>
      <xdr:col>32</xdr:col>
      <xdr:colOff>276225</xdr:colOff>
      <xdr:row>62</xdr:row>
      <xdr:rowOff>149352</xdr:rowOff>
    </xdr:to>
    <xdr:cxnSp macro="">
      <xdr:nvCxnSpPr>
        <xdr:cNvPr id="406" name="直線コネクタ 405"/>
        <xdr:cNvCxnSpPr/>
      </xdr:nvCxnSpPr>
      <xdr:spPr>
        <a:xfrm>
          <a:off x="22072600" y="107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148607</xdr:rowOff>
    </xdr:from>
    <xdr:ext cx="469744" cy="259045"/>
    <xdr:sp macro="" textlink="">
      <xdr:nvSpPr>
        <xdr:cNvPr id="407" name="【学校施設】&#10;一人当たり面積最大値テキスト"/>
        <xdr:cNvSpPr txBox="1"/>
      </xdr:nvSpPr>
      <xdr:spPr>
        <a:xfrm>
          <a:off x="2225040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3.085</a:t>
          </a:r>
          <a:endParaRPr kumimoji="1" lang="ja-JP" altLang="en-US" sz="1000" b="1">
            <a:latin typeface="ＭＳ Ｐゴシック"/>
          </a:endParaRPr>
        </a:p>
      </xdr:txBody>
    </xdr:sp>
    <xdr:clientData/>
  </xdr:oneCellAnchor>
  <xdr:twoCellAnchor>
    <xdr:from>
      <xdr:col>32</xdr:col>
      <xdr:colOff>98425</xdr:colOff>
      <xdr:row>55</xdr:row>
      <xdr:rowOff>30480</xdr:rowOff>
    </xdr:from>
    <xdr:to>
      <xdr:col>32</xdr:col>
      <xdr:colOff>276225</xdr:colOff>
      <xdr:row>55</xdr:row>
      <xdr:rowOff>30480</xdr:rowOff>
    </xdr:to>
    <xdr:cxnSp macro="">
      <xdr:nvCxnSpPr>
        <xdr:cNvPr id="408" name="直線コネクタ 407"/>
        <xdr:cNvCxnSpPr/>
      </xdr:nvCxnSpPr>
      <xdr:spPr>
        <a:xfrm>
          <a:off x="22072600" y="946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128287</xdr:rowOff>
    </xdr:from>
    <xdr:ext cx="469744" cy="259045"/>
    <xdr:sp macro="" textlink="">
      <xdr:nvSpPr>
        <xdr:cNvPr id="409" name="【学校施設】&#10;一人当たり面積平均値テキスト"/>
        <xdr:cNvSpPr txBox="1"/>
      </xdr:nvSpPr>
      <xdr:spPr>
        <a:xfrm>
          <a:off x="222504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105410</xdr:rowOff>
    </xdr:from>
    <xdr:to>
      <xdr:col>32</xdr:col>
      <xdr:colOff>238125</xdr:colOff>
      <xdr:row>60</xdr:row>
      <xdr:rowOff>35560</xdr:rowOff>
    </xdr:to>
    <xdr:sp macro="" textlink="">
      <xdr:nvSpPr>
        <xdr:cNvPr id="410" name="フローチャート : 判断 409"/>
        <xdr:cNvSpPr/>
      </xdr:nvSpPr>
      <xdr:spPr>
        <a:xfrm>
          <a:off x="22110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98552</xdr:rowOff>
    </xdr:from>
    <xdr:to>
      <xdr:col>32</xdr:col>
      <xdr:colOff>238125</xdr:colOff>
      <xdr:row>63</xdr:row>
      <xdr:rowOff>28702</xdr:rowOff>
    </xdr:to>
    <xdr:sp macro="" textlink="">
      <xdr:nvSpPr>
        <xdr:cNvPr id="416" name="円/楕円 415"/>
        <xdr:cNvSpPr/>
      </xdr:nvSpPr>
      <xdr:spPr>
        <a:xfrm>
          <a:off x="221107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13479</xdr:rowOff>
    </xdr:from>
    <xdr:ext cx="469744" cy="259045"/>
    <xdr:sp macro="" textlink="">
      <xdr:nvSpPr>
        <xdr:cNvPr id="417" name="【学校施設】&#10;一人当たり面積該当値テキスト"/>
        <xdr:cNvSpPr txBox="1"/>
      </xdr:nvSpPr>
      <xdr:spPr>
        <a:xfrm>
          <a:off x="22250400" y="106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6" name="正方形/長方形 42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3" name="正方形/長方形 43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4" name="正方形/長方形 43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1" name="正方形/長方形 440"/>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42" name="正方形/長方形 44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49" name="正方形/長方形 448"/>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0" name="正方形/長方形 44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2" name="テキスト ボックス 45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類似団体と比較して公営住宅、幼稚園の有形固定資産減価償却率が高くなっている。公営住宅については、町営住宅整理統合方針に基づき、現在</a:t>
          </a:r>
          <a:r>
            <a:rPr kumimoji="1" lang="en-US" altLang="ja-JP" sz="1300">
              <a:latin typeface="ＭＳ Ｐゴシック"/>
            </a:rPr>
            <a:t>3</a:t>
          </a:r>
          <a:r>
            <a:rPr kumimoji="1" lang="ja-JP" altLang="en-US" sz="1300">
              <a:latin typeface="ＭＳ Ｐゴシック"/>
            </a:rPr>
            <a:t>団地ある内、老朽化が著しい</a:t>
          </a:r>
          <a:r>
            <a:rPr kumimoji="1" lang="en-US" altLang="ja-JP" sz="1300">
              <a:latin typeface="ＭＳ Ｐゴシック"/>
            </a:rPr>
            <a:t>1</a:t>
          </a:r>
          <a:r>
            <a:rPr kumimoji="1" lang="ja-JP" altLang="en-US" sz="1300">
              <a:latin typeface="ＭＳ Ｐゴシック"/>
            </a:rPr>
            <a:t>団地の廃止に向けた取り組みを進めている。幼稚園については、</a:t>
          </a:r>
          <a:r>
            <a:rPr kumimoji="1" lang="en-US" altLang="ja-JP" sz="1300">
              <a:latin typeface="ＭＳ Ｐゴシック"/>
            </a:rPr>
            <a:t>3</a:t>
          </a:r>
          <a:r>
            <a:rPr kumimoji="1" lang="ja-JP" altLang="en-US" sz="1300">
              <a:latin typeface="ＭＳ Ｐゴシック"/>
            </a:rPr>
            <a:t>歳児教育対応に合わせ平成</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年度の</a:t>
          </a:r>
          <a:r>
            <a:rPr kumimoji="1" lang="en-US" altLang="ja-JP" sz="1300">
              <a:latin typeface="ＭＳ Ｐゴシック"/>
            </a:rPr>
            <a:t>2</a:t>
          </a:r>
          <a:r>
            <a:rPr kumimoji="1" lang="ja-JP" altLang="en-US" sz="1300">
              <a:latin typeface="ＭＳ Ｐゴシック"/>
            </a:rPr>
            <a:t>か年で老朽化対策等を含めた改修工事を行う。道路等インフラ施設については、町道舗装維持整備計画や橋梁長寿命化修繕計画を基本として維持補修に取り組む。</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7" name="正方形/長方形 5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4" name="正方形/長方形 6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65" name="テキスト ボックス 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66" name="直線コネクタ 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67" name="テキスト ボックス 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68" name="直線コネクタ 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69" name="テキスト ボックス 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70" name="直線コネクタ 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71" name="テキスト ボックス 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72" name="直線コネクタ 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73" name="テキスト ボックス 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74" name="直線コネクタ 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75" name="テキスト ボックス 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76" name="直線コネクタ 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77" name="テキスト ボックス 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78" name="直線コネクタ 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79" name="テキスト ボックス 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8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106680</xdr:rowOff>
    </xdr:to>
    <xdr:cxnSp macro="">
      <xdr:nvCxnSpPr>
        <xdr:cNvPr id="81" name="直線コネクタ 80"/>
        <xdr:cNvCxnSpPr/>
      </xdr:nvCxnSpPr>
      <xdr:spPr>
        <a:xfrm flipV="1">
          <a:off x="10476865" y="97764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110507</xdr:rowOff>
    </xdr:from>
    <xdr:ext cx="469744" cy="259045"/>
    <xdr:sp macro="" textlink="">
      <xdr:nvSpPr>
        <xdr:cNvPr id="82" name="【体育館・プール】&#10;一人当たり面積最小値テキスト"/>
        <xdr:cNvSpPr txBox="1"/>
      </xdr:nvSpPr>
      <xdr:spPr>
        <a:xfrm>
          <a:off x="10566400"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106680</xdr:rowOff>
    </xdr:from>
    <xdr:to>
      <xdr:col>15</xdr:col>
      <xdr:colOff>269875</xdr:colOff>
      <xdr:row>63</xdr:row>
      <xdr:rowOff>106680</xdr:rowOff>
    </xdr:to>
    <xdr:cxnSp macro="">
      <xdr:nvCxnSpPr>
        <xdr:cNvPr id="83" name="直線コネクタ 82"/>
        <xdr:cNvCxnSpPr/>
      </xdr:nvCxnSpPr>
      <xdr:spPr>
        <a:xfrm>
          <a:off x="10388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84"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85" name="直線コネクタ 84"/>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86"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87" name="フローチャート : 判断 8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88" name="テキスト ボックス 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89" name="テキスト ボックス 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90" name="テキスト ボックス 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91" name="テキスト ボックス 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92" name="テキスト ボックス 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147320</xdr:rowOff>
    </xdr:from>
    <xdr:to>
      <xdr:col>15</xdr:col>
      <xdr:colOff>231775</xdr:colOff>
      <xdr:row>63</xdr:row>
      <xdr:rowOff>77470</xdr:rowOff>
    </xdr:to>
    <xdr:sp macro="" textlink="">
      <xdr:nvSpPr>
        <xdr:cNvPr id="93" name="円/楕円 92"/>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62247</xdr:rowOff>
    </xdr:from>
    <xdr:ext cx="469744" cy="259045"/>
    <xdr:sp macro="" textlink="">
      <xdr:nvSpPr>
        <xdr:cNvPr id="94" name="【体育館・プール】&#10;一人当たり面積該当値テキスト"/>
        <xdr:cNvSpPr txBox="1"/>
      </xdr:nvSpPr>
      <xdr:spPr>
        <a:xfrm>
          <a:off x="105664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95" name="正方形/長方形 9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96" name="正方形/長方形 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97" name="正方形/長方形 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98" name="正方形/長方形 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99" name="正方形/長方形 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00" name="正方形/長方形 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01" name="正方形/長方形 1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02" name="正方形/長方形 10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03" name="正方形/長方形 10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10" name="正方形/長方形 10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11" name="正方形/長方形 11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12" name="正方形/長方形 11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13" name="正方形/長方形 11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14" name="正方形/長方形 11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15" name="正方形/長方形 11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16" name="正方形/長方形 11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17" name="正方形/長方形 11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18" name="正方形/長方形 11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19" name="正方形/長方形 11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20" name="正方形/長方形 11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21" name="正方形/長方形 12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22" name="正方形/長方形 12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23" name="正方形/長方形 12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24" name="正方形/長方形 1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25" name="正方形/長方形 1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26" name="正方形/長方形 1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27" name="正方形/長方形 1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28" name="正方形/長方形 1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29" name="正方形/長方形 1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30" name="正方形/長方形 12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31" name="正方形/長方形 13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2" name="正方形/長方形 1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3" name="正方形/長方形 1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4" name="正方形/長方形 1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5" name="正方形/長方形 1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36" name="正方形/長方形 1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37" name="正方形/長方形 1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38" name="正方形/長方形 13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39" name="正方形/長方形 1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40" name="正方形/長方形 1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41" name="正方形/長方形 1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42" name="正方形/長方形 1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43" name="正方形/長方形 1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44" name="正方形/長方形 1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45" name="正方形/長方形 1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46" name="正方形/長方形 1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47" name="テキスト ボックス 1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48" name="直線コネクタ 1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49" name="テキスト ボックス 1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50" name="直線コネクタ 1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51" name="テキスト ボックス 1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52" name="直線コネクタ 1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53" name="テキスト ボックス 1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54" name="直線コネクタ 1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55" name="テキスト ボックス 1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56" name="直線コネクタ 1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57" name="テキスト ボックス 1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58" name="直線コネクタ 1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59" name="テキスト ボックス 1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60" name="直線コネクタ 1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61" name="テキスト ボックス 1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62" name="直線コネクタ 1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63" name="テキスト ボックス 1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16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145324</xdr:rowOff>
    </xdr:to>
    <xdr:cxnSp macro="">
      <xdr:nvCxnSpPr>
        <xdr:cNvPr id="165" name="直線コネクタ 164"/>
        <xdr:cNvCxnSpPr/>
      </xdr:nvCxnSpPr>
      <xdr:spPr>
        <a:xfrm flipV="1">
          <a:off x="16318864" y="96599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166" name="【保健センター・保健所】&#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167" name="直線コネクタ 166"/>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168" name="【保健センター・保健所】&#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169" name="直線コネクタ 16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170" name="【保健センター・保健所】&#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171" name="フローチャート : 判断 170"/>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172" name="テキスト ボックス 1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73" name="テキスト ボックス 1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74" name="テキスト ボックス 1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75" name="テキスト ボックス 1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76" name="テキスト ボックス 1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7983</xdr:rowOff>
    </xdr:from>
    <xdr:to>
      <xdr:col>23</xdr:col>
      <xdr:colOff>568325</xdr:colOff>
      <xdr:row>56</xdr:row>
      <xdr:rowOff>109583</xdr:rowOff>
    </xdr:to>
    <xdr:sp macro="" textlink="">
      <xdr:nvSpPr>
        <xdr:cNvPr id="177" name="円/楕円 176"/>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132460</xdr:rowOff>
    </xdr:from>
    <xdr:ext cx="405111" cy="259045"/>
    <xdr:sp macro="" textlink="">
      <xdr:nvSpPr>
        <xdr:cNvPr id="178" name="【保健センター・保健所】&#10;有形固定資産減価償却率該当値テキスト"/>
        <xdr:cNvSpPr txBox="1"/>
      </xdr:nvSpPr>
      <xdr:spPr>
        <a:xfrm>
          <a:off x="16408400" y="956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179" name="正方形/長方形 1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0" name="正方形/長方形 1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1" name="正方形/長方形 1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2" name="正方形/長方形 1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3" name="正方形/長方形 1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4" name="正方形/長方形 1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85" name="正方形/長方形 1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86" name="正方形/長方形 1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87" name="テキスト ボックス 1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88" name="直線コネクタ 1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189" name="テキスト ボックス 1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190" name="直線コネクタ 1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191" name="テキスト ボックス 1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0.042</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192" name="直線コネクタ 1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193" name="テキスト ボックス 1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0.044</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194" name="直線コネクタ 1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195" name="テキスト ボックス 1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196" name="直線コネクタ 1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197" name="テキスト ボックス 1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198" name="直線コネクタ 1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199" name="テキスト ボックス 1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0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201" name="直線コネクタ 200"/>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20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203" name="直線コネクタ 20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204"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205" name="直線コネクタ 20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206"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07" name="フローチャート : 判断 206"/>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08" name="テキスト ボックス 2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09" name="テキスト ボックス 2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10" name="テキスト ボックス 2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11" name="テキスト ボックス 2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12" name="テキスト ボックス 2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213" name="円/楕円 212"/>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214"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15" name="正方形/長方形 21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16" name="正方形/長方形 2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17" name="正方形/長方形 2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18" name="正方形/長方形 2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19" name="正方形/長方形 2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20" name="正方形/長方形 2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21" name="正方形/長方形 2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22" name="正方形/長方形 22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23" name="テキスト ボックス 2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24" name="直線コネクタ 2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25" name="テキスト ボックス 2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26" name="直線コネクタ 2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27" name="テキスト ボックス 22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28" name="直線コネクタ 2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29" name="テキスト ボックス 2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30" name="直線コネクタ 2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31" name="テキスト ボックス 2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32" name="直線コネクタ 2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233" name="テキスト ボックス 23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34" name="直線コネクタ 2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35" name="テキスト ボックス 2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3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74676</xdr:rowOff>
    </xdr:from>
    <xdr:to>
      <xdr:col>23</xdr:col>
      <xdr:colOff>516889</xdr:colOff>
      <xdr:row>85</xdr:row>
      <xdr:rowOff>129539</xdr:rowOff>
    </xdr:to>
    <xdr:cxnSp macro="">
      <xdr:nvCxnSpPr>
        <xdr:cNvPr id="237" name="直線コネクタ 236"/>
        <xdr:cNvCxnSpPr/>
      </xdr:nvCxnSpPr>
      <xdr:spPr>
        <a:xfrm flipV="1">
          <a:off x="16318864" y="134477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238"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239" name="直線コネクタ 23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21353</xdr:rowOff>
    </xdr:from>
    <xdr:ext cx="405111" cy="259045"/>
    <xdr:sp macro="" textlink="">
      <xdr:nvSpPr>
        <xdr:cNvPr id="240" name="【消防施設】&#10;有形固定資産減価償却率最大値テキスト"/>
        <xdr:cNvSpPr txBox="1"/>
      </xdr:nvSpPr>
      <xdr:spPr>
        <a:xfrm>
          <a:off x="164084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74676</xdr:rowOff>
    </xdr:from>
    <xdr:to>
      <xdr:col>23</xdr:col>
      <xdr:colOff>606425</xdr:colOff>
      <xdr:row>78</xdr:row>
      <xdr:rowOff>74676</xdr:rowOff>
    </xdr:to>
    <xdr:cxnSp macro="">
      <xdr:nvCxnSpPr>
        <xdr:cNvPr id="241" name="直線コネクタ 240"/>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115333</xdr:rowOff>
    </xdr:from>
    <xdr:ext cx="405111" cy="259045"/>
    <xdr:sp macro="" textlink="">
      <xdr:nvSpPr>
        <xdr:cNvPr id="242" name="【消防施設】&#10;有形固定資産減価償却率平均値テキスト"/>
        <xdr:cNvSpPr txBox="1"/>
      </xdr:nvSpPr>
      <xdr:spPr>
        <a:xfrm>
          <a:off x="16408400" y="14345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92456</xdr:rowOff>
    </xdr:from>
    <xdr:to>
      <xdr:col>23</xdr:col>
      <xdr:colOff>568325</xdr:colOff>
      <xdr:row>85</xdr:row>
      <xdr:rowOff>22606</xdr:rowOff>
    </xdr:to>
    <xdr:sp macro="" textlink="">
      <xdr:nvSpPr>
        <xdr:cNvPr id="243" name="フローチャート : 判断 242"/>
        <xdr:cNvSpPr/>
      </xdr:nvSpPr>
      <xdr:spPr>
        <a:xfrm>
          <a:off x="162687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44" name="テキスト ボックス 2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45" name="テキスト ボックス 2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46" name="テキスト ボックス 2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47" name="テキスト ボックス 2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48" name="テキスト ボックス 2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78739</xdr:rowOff>
    </xdr:from>
    <xdr:to>
      <xdr:col>23</xdr:col>
      <xdr:colOff>568325</xdr:colOff>
      <xdr:row>86</xdr:row>
      <xdr:rowOff>8889</xdr:rowOff>
    </xdr:to>
    <xdr:sp macro="" textlink="">
      <xdr:nvSpPr>
        <xdr:cNvPr id="249" name="円/楕円 248"/>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165116</xdr:rowOff>
    </xdr:from>
    <xdr:ext cx="405111" cy="259045"/>
    <xdr:sp macro="" textlink="">
      <xdr:nvSpPr>
        <xdr:cNvPr id="250" name="【消防施設】&#10;有形固定資産減価償却率該当値テキスト"/>
        <xdr:cNvSpPr txBox="1"/>
      </xdr:nvSpPr>
      <xdr:spPr>
        <a:xfrm>
          <a:off x="164084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51" name="正方形/長方形 25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2" name="正方形/長方形 2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3" name="正方形/長方形 2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4" name="正方形/長方形 2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5" name="正方形/長方形 2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6" name="正方形/長方形 2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7" name="正方形/長方形 2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8" name="正方形/長方形 25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59" name="テキスト ボックス 2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60" name="直線コネクタ 2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61" name="テキスト ボックス 2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262" name="直線コネクタ 2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63" name="テキスト ボックス 2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64" name="直線コネクタ 2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65" name="テキスト ボックス 2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66" name="直線コネクタ 2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67" name="テキスト ボックス 2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68" name="直線コネクタ 2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69" name="テキスト ボックス 2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70" name="直線コネクタ 2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71" name="テキスト ボックス 2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72" name="直線コネクタ 2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73" name="テキスト ボックス 2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74" name="直線コネクタ 2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75" name="テキスト ボックス 2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7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168729</xdr:rowOff>
    </xdr:to>
    <xdr:cxnSp macro="">
      <xdr:nvCxnSpPr>
        <xdr:cNvPr id="277" name="直線コネクタ 276"/>
        <xdr:cNvCxnSpPr/>
      </xdr:nvCxnSpPr>
      <xdr:spPr>
        <a:xfrm flipV="1">
          <a:off x="22160864" y="1338942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1106</xdr:rowOff>
    </xdr:from>
    <xdr:ext cx="469744" cy="259045"/>
    <xdr:sp macro="" textlink="">
      <xdr:nvSpPr>
        <xdr:cNvPr id="278" name="【消防施設】&#10;一人当たり面積最小値テキスト"/>
        <xdr:cNvSpPr txBox="1"/>
      </xdr:nvSpPr>
      <xdr:spPr>
        <a:xfrm>
          <a:off x="22250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168729</xdr:rowOff>
    </xdr:from>
    <xdr:to>
      <xdr:col>32</xdr:col>
      <xdr:colOff>276225</xdr:colOff>
      <xdr:row>86</xdr:row>
      <xdr:rowOff>168729</xdr:rowOff>
    </xdr:to>
    <xdr:cxnSp macro="">
      <xdr:nvCxnSpPr>
        <xdr:cNvPr id="279" name="直線コネクタ 278"/>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280"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281" name="直線コネクタ 280"/>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20156</xdr:rowOff>
    </xdr:from>
    <xdr:ext cx="469744" cy="259045"/>
    <xdr:sp macro="" textlink="">
      <xdr:nvSpPr>
        <xdr:cNvPr id="282" name="【消防施設】&#10;一人当たり面積平均値テキスト"/>
        <xdr:cNvSpPr txBox="1"/>
      </xdr:nvSpPr>
      <xdr:spPr>
        <a:xfrm>
          <a:off x="222504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41729</xdr:rowOff>
    </xdr:from>
    <xdr:to>
      <xdr:col>32</xdr:col>
      <xdr:colOff>238125</xdr:colOff>
      <xdr:row>82</xdr:row>
      <xdr:rowOff>143329</xdr:rowOff>
    </xdr:to>
    <xdr:sp macro="" textlink="">
      <xdr:nvSpPr>
        <xdr:cNvPr id="283" name="フローチャート : 判断 282"/>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284" name="テキスト ボックス 2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85" name="テキスト ボックス 2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86" name="テキスト ボックス 2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87" name="テキスト ボックス 2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88" name="テキスト ボックス 2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136979</xdr:rowOff>
    </xdr:from>
    <xdr:to>
      <xdr:col>32</xdr:col>
      <xdr:colOff>238125</xdr:colOff>
      <xdr:row>78</xdr:row>
      <xdr:rowOff>67129</xdr:rowOff>
    </xdr:to>
    <xdr:sp macro="" textlink="">
      <xdr:nvSpPr>
        <xdr:cNvPr id="289" name="円/楕円 288"/>
        <xdr:cNvSpPr/>
      </xdr:nvSpPr>
      <xdr:spPr>
        <a:xfrm>
          <a:off x="221107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90006</xdr:rowOff>
    </xdr:from>
    <xdr:ext cx="469744" cy="259045"/>
    <xdr:sp macro="" textlink="">
      <xdr:nvSpPr>
        <xdr:cNvPr id="290" name="【消防施設】&#10;一人当たり面積該当値テキスト"/>
        <xdr:cNvSpPr txBox="1"/>
      </xdr:nvSpPr>
      <xdr:spPr>
        <a:xfrm>
          <a:off x="22250400" y="132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91" name="正方形/長方形 29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92" name="正方形/長方形 2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93" name="正方形/長方形 2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94" name="正方形/長方形 2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95" name="正方形/長方形 2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96" name="正方形/長方形 2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97" name="正方形/長方形 2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98" name="正方形/長方形 29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99" name="テキスト ボックス 2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00" name="直線コネクタ 2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01" name="テキスト ボックス 3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02" name="直線コネクタ 3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03" name="テキスト ボックス 3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04" name="直線コネクタ 3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05" name="テキスト ボックス 3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06" name="直線コネクタ 3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07" name="テキスト ボックス 3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08" name="直線コネクタ 3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09" name="テキスト ボックス 3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10" name="直線コネクタ 3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11" name="テキスト ボックス 3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1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67056</xdr:rowOff>
    </xdr:to>
    <xdr:cxnSp macro="">
      <xdr:nvCxnSpPr>
        <xdr:cNvPr id="313" name="直線コネクタ 312"/>
        <xdr:cNvCxnSpPr/>
      </xdr:nvCxnSpPr>
      <xdr:spPr>
        <a:xfrm flipV="1">
          <a:off x="16318864" y="1722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70883</xdr:rowOff>
    </xdr:from>
    <xdr:ext cx="405111" cy="259045"/>
    <xdr:sp macro="" textlink="">
      <xdr:nvSpPr>
        <xdr:cNvPr id="314" name="【庁舎】&#10;有形固定資産減価償却率最小値テキスト"/>
        <xdr:cNvSpPr txBox="1"/>
      </xdr:nvSpPr>
      <xdr:spPr>
        <a:xfrm>
          <a:off x="16408400" y="185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108</xdr:row>
      <xdr:rowOff>67056</xdr:rowOff>
    </xdr:from>
    <xdr:to>
      <xdr:col>23</xdr:col>
      <xdr:colOff>606425</xdr:colOff>
      <xdr:row>108</xdr:row>
      <xdr:rowOff>67056</xdr:rowOff>
    </xdr:to>
    <xdr:cxnSp macro="">
      <xdr:nvCxnSpPr>
        <xdr:cNvPr id="315" name="直線コネクタ 314"/>
        <xdr:cNvCxnSpPr/>
      </xdr:nvCxnSpPr>
      <xdr:spPr>
        <a:xfrm>
          <a:off x="16230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16"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17" name="直線コネクタ 3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24401</xdr:rowOff>
    </xdr:from>
    <xdr:ext cx="405111" cy="259045"/>
    <xdr:sp macro="" textlink="">
      <xdr:nvSpPr>
        <xdr:cNvPr id="318" name="【庁舎】&#10;有形固定資産減価償却率平均値テキスト"/>
        <xdr:cNvSpPr txBox="1"/>
      </xdr:nvSpPr>
      <xdr:spPr>
        <a:xfrm>
          <a:off x="16408400" y="1802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45974</xdr:rowOff>
    </xdr:from>
    <xdr:to>
      <xdr:col>23</xdr:col>
      <xdr:colOff>568325</xdr:colOff>
      <xdr:row>105</xdr:row>
      <xdr:rowOff>147574</xdr:rowOff>
    </xdr:to>
    <xdr:sp macro="" textlink="">
      <xdr:nvSpPr>
        <xdr:cNvPr id="319" name="フローチャート : 判断 318"/>
        <xdr:cNvSpPr/>
      </xdr:nvSpPr>
      <xdr:spPr>
        <a:xfrm>
          <a:off x="16268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20" name="テキスト ボックス 3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21" name="テキスト ボックス 3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22" name="テキスト ボックス 3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23" name="テキスト ボックス 3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24" name="テキスト ボックス 3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153415</xdr:rowOff>
    </xdr:from>
    <xdr:to>
      <xdr:col>23</xdr:col>
      <xdr:colOff>568325</xdr:colOff>
      <xdr:row>105</xdr:row>
      <xdr:rowOff>83565</xdr:rowOff>
    </xdr:to>
    <xdr:sp macro="" textlink="">
      <xdr:nvSpPr>
        <xdr:cNvPr id="325" name="円/楕円 324"/>
        <xdr:cNvSpPr/>
      </xdr:nvSpPr>
      <xdr:spPr>
        <a:xfrm>
          <a:off x="16268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4842</xdr:rowOff>
    </xdr:from>
    <xdr:ext cx="405111" cy="259045"/>
    <xdr:sp macro="" textlink="">
      <xdr:nvSpPr>
        <xdr:cNvPr id="326" name="【庁舎】&#10;有形固定資産減価償却率該当値テキスト"/>
        <xdr:cNvSpPr txBox="1"/>
      </xdr:nvSpPr>
      <xdr:spPr>
        <a:xfrm>
          <a:off x="16408400" y="178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27" name="正方形/長方形 32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28" name="正方形/長方形 3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29" name="正方形/長方形 3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30" name="正方形/長方形 3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31" name="正方形/長方形 3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32" name="正方形/長方形 3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33" name="正方形/長方形 3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34" name="正方形/長方形 33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35" name="テキスト ボックス 3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36" name="直線コネクタ 3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37" name="テキスト ボックス 3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38" name="直線コネクタ 3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39" name="テキスト ボックス 3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40" name="直線コネクタ 3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41" name="テキスト ボックス 3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42" name="直線コネクタ 3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43" name="テキスト ボックス 3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44" name="直線コネクタ 3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45" name="テキスト ボックス 3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46" name="直線コネクタ 3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47" name="テキスト ボックス 3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48" name="直線コネクタ 3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49" name="テキスト ボックス 3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5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19050</xdr:rowOff>
    </xdr:from>
    <xdr:to>
      <xdr:col>32</xdr:col>
      <xdr:colOff>186689</xdr:colOff>
      <xdr:row>107</xdr:row>
      <xdr:rowOff>140970</xdr:rowOff>
    </xdr:to>
    <xdr:cxnSp macro="">
      <xdr:nvCxnSpPr>
        <xdr:cNvPr id="351" name="直線コネクタ 350"/>
        <xdr:cNvCxnSpPr/>
      </xdr:nvCxnSpPr>
      <xdr:spPr>
        <a:xfrm flipV="1">
          <a:off x="22160864" y="173355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352" name="【庁舎】&#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353" name="直線コネクタ 352"/>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137177</xdr:rowOff>
    </xdr:from>
    <xdr:ext cx="469744" cy="259045"/>
    <xdr:sp macro="" textlink="">
      <xdr:nvSpPr>
        <xdr:cNvPr id="354" name="【庁舎】&#10;一人当たり面積最大値テキスト"/>
        <xdr:cNvSpPr txBox="1"/>
      </xdr:nvSpPr>
      <xdr:spPr>
        <a:xfrm>
          <a:off x="22250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0.275</a:t>
          </a:r>
          <a:endParaRPr kumimoji="1" lang="ja-JP" altLang="en-US" sz="1000" b="1">
            <a:latin typeface="ＭＳ Ｐゴシック"/>
          </a:endParaRPr>
        </a:p>
      </xdr:txBody>
    </xdr:sp>
    <xdr:clientData/>
  </xdr:oneCellAnchor>
  <xdr:twoCellAnchor>
    <xdr:from>
      <xdr:col>32</xdr:col>
      <xdr:colOff>98425</xdr:colOff>
      <xdr:row>101</xdr:row>
      <xdr:rowOff>19050</xdr:rowOff>
    </xdr:from>
    <xdr:to>
      <xdr:col>32</xdr:col>
      <xdr:colOff>276225</xdr:colOff>
      <xdr:row>101</xdr:row>
      <xdr:rowOff>19050</xdr:rowOff>
    </xdr:to>
    <xdr:cxnSp macro="">
      <xdr:nvCxnSpPr>
        <xdr:cNvPr id="355" name="直線コネクタ 354"/>
        <xdr:cNvCxnSpPr/>
      </xdr:nvCxnSpPr>
      <xdr:spPr>
        <a:xfrm>
          <a:off x="22072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36847</xdr:rowOff>
    </xdr:from>
    <xdr:ext cx="469744" cy="259045"/>
    <xdr:sp macro="" textlink="">
      <xdr:nvSpPr>
        <xdr:cNvPr id="356" name="【庁舎】&#10;一人当たり面積平均値テキスト"/>
        <xdr:cNvSpPr txBox="1"/>
      </xdr:nvSpPr>
      <xdr:spPr>
        <a:xfrm>
          <a:off x="222504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357" name="フローチャート : 判断 35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58" name="テキスト ボックス 3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59" name="テキスト ボックス 3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60" name="テキスト ボックス 3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61" name="テキスト ボックス 3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62" name="テキスト ボックス 3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363" name="円/楕円 36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146066</xdr:rowOff>
    </xdr:from>
    <xdr:ext cx="469744" cy="259045"/>
    <xdr:sp macro="" textlink="">
      <xdr:nvSpPr>
        <xdr:cNvPr id="364" name="【庁舎】&#10;一人当たり面積該当値テキスト"/>
        <xdr:cNvSpPr txBox="1"/>
      </xdr:nvSpPr>
      <xdr:spPr>
        <a:xfrm>
          <a:off x="222504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65" name="正方形/長方形 3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66" name="正方形/長方形 3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67" name="テキスト ボックス 3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類似団体と比較して庁舎、保健センターが有形固定資産減価償却率が高くなっている。庁舎については、今年度から新庁舎の建設に着手し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か年かけて整備を行う。保健センターについては、</a:t>
          </a:r>
          <a:r>
            <a:rPr kumimoji="1" lang="ja-JP" altLang="en-US" sz="1100">
              <a:solidFill>
                <a:schemeClr val="dk1"/>
              </a:solidFill>
              <a:effectLst/>
              <a:latin typeface="+mn-lt"/>
              <a:ea typeface="+mn-ea"/>
              <a:cs typeface="+mn-cs"/>
            </a:rPr>
            <a:t>新庁舎の整備に伴い</a:t>
          </a:r>
          <a:r>
            <a:rPr kumimoji="1" lang="ja-JP" altLang="ja-JP" sz="1100">
              <a:solidFill>
                <a:schemeClr val="dk1"/>
              </a:solidFill>
              <a:effectLst/>
              <a:latin typeface="+mn-lt"/>
              <a:ea typeface="+mn-ea"/>
              <a:cs typeface="+mn-cs"/>
            </a:rPr>
            <a:t>今後の在り方について検討を行</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。その他の施設についても、個別施設計画を策定し全庁横断的に施設の老朽化対策に取り組んでいく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区画整理事業に伴い固定資産税（土地）の増収及び地方消費税交付金の増に伴い増となったものの、人口減少等特別対策事業費により基準財政需要額も増となったことに伴い財政力指数は単年度では微増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年度は法人税収が減となったが、景気の動向に左右されるため景気の回復を願うとともに、今後も定住促進により個人町民税等の収入確保に努める。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153811</xdr:rowOff>
    </xdr:to>
    <xdr:cxnSp macro="">
      <xdr:nvCxnSpPr>
        <xdr:cNvPr id="68" name="直線コネクタ 67"/>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153811</xdr:rowOff>
    </xdr:to>
    <xdr:cxnSp macro="">
      <xdr:nvCxnSpPr>
        <xdr:cNvPr id="71" name="直線コネクタ 70"/>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33161</xdr:rowOff>
    </xdr:from>
    <xdr:to>
      <xdr:col>3</xdr:col>
      <xdr:colOff>279400</xdr:colOff>
      <xdr:row>40</xdr:row>
      <xdr:rowOff>140405</xdr:rowOff>
    </xdr:to>
    <xdr:cxnSp macro="">
      <xdr:nvCxnSpPr>
        <xdr:cNvPr id="77" name="直線コネクタ 76"/>
        <xdr:cNvCxnSpPr/>
      </xdr:nvCxnSpPr>
      <xdr:spPr>
        <a:xfrm>
          <a:off x="1447800" y="689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7" name="円/楕円 86"/>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8"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153811</xdr:rowOff>
    </xdr:from>
    <xdr:to>
      <xdr:col>2</xdr:col>
      <xdr:colOff>127000</xdr:colOff>
      <xdr:row>40</xdr:row>
      <xdr:rowOff>83961</xdr:rowOff>
    </xdr:to>
    <xdr:sp macro="" textlink="">
      <xdr:nvSpPr>
        <xdr:cNvPr id="95" name="円/楕円 94"/>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94138</xdr:rowOff>
    </xdr:from>
    <xdr:ext cx="762000" cy="259045"/>
    <xdr:sp macro="" textlink="">
      <xdr:nvSpPr>
        <xdr:cNvPr id="96" name="テキスト ボックス 95"/>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主に、税収増及び高額な公債費の償還が完了したことにより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％弾力性が向上した。</a:t>
          </a:r>
          <a:endParaRPr lang="ja-JP" altLang="ja-JP" sz="1400">
            <a:effectLst/>
          </a:endParaRPr>
        </a:p>
        <a:p>
          <a:r>
            <a:rPr kumimoji="1" lang="ja-JP" altLang="ja-JP" sz="1100">
              <a:solidFill>
                <a:schemeClr val="dk1"/>
              </a:solidFill>
              <a:effectLst/>
              <a:latin typeface="+mn-lt"/>
              <a:ea typeface="+mn-ea"/>
              <a:cs typeface="+mn-cs"/>
            </a:rPr>
            <a:t>　しかし、自立支援費等の扶助費関係の増加が今後も見込まれることから、資格審査等の適正化や徴収対策を強化し弾力性の向上に努める。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27559</xdr:rowOff>
    </xdr:from>
    <xdr:to>
      <xdr:col>7</xdr:col>
      <xdr:colOff>152400</xdr:colOff>
      <xdr:row>62</xdr:row>
      <xdr:rowOff>68580</xdr:rowOff>
    </xdr:to>
    <xdr:cxnSp macro="">
      <xdr:nvCxnSpPr>
        <xdr:cNvPr id="129" name="直線コネクタ 128"/>
        <xdr:cNvCxnSpPr/>
      </xdr:nvCxnSpPr>
      <xdr:spPr>
        <a:xfrm flipV="1">
          <a:off x="4114800" y="10657459"/>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51689</xdr:rowOff>
    </xdr:from>
    <xdr:to>
      <xdr:col>6</xdr:col>
      <xdr:colOff>0</xdr:colOff>
      <xdr:row>62</xdr:row>
      <xdr:rowOff>68580</xdr:rowOff>
    </xdr:to>
    <xdr:cxnSp macro="">
      <xdr:nvCxnSpPr>
        <xdr:cNvPr id="132" name="直線コネクタ 131"/>
        <xdr:cNvCxnSpPr/>
      </xdr:nvCxnSpPr>
      <xdr:spPr>
        <a:xfrm>
          <a:off x="3225800" y="106815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62</xdr:row>
      <xdr:rowOff>51689</xdr:rowOff>
    </xdr:to>
    <xdr:cxnSp macro="">
      <xdr:nvCxnSpPr>
        <xdr:cNvPr id="135" name="直線コネクタ 134"/>
        <xdr:cNvCxnSpPr/>
      </xdr:nvCxnSpPr>
      <xdr:spPr>
        <a:xfrm>
          <a:off x="2336800" y="1056817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61468</xdr:rowOff>
    </xdr:from>
    <xdr:to>
      <xdr:col>3</xdr:col>
      <xdr:colOff>279400</xdr:colOff>
      <xdr:row>61</xdr:row>
      <xdr:rowOff>109728</xdr:rowOff>
    </xdr:to>
    <xdr:cxnSp macro="">
      <xdr:nvCxnSpPr>
        <xdr:cNvPr id="138" name="直線コネクタ 137"/>
        <xdr:cNvCxnSpPr/>
      </xdr:nvCxnSpPr>
      <xdr:spPr>
        <a:xfrm>
          <a:off x="1447800" y="105199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148209</xdr:rowOff>
    </xdr:from>
    <xdr:to>
      <xdr:col>7</xdr:col>
      <xdr:colOff>203200</xdr:colOff>
      <xdr:row>62</xdr:row>
      <xdr:rowOff>78359</xdr:rowOff>
    </xdr:to>
    <xdr:sp macro="" textlink="">
      <xdr:nvSpPr>
        <xdr:cNvPr id="148" name="円/楕円 147"/>
        <xdr:cNvSpPr/>
      </xdr:nvSpPr>
      <xdr:spPr>
        <a:xfrm>
          <a:off x="49022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164736</xdr:rowOff>
    </xdr:from>
    <xdr:ext cx="762000" cy="259045"/>
    <xdr:sp macro="" textlink="">
      <xdr:nvSpPr>
        <xdr:cNvPr id="149" name="財政構造の弾力性該当値テキスト"/>
        <xdr:cNvSpPr txBox="1"/>
      </xdr:nvSpPr>
      <xdr:spPr>
        <a:xfrm>
          <a:off x="50419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1" name="テキスト ボックス 15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889</xdr:rowOff>
    </xdr:from>
    <xdr:to>
      <xdr:col>4</xdr:col>
      <xdr:colOff>533400</xdr:colOff>
      <xdr:row>62</xdr:row>
      <xdr:rowOff>102489</xdr:rowOff>
    </xdr:to>
    <xdr:sp macro="" textlink="">
      <xdr:nvSpPr>
        <xdr:cNvPr id="152" name="円/楕円 151"/>
        <xdr:cNvSpPr/>
      </xdr:nvSpPr>
      <xdr:spPr>
        <a:xfrm>
          <a:off x="3175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112666</xdr:rowOff>
    </xdr:from>
    <xdr:ext cx="762000" cy="259045"/>
    <xdr:sp macro="" textlink="">
      <xdr:nvSpPr>
        <xdr:cNvPr id="153" name="テキスト ボックス 152"/>
        <xdr:cNvSpPr txBox="1"/>
      </xdr:nvSpPr>
      <xdr:spPr>
        <a:xfrm>
          <a:off x="2844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4" name="円/楕円 153"/>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55" name="テキスト ボックス 15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10668</xdr:rowOff>
    </xdr:from>
    <xdr:to>
      <xdr:col>2</xdr:col>
      <xdr:colOff>127000</xdr:colOff>
      <xdr:row>61</xdr:row>
      <xdr:rowOff>112268</xdr:rowOff>
    </xdr:to>
    <xdr:sp macro="" textlink="">
      <xdr:nvSpPr>
        <xdr:cNvPr id="156" name="円/楕円 155"/>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122445</xdr:rowOff>
    </xdr:from>
    <xdr:ext cx="762000" cy="259045"/>
    <xdr:sp macro="" textlink="">
      <xdr:nvSpPr>
        <xdr:cNvPr id="157" name="テキスト ボックス 156"/>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人件費については、前年に比べ退職者が減となったことにより抑制されている。</a:t>
          </a:r>
          <a:endParaRPr lang="ja-JP" altLang="ja-JP" sz="1400">
            <a:effectLst/>
          </a:endParaRPr>
        </a:p>
        <a:p>
          <a:r>
            <a:rPr kumimoji="1" lang="ja-JP" altLang="ja-JP" sz="1100">
              <a:solidFill>
                <a:schemeClr val="dk1"/>
              </a:solidFill>
              <a:effectLst/>
              <a:latin typeface="+mn-lt"/>
              <a:ea typeface="+mn-ea"/>
              <a:cs typeface="+mn-cs"/>
            </a:rPr>
            <a:t>物件費については、ＰＰＳ導入により光熱水費が抑制されている。</a:t>
          </a:r>
          <a:endParaRPr lang="ja-JP" altLang="ja-JP" sz="1400">
            <a:effectLst/>
          </a:endParaRPr>
        </a:p>
        <a:p>
          <a:r>
            <a:rPr kumimoji="1" lang="ja-JP" altLang="ja-JP" sz="1100">
              <a:solidFill>
                <a:schemeClr val="dk1"/>
              </a:solidFill>
              <a:effectLst/>
              <a:latin typeface="+mn-lt"/>
              <a:ea typeface="+mn-ea"/>
              <a:cs typeface="+mn-cs"/>
            </a:rPr>
            <a:t>今後は、各種委託料について、近隣市町との共同化等について検討し経費削減に努める。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164280</xdr:rowOff>
    </xdr:from>
    <xdr:to>
      <xdr:col>7</xdr:col>
      <xdr:colOff>152400</xdr:colOff>
      <xdr:row>81</xdr:row>
      <xdr:rowOff>24488</xdr:rowOff>
    </xdr:to>
    <xdr:cxnSp macro="">
      <xdr:nvCxnSpPr>
        <xdr:cNvPr id="190" name="直線コネクタ 189"/>
        <xdr:cNvCxnSpPr/>
      </xdr:nvCxnSpPr>
      <xdr:spPr>
        <a:xfrm flipV="1">
          <a:off x="4114800" y="13880280"/>
          <a:ext cx="838200" cy="3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132226</xdr:rowOff>
    </xdr:from>
    <xdr:to>
      <xdr:col>6</xdr:col>
      <xdr:colOff>0</xdr:colOff>
      <xdr:row>81</xdr:row>
      <xdr:rowOff>24488</xdr:rowOff>
    </xdr:to>
    <xdr:cxnSp macro="">
      <xdr:nvCxnSpPr>
        <xdr:cNvPr id="193" name="直線コネクタ 192"/>
        <xdr:cNvCxnSpPr/>
      </xdr:nvCxnSpPr>
      <xdr:spPr>
        <a:xfrm>
          <a:off x="3225800" y="13848226"/>
          <a:ext cx="889000" cy="6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132226</xdr:rowOff>
    </xdr:from>
    <xdr:to>
      <xdr:col>4</xdr:col>
      <xdr:colOff>482600</xdr:colOff>
      <xdr:row>80</xdr:row>
      <xdr:rowOff>139281</xdr:rowOff>
    </xdr:to>
    <xdr:cxnSp macro="">
      <xdr:nvCxnSpPr>
        <xdr:cNvPr id="196" name="直線コネクタ 195"/>
        <xdr:cNvCxnSpPr/>
      </xdr:nvCxnSpPr>
      <xdr:spPr>
        <a:xfrm flipV="1">
          <a:off x="2336800" y="13848226"/>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139281</xdr:rowOff>
    </xdr:from>
    <xdr:to>
      <xdr:col>3</xdr:col>
      <xdr:colOff>279400</xdr:colOff>
      <xdr:row>81</xdr:row>
      <xdr:rowOff>24054</xdr:rowOff>
    </xdr:to>
    <xdr:cxnSp macro="">
      <xdr:nvCxnSpPr>
        <xdr:cNvPr id="199" name="直線コネクタ 198"/>
        <xdr:cNvCxnSpPr/>
      </xdr:nvCxnSpPr>
      <xdr:spPr>
        <a:xfrm flipV="1">
          <a:off x="1447800" y="13855281"/>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113480</xdr:rowOff>
    </xdr:from>
    <xdr:to>
      <xdr:col>7</xdr:col>
      <xdr:colOff>203200</xdr:colOff>
      <xdr:row>81</xdr:row>
      <xdr:rowOff>43630</xdr:rowOff>
    </xdr:to>
    <xdr:sp macro="" textlink="">
      <xdr:nvSpPr>
        <xdr:cNvPr id="209" name="円/楕円 208"/>
        <xdr:cNvSpPr/>
      </xdr:nvSpPr>
      <xdr:spPr>
        <a:xfrm>
          <a:off x="4902200" y="138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34757</xdr:rowOff>
    </xdr:from>
    <xdr:ext cx="762000" cy="259045"/>
    <xdr:sp macro="" textlink="">
      <xdr:nvSpPr>
        <xdr:cNvPr id="210" name="人件費・物件費等の状況該当値テキスト"/>
        <xdr:cNvSpPr txBox="1"/>
      </xdr:nvSpPr>
      <xdr:spPr>
        <a:xfrm>
          <a:off x="5041900" y="137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145138</xdr:rowOff>
    </xdr:from>
    <xdr:to>
      <xdr:col>6</xdr:col>
      <xdr:colOff>50800</xdr:colOff>
      <xdr:row>81</xdr:row>
      <xdr:rowOff>75288</xdr:rowOff>
    </xdr:to>
    <xdr:sp macro="" textlink="">
      <xdr:nvSpPr>
        <xdr:cNvPr id="211" name="円/楕円 210"/>
        <xdr:cNvSpPr/>
      </xdr:nvSpPr>
      <xdr:spPr>
        <a:xfrm>
          <a:off x="4064000" y="13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85465</xdr:rowOff>
    </xdr:from>
    <xdr:ext cx="736600" cy="259045"/>
    <xdr:sp macro="" textlink="">
      <xdr:nvSpPr>
        <xdr:cNvPr id="212" name="テキスト ボックス 211"/>
        <xdr:cNvSpPr txBox="1"/>
      </xdr:nvSpPr>
      <xdr:spPr>
        <a:xfrm>
          <a:off x="3733800" y="13630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81426</xdr:rowOff>
    </xdr:from>
    <xdr:to>
      <xdr:col>4</xdr:col>
      <xdr:colOff>533400</xdr:colOff>
      <xdr:row>81</xdr:row>
      <xdr:rowOff>11576</xdr:rowOff>
    </xdr:to>
    <xdr:sp macro="" textlink="">
      <xdr:nvSpPr>
        <xdr:cNvPr id="213" name="円/楕円 212"/>
        <xdr:cNvSpPr/>
      </xdr:nvSpPr>
      <xdr:spPr>
        <a:xfrm>
          <a:off x="3175000" y="13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21753</xdr:rowOff>
    </xdr:from>
    <xdr:ext cx="762000" cy="259045"/>
    <xdr:sp macro="" textlink="">
      <xdr:nvSpPr>
        <xdr:cNvPr id="214" name="テキスト ボックス 213"/>
        <xdr:cNvSpPr txBox="1"/>
      </xdr:nvSpPr>
      <xdr:spPr>
        <a:xfrm>
          <a:off x="2844800" y="135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88481</xdr:rowOff>
    </xdr:from>
    <xdr:to>
      <xdr:col>3</xdr:col>
      <xdr:colOff>330200</xdr:colOff>
      <xdr:row>81</xdr:row>
      <xdr:rowOff>18631</xdr:rowOff>
    </xdr:to>
    <xdr:sp macro="" textlink="">
      <xdr:nvSpPr>
        <xdr:cNvPr id="215" name="円/楕円 214"/>
        <xdr:cNvSpPr/>
      </xdr:nvSpPr>
      <xdr:spPr>
        <a:xfrm>
          <a:off x="2286000" y="138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28808</xdr:rowOff>
    </xdr:from>
    <xdr:ext cx="762000" cy="259045"/>
    <xdr:sp macro="" textlink="">
      <xdr:nvSpPr>
        <xdr:cNvPr id="216" name="テキスト ボックス 215"/>
        <xdr:cNvSpPr txBox="1"/>
      </xdr:nvSpPr>
      <xdr:spPr>
        <a:xfrm>
          <a:off x="1955800" y="1357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144704</xdr:rowOff>
    </xdr:from>
    <xdr:to>
      <xdr:col>2</xdr:col>
      <xdr:colOff>127000</xdr:colOff>
      <xdr:row>81</xdr:row>
      <xdr:rowOff>74854</xdr:rowOff>
    </xdr:to>
    <xdr:sp macro="" textlink="">
      <xdr:nvSpPr>
        <xdr:cNvPr id="217" name="円/楕円 216"/>
        <xdr:cNvSpPr/>
      </xdr:nvSpPr>
      <xdr:spPr>
        <a:xfrm>
          <a:off x="1397000" y="138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85031</xdr:rowOff>
    </xdr:from>
    <xdr:ext cx="762000" cy="259045"/>
    <xdr:sp macro="" textlink="">
      <xdr:nvSpPr>
        <xdr:cNvPr id="218" name="テキスト ボックス 217"/>
        <xdr:cNvSpPr txBox="1"/>
      </xdr:nvSpPr>
      <xdr:spPr>
        <a:xfrm>
          <a:off x="1066800" y="13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人口千人当たりの職員数を見ても類似団体と比較しても低い水準であるため、数名の退職、昇格、採用により、数値が大きく変動する。</a:t>
          </a:r>
          <a:endParaRPr lang="ja-JP" altLang="ja-JP" sz="1400">
            <a:effectLst/>
          </a:endParaRPr>
        </a:p>
        <a:p>
          <a:r>
            <a:rPr kumimoji="1" lang="ja-JP" altLang="ja-JP" sz="1100">
              <a:solidFill>
                <a:schemeClr val="dk1"/>
              </a:solidFill>
              <a:effectLst/>
              <a:latin typeface="+mn-lt"/>
              <a:ea typeface="+mn-ea"/>
              <a:cs typeface="+mn-cs"/>
            </a:rPr>
            <a:t>　今年度は、退職者が少ないため指数が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を超えている。今後も、給与制度全般にわたり、適正な運用に努めていく。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71966</xdr:rowOff>
    </xdr:to>
    <xdr:cxnSp macro="">
      <xdr:nvCxnSpPr>
        <xdr:cNvPr id="252" name="直線コネクタ 251"/>
        <xdr:cNvCxnSpPr/>
      </xdr:nvCxnSpPr>
      <xdr:spPr>
        <a:xfrm>
          <a:off x="16179800" y="145567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39793</xdr:rowOff>
    </xdr:to>
    <xdr:cxnSp macro="">
      <xdr:nvCxnSpPr>
        <xdr:cNvPr id="255" name="直線コネクタ 254"/>
        <xdr:cNvCxnSpPr/>
      </xdr:nvCxnSpPr>
      <xdr:spPr>
        <a:xfrm flipV="1">
          <a:off x="15290800" y="145567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90</xdr:row>
      <xdr:rowOff>11007</xdr:rowOff>
    </xdr:to>
    <xdr:cxnSp macro="">
      <xdr:nvCxnSpPr>
        <xdr:cNvPr id="258" name="直線コネクタ 257"/>
        <xdr:cNvCxnSpPr/>
      </xdr:nvCxnSpPr>
      <xdr:spPr>
        <a:xfrm flipV="1">
          <a:off x="14401800" y="1461304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90</xdr:row>
      <xdr:rowOff>11007</xdr:rowOff>
    </xdr:to>
    <xdr:cxnSp macro="">
      <xdr:nvCxnSpPr>
        <xdr:cNvPr id="261" name="直線コネクタ 260"/>
        <xdr:cNvCxnSpPr/>
      </xdr:nvCxnSpPr>
      <xdr:spPr>
        <a:xfrm>
          <a:off x="13512800" y="153610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1" name="円/楕円 270"/>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2"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3" name="円/楕円 272"/>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19066</xdr:rowOff>
    </xdr:from>
    <xdr:ext cx="736600" cy="259045"/>
    <xdr:sp macro="" textlink="">
      <xdr:nvSpPr>
        <xdr:cNvPr id="274" name="テキスト ボックス 273"/>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5" name="円/楕円 274"/>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6" name="テキスト ボックス 275"/>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77" name="円/楕円 276"/>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46584</xdr:rowOff>
    </xdr:from>
    <xdr:ext cx="762000" cy="259045"/>
    <xdr:sp macro="" textlink="">
      <xdr:nvSpPr>
        <xdr:cNvPr id="278" name="テキスト ボックス 277"/>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79" name="円/楕円 278"/>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0" name="テキスト ボックス 279"/>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人口の増加や地方分権に伴い業務量が増加するなか、限られた職員数で行政運営にあたってきた結果、類似団体平均を大きく下回っている。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今後も業務量を的確に把握し、適正な人員の確保と配置に努めていく。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7015</xdr:rowOff>
    </xdr:from>
    <xdr:to>
      <xdr:col>24</xdr:col>
      <xdr:colOff>558800</xdr:colOff>
      <xdr:row>60</xdr:row>
      <xdr:rowOff>38040</xdr:rowOff>
    </xdr:to>
    <xdr:cxnSp macro="">
      <xdr:nvCxnSpPr>
        <xdr:cNvPr id="317" name="直線コネクタ 316"/>
        <xdr:cNvCxnSpPr/>
      </xdr:nvCxnSpPr>
      <xdr:spPr>
        <a:xfrm>
          <a:off x="16179800" y="1029401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7015</xdr:rowOff>
    </xdr:from>
    <xdr:to>
      <xdr:col>23</xdr:col>
      <xdr:colOff>406400</xdr:colOff>
      <xdr:row>60</xdr:row>
      <xdr:rowOff>34592</xdr:rowOff>
    </xdr:to>
    <xdr:cxnSp macro="">
      <xdr:nvCxnSpPr>
        <xdr:cNvPr id="320" name="直線コネクタ 319"/>
        <xdr:cNvCxnSpPr/>
      </xdr:nvCxnSpPr>
      <xdr:spPr>
        <a:xfrm flipV="1">
          <a:off x="15290800" y="102940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15059</xdr:rowOff>
    </xdr:from>
    <xdr:to>
      <xdr:col>22</xdr:col>
      <xdr:colOff>203200</xdr:colOff>
      <xdr:row>60</xdr:row>
      <xdr:rowOff>34592</xdr:rowOff>
    </xdr:to>
    <xdr:cxnSp macro="">
      <xdr:nvCxnSpPr>
        <xdr:cNvPr id="323" name="直線コネクタ 322"/>
        <xdr:cNvCxnSpPr/>
      </xdr:nvCxnSpPr>
      <xdr:spPr>
        <a:xfrm>
          <a:off x="14401800" y="1030205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8165</xdr:rowOff>
    </xdr:from>
    <xdr:to>
      <xdr:col>21</xdr:col>
      <xdr:colOff>0</xdr:colOff>
      <xdr:row>60</xdr:row>
      <xdr:rowOff>15059</xdr:rowOff>
    </xdr:to>
    <xdr:cxnSp macro="">
      <xdr:nvCxnSpPr>
        <xdr:cNvPr id="326" name="直線コネクタ 325"/>
        <xdr:cNvCxnSpPr/>
      </xdr:nvCxnSpPr>
      <xdr:spPr>
        <a:xfrm>
          <a:off x="13512800" y="102951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158690</xdr:rowOff>
    </xdr:from>
    <xdr:to>
      <xdr:col>24</xdr:col>
      <xdr:colOff>609600</xdr:colOff>
      <xdr:row>60</xdr:row>
      <xdr:rowOff>88840</xdr:rowOff>
    </xdr:to>
    <xdr:sp macro="" textlink="">
      <xdr:nvSpPr>
        <xdr:cNvPr id="336" name="円/楕円 335"/>
        <xdr:cNvSpPr/>
      </xdr:nvSpPr>
      <xdr:spPr>
        <a:xfrm>
          <a:off x="169672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3767</xdr:rowOff>
    </xdr:from>
    <xdr:ext cx="762000" cy="259045"/>
    <xdr:sp macro="" textlink="">
      <xdr:nvSpPr>
        <xdr:cNvPr id="337" name="定員管理の状況該当値テキスト"/>
        <xdr:cNvSpPr txBox="1"/>
      </xdr:nvSpPr>
      <xdr:spPr>
        <a:xfrm>
          <a:off x="17106900" y="101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127665</xdr:rowOff>
    </xdr:from>
    <xdr:to>
      <xdr:col>23</xdr:col>
      <xdr:colOff>457200</xdr:colOff>
      <xdr:row>60</xdr:row>
      <xdr:rowOff>57815</xdr:rowOff>
    </xdr:to>
    <xdr:sp macro="" textlink="">
      <xdr:nvSpPr>
        <xdr:cNvPr id="338" name="円/楕円 337"/>
        <xdr:cNvSpPr/>
      </xdr:nvSpPr>
      <xdr:spPr>
        <a:xfrm>
          <a:off x="16129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67992</xdr:rowOff>
    </xdr:from>
    <xdr:ext cx="736600" cy="259045"/>
    <xdr:sp macro="" textlink="">
      <xdr:nvSpPr>
        <xdr:cNvPr id="339" name="テキスト ボックス 338"/>
        <xdr:cNvSpPr txBox="1"/>
      </xdr:nvSpPr>
      <xdr:spPr>
        <a:xfrm>
          <a:off x="15798800" y="1001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155242</xdr:rowOff>
    </xdr:from>
    <xdr:to>
      <xdr:col>22</xdr:col>
      <xdr:colOff>254000</xdr:colOff>
      <xdr:row>60</xdr:row>
      <xdr:rowOff>85392</xdr:rowOff>
    </xdr:to>
    <xdr:sp macro="" textlink="">
      <xdr:nvSpPr>
        <xdr:cNvPr id="340" name="円/楕円 339"/>
        <xdr:cNvSpPr/>
      </xdr:nvSpPr>
      <xdr:spPr>
        <a:xfrm>
          <a:off x="15240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95569</xdr:rowOff>
    </xdr:from>
    <xdr:ext cx="762000" cy="259045"/>
    <xdr:sp macro="" textlink="">
      <xdr:nvSpPr>
        <xdr:cNvPr id="341" name="テキスト ボックス 340"/>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135709</xdr:rowOff>
    </xdr:from>
    <xdr:to>
      <xdr:col>21</xdr:col>
      <xdr:colOff>50800</xdr:colOff>
      <xdr:row>60</xdr:row>
      <xdr:rowOff>65859</xdr:rowOff>
    </xdr:to>
    <xdr:sp macro="" textlink="">
      <xdr:nvSpPr>
        <xdr:cNvPr id="342" name="円/楕円 341"/>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76036</xdr:rowOff>
    </xdr:from>
    <xdr:ext cx="762000" cy="259045"/>
    <xdr:sp macro="" textlink="">
      <xdr:nvSpPr>
        <xdr:cNvPr id="343" name="テキスト ボックス 342"/>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128815</xdr:rowOff>
    </xdr:from>
    <xdr:to>
      <xdr:col>19</xdr:col>
      <xdr:colOff>533400</xdr:colOff>
      <xdr:row>60</xdr:row>
      <xdr:rowOff>58965</xdr:rowOff>
    </xdr:to>
    <xdr:sp macro="" textlink="">
      <xdr:nvSpPr>
        <xdr:cNvPr id="344" name="円/楕円 343"/>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69142</xdr:rowOff>
    </xdr:from>
    <xdr:ext cx="762000" cy="259045"/>
    <xdr:sp macro="" textlink="">
      <xdr:nvSpPr>
        <xdr:cNvPr id="345" name="テキスト ボックス 344"/>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年発行の福祉センター建設事業債等の償還完了によって地方債の元利償還金等が減となる一方、地方消費税交付金等の増により標準税収入額が増となったことから比率が減少した。</a:t>
          </a:r>
          <a:endParaRPr lang="ja-JP" altLang="ja-JP" sz="1400">
            <a:effectLst/>
          </a:endParaRPr>
        </a:p>
        <a:p>
          <a:r>
            <a:rPr kumimoji="1" lang="ja-JP" altLang="ja-JP" sz="1100">
              <a:solidFill>
                <a:schemeClr val="dk1"/>
              </a:solidFill>
              <a:effectLst/>
              <a:latin typeface="+mn-lt"/>
              <a:ea typeface="+mn-ea"/>
              <a:cs typeface="+mn-cs"/>
            </a:rPr>
            <a:t>　しかしながら、今後も新庁舎建設を控え新たに町債の発行が必要になることから、予定事業以外に町債について抑制をする必要がある。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33972</xdr:rowOff>
    </xdr:to>
    <xdr:cxnSp macro="">
      <xdr:nvCxnSpPr>
        <xdr:cNvPr id="375" name="直線コネクタ 374"/>
        <xdr:cNvCxnSpPr/>
      </xdr:nvCxnSpPr>
      <xdr:spPr>
        <a:xfrm flipV="1">
          <a:off x="16179800" y="699706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6"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33972</xdr:rowOff>
    </xdr:to>
    <xdr:cxnSp macro="">
      <xdr:nvCxnSpPr>
        <xdr:cNvPr id="378" name="直線コネクタ 377"/>
        <xdr:cNvCxnSpPr/>
      </xdr:nvCxnSpPr>
      <xdr:spPr>
        <a:xfrm>
          <a:off x="15290800" y="70573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27940</xdr:rowOff>
    </xdr:to>
    <xdr:cxnSp macro="">
      <xdr:nvCxnSpPr>
        <xdr:cNvPr id="381" name="直線コネクタ 380"/>
        <xdr:cNvCxnSpPr/>
      </xdr:nvCxnSpPr>
      <xdr:spPr>
        <a:xfrm>
          <a:off x="14401800" y="704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3" name="テキスト ボックス 38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15875</xdr:rowOff>
    </xdr:to>
    <xdr:cxnSp macro="">
      <xdr:nvCxnSpPr>
        <xdr:cNvPr id="384" name="直線コネクタ 383"/>
        <xdr:cNvCxnSpPr/>
      </xdr:nvCxnSpPr>
      <xdr:spPr>
        <a:xfrm>
          <a:off x="13512800" y="70392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4" name="円/楕円 393"/>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5"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396" name="円/楕円 395"/>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397" name="テキスト ボックス 396"/>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8" name="円/楕円 39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9" name="テキスト ボックス 39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0" name="円/楕円 399"/>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1" name="テキスト ボックス 400"/>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2" name="円/楕円 40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70820</xdr:rowOff>
    </xdr:from>
    <xdr:ext cx="762000" cy="259045"/>
    <xdr:sp macro="" textlink="">
      <xdr:nvSpPr>
        <xdr:cNvPr id="403" name="テキスト ボックス 402"/>
        <xdr:cNvSpPr txBox="1"/>
      </xdr:nvSpPr>
      <xdr:spPr>
        <a:xfrm>
          <a:off x="13131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特別会計における繰入割合及び元金残高の減による公営企業債等の繰入見込額の減、退職手当負担見込額の減等の影響により、分子となる将来負担額が減となり、分母となる標準財政規模が増額となったことから将来負担比率が減少した。</a:t>
          </a:r>
          <a:endParaRPr lang="ja-JP" altLang="ja-JP" sz="1400">
            <a:effectLst/>
          </a:endParaRPr>
        </a:p>
        <a:p>
          <a:r>
            <a:rPr kumimoji="1" lang="ja-JP" altLang="ja-JP" sz="1100">
              <a:solidFill>
                <a:schemeClr val="dk1"/>
              </a:solidFill>
              <a:effectLst/>
              <a:latin typeface="+mn-lt"/>
              <a:ea typeface="+mn-ea"/>
              <a:cs typeface="+mn-cs"/>
            </a:rPr>
            <a:t>　しかしながら、今後も新庁舎建設を控え新たに町債の発行が必要になることから、予定事業以外に町債について抑制をする必要がある。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32690</xdr:rowOff>
    </xdr:from>
    <xdr:to>
      <xdr:col>24</xdr:col>
      <xdr:colOff>558800</xdr:colOff>
      <xdr:row>16</xdr:row>
      <xdr:rowOff>75159</xdr:rowOff>
    </xdr:to>
    <xdr:cxnSp macro="">
      <xdr:nvCxnSpPr>
        <xdr:cNvPr id="435" name="直線コネクタ 434"/>
        <xdr:cNvCxnSpPr/>
      </xdr:nvCxnSpPr>
      <xdr:spPr>
        <a:xfrm flipV="1">
          <a:off x="16179800" y="2775890"/>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75159</xdr:rowOff>
    </xdr:from>
    <xdr:to>
      <xdr:col>23</xdr:col>
      <xdr:colOff>406400</xdr:colOff>
      <xdr:row>16</xdr:row>
      <xdr:rowOff>127279</xdr:rowOff>
    </xdr:to>
    <xdr:cxnSp macro="">
      <xdr:nvCxnSpPr>
        <xdr:cNvPr id="438" name="直線コネクタ 437"/>
        <xdr:cNvCxnSpPr/>
      </xdr:nvCxnSpPr>
      <xdr:spPr>
        <a:xfrm flipV="1">
          <a:off x="15290800" y="2818359"/>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127279</xdr:rowOff>
    </xdr:from>
    <xdr:to>
      <xdr:col>22</xdr:col>
      <xdr:colOff>203200</xdr:colOff>
      <xdr:row>17</xdr:row>
      <xdr:rowOff>9398</xdr:rowOff>
    </xdr:to>
    <xdr:cxnSp macro="">
      <xdr:nvCxnSpPr>
        <xdr:cNvPr id="441" name="直線コネクタ 440"/>
        <xdr:cNvCxnSpPr/>
      </xdr:nvCxnSpPr>
      <xdr:spPr>
        <a:xfrm flipV="1">
          <a:off x="14401800" y="287047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9398</xdr:rowOff>
    </xdr:from>
    <xdr:to>
      <xdr:col>21</xdr:col>
      <xdr:colOff>0</xdr:colOff>
      <xdr:row>17</xdr:row>
      <xdr:rowOff>41732</xdr:rowOff>
    </xdr:to>
    <xdr:cxnSp macro="">
      <xdr:nvCxnSpPr>
        <xdr:cNvPr id="444" name="直線コネクタ 443"/>
        <xdr:cNvCxnSpPr/>
      </xdr:nvCxnSpPr>
      <xdr:spPr>
        <a:xfrm flipV="1">
          <a:off x="13512800" y="2924048"/>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153340</xdr:rowOff>
    </xdr:from>
    <xdr:to>
      <xdr:col>24</xdr:col>
      <xdr:colOff>609600</xdr:colOff>
      <xdr:row>16</xdr:row>
      <xdr:rowOff>83490</xdr:rowOff>
    </xdr:to>
    <xdr:sp macro="" textlink="">
      <xdr:nvSpPr>
        <xdr:cNvPr id="454" name="円/楕円 453"/>
        <xdr:cNvSpPr/>
      </xdr:nvSpPr>
      <xdr:spPr>
        <a:xfrm>
          <a:off x="169672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125417</xdr:rowOff>
    </xdr:from>
    <xdr:ext cx="762000" cy="259045"/>
    <xdr:sp macro="" textlink="">
      <xdr:nvSpPr>
        <xdr:cNvPr id="455" name="将来負担の状況該当値テキスト"/>
        <xdr:cNvSpPr txBox="1"/>
      </xdr:nvSpPr>
      <xdr:spPr>
        <a:xfrm>
          <a:off x="17106900" y="26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24359</xdr:rowOff>
    </xdr:from>
    <xdr:to>
      <xdr:col>23</xdr:col>
      <xdr:colOff>457200</xdr:colOff>
      <xdr:row>16</xdr:row>
      <xdr:rowOff>125959</xdr:rowOff>
    </xdr:to>
    <xdr:sp macro="" textlink="">
      <xdr:nvSpPr>
        <xdr:cNvPr id="456" name="円/楕円 455"/>
        <xdr:cNvSpPr/>
      </xdr:nvSpPr>
      <xdr:spPr>
        <a:xfrm>
          <a:off x="16129000" y="27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110736</xdr:rowOff>
    </xdr:from>
    <xdr:ext cx="736600" cy="259045"/>
    <xdr:sp macro="" textlink="">
      <xdr:nvSpPr>
        <xdr:cNvPr id="457" name="テキスト ボックス 456"/>
        <xdr:cNvSpPr txBox="1"/>
      </xdr:nvSpPr>
      <xdr:spPr>
        <a:xfrm>
          <a:off x="15798800" y="285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76479</xdr:rowOff>
    </xdr:from>
    <xdr:to>
      <xdr:col>22</xdr:col>
      <xdr:colOff>254000</xdr:colOff>
      <xdr:row>17</xdr:row>
      <xdr:rowOff>6629</xdr:rowOff>
    </xdr:to>
    <xdr:sp macro="" textlink="">
      <xdr:nvSpPr>
        <xdr:cNvPr id="458" name="円/楕円 457"/>
        <xdr:cNvSpPr/>
      </xdr:nvSpPr>
      <xdr:spPr>
        <a:xfrm>
          <a:off x="15240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162856</xdr:rowOff>
    </xdr:from>
    <xdr:ext cx="762000" cy="259045"/>
    <xdr:sp macro="" textlink="">
      <xdr:nvSpPr>
        <xdr:cNvPr id="459" name="テキスト ボックス 458"/>
        <xdr:cNvSpPr txBox="1"/>
      </xdr:nvSpPr>
      <xdr:spPr>
        <a:xfrm>
          <a:off x="14909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130048</xdr:rowOff>
    </xdr:from>
    <xdr:to>
      <xdr:col>21</xdr:col>
      <xdr:colOff>50800</xdr:colOff>
      <xdr:row>17</xdr:row>
      <xdr:rowOff>60198</xdr:rowOff>
    </xdr:to>
    <xdr:sp macro="" textlink="">
      <xdr:nvSpPr>
        <xdr:cNvPr id="460" name="円/楕円 459"/>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44975</xdr:rowOff>
    </xdr:from>
    <xdr:ext cx="762000" cy="259045"/>
    <xdr:sp macro="" textlink="">
      <xdr:nvSpPr>
        <xdr:cNvPr id="461" name="テキスト ボックス 460"/>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162382</xdr:rowOff>
    </xdr:from>
    <xdr:to>
      <xdr:col>19</xdr:col>
      <xdr:colOff>533400</xdr:colOff>
      <xdr:row>17</xdr:row>
      <xdr:rowOff>92532</xdr:rowOff>
    </xdr:to>
    <xdr:sp macro="" textlink="">
      <xdr:nvSpPr>
        <xdr:cNvPr id="462" name="円/楕円 461"/>
        <xdr:cNvSpPr/>
      </xdr:nvSpPr>
      <xdr:spPr>
        <a:xfrm>
          <a:off x="13462000" y="29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77309</xdr:rowOff>
    </xdr:from>
    <xdr:ext cx="762000" cy="259045"/>
    <xdr:sp macro="" textlink="">
      <xdr:nvSpPr>
        <xdr:cNvPr id="463" name="テキスト ボックス 462"/>
        <xdr:cNvSpPr txBox="1"/>
      </xdr:nvSpPr>
      <xdr:spPr>
        <a:xfrm>
          <a:off x="13131800" y="29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は退職者が集中したことにより退職手当組合への特別負担金が大きく増えていたため、本年度は比率が下がっている。職員数は不足しており、今後職員定員適正化計画に基づき採用増となることが見込まれるが、その分時間外手当等の削減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65278</xdr:rowOff>
    </xdr:to>
    <xdr:cxnSp macro="">
      <xdr:nvCxnSpPr>
        <xdr:cNvPr id="64" name="直線コネクタ 63"/>
        <xdr:cNvCxnSpPr/>
      </xdr:nvCxnSpPr>
      <xdr:spPr>
        <a:xfrm flipV="1">
          <a:off x="3987800" y="6349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65278</xdr:rowOff>
    </xdr:to>
    <xdr:cxnSp macro="">
      <xdr:nvCxnSpPr>
        <xdr:cNvPr id="67" name="直線コネクタ 66"/>
        <xdr:cNvCxnSpPr/>
      </xdr:nvCxnSpPr>
      <xdr:spPr>
        <a:xfrm>
          <a:off x="3098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46990</xdr:rowOff>
    </xdr:to>
    <xdr:cxnSp macro="">
      <xdr:nvCxnSpPr>
        <xdr:cNvPr id="70" name="直線コネクタ 69"/>
        <xdr:cNvCxnSpPr/>
      </xdr:nvCxnSpPr>
      <xdr:spPr>
        <a:xfrm>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37846</xdr:rowOff>
    </xdr:to>
    <xdr:cxnSp macro="">
      <xdr:nvCxnSpPr>
        <xdr:cNvPr id="73" name="直線コネクタ 72"/>
        <xdr:cNvCxnSpPr/>
      </xdr:nvCxnSpPr>
      <xdr:spPr>
        <a:xfrm>
          <a:off x="1320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158496</xdr:rowOff>
    </xdr:from>
    <xdr:to>
      <xdr:col>3</xdr:col>
      <xdr:colOff>193675</xdr:colOff>
      <xdr:row>37</xdr:row>
      <xdr:rowOff>88646</xdr:rowOff>
    </xdr:to>
    <xdr:sp macro="" textlink="">
      <xdr:nvSpPr>
        <xdr:cNvPr id="89" name="円/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98823</xdr:rowOff>
    </xdr:from>
    <xdr:ext cx="762000" cy="259045"/>
    <xdr:sp macro="" textlink="">
      <xdr:nvSpPr>
        <xdr:cNvPr id="90" name="テキスト ボックス 89"/>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工事に伴う各種委託料が生じたりすることが年度間の変動要素となっている。前年度に新庁舎建設に向けた基本構想等の委託料が生じていたことにより、本年度は比率が下がっている。ＰＰＳを導入したことにより、管理施設の光熱水費の削減が図られている。類似団体と比較して高い比率であることから、各種委託事業の見直し等により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11067</xdr:rowOff>
    </xdr:from>
    <xdr:to>
      <xdr:col>24</xdr:col>
      <xdr:colOff>31750</xdr:colOff>
      <xdr:row>17</xdr:row>
      <xdr:rowOff>63319</xdr:rowOff>
    </xdr:to>
    <xdr:cxnSp macro="">
      <xdr:nvCxnSpPr>
        <xdr:cNvPr id="127" name="直線コネクタ 126"/>
        <xdr:cNvCxnSpPr/>
      </xdr:nvCxnSpPr>
      <xdr:spPr>
        <a:xfrm flipV="1">
          <a:off x="15671800" y="29257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63319</xdr:rowOff>
    </xdr:to>
    <xdr:cxnSp macro="">
      <xdr:nvCxnSpPr>
        <xdr:cNvPr id="130" name="直線コネクタ 129"/>
        <xdr:cNvCxnSpPr/>
      </xdr:nvCxnSpPr>
      <xdr:spPr>
        <a:xfrm>
          <a:off x="14782800" y="2951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162923</xdr:rowOff>
    </xdr:from>
    <xdr:to>
      <xdr:col>21</xdr:col>
      <xdr:colOff>361950</xdr:colOff>
      <xdr:row>17</xdr:row>
      <xdr:rowOff>37193</xdr:rowOff>
    </xdr:to>
    <xdr:cxnSp macro="">
      <xdr:nvCxnSpPr>
        <xdr:cNvPr id="133" name="直線コネクタ 132"/>
        <xdr:cNvCxnSpPr/>
      </xdr:nvCxnSpPr>
      <xdr:spPr>
        <a:xfrm>
          <a:off x="13893800" y="2906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4536</xdr:rowOff>
    </xdr:to>
    <xdr:cxnSp macro="">
      <xdr:nvCxnSpPr>
        <xdr:cNvPr id="136" name="直線コネクタ 135"/>
        <xdr:cNvCxnSpPr/>
      </xdr:nvCxnSpPr>
      <xdr:spPr>
        <a:xfrm flipV="1">
          <a:off x="13004800" y="2906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131717</xdr:rowOff>
    </xdr:from>
    <xdr:to>
      <xdr:col>24</xdr:col>
      <xdr:colOff>82550</xdr:colOff>
      <xdr:row>17</xdr:row>
      <xdr:rowOff>61867</xdr:rowOff>
    </xdr:to>
    <xdr:sp macro="" textlink="">
      <xdr:nvSpPr>
        <xdr:cNvPr id="146" name="円/楕円 145"/>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103794</xdr:rowOff>
    </xdr:from>
    <xdr:ext cx="762000" cy="259045"/>
    <xdr:sp macro="" textlink="">
      <xdr:nvSpPr>
        <xdr:cNvPr id="147" name="物件費該当値テキスト"/>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12519</xdr:rowOff>
    </xdr:from>
    <xdr:to>
      <xdr:col>22</xdr:col>
      <xdr:colOff>615950</xdr:colOff>
      <xdr:row>17</xdr:row>
      <xdr:rowOff>114119</xdr:rowOff>
    </xdr:to>
    <xdr:sp macro="" textlink="">
      <xdr:nvSpPr>
        <xdr:cNvPr id="148" name="円/楕円 147"/>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98896</xdr:rowOff>
    </xdr:from>
    <xdr:ext cx="736600" cy="259045"/>
    <xdr:sp macro="" textlink="">
      <xdr:nvSpPr>
        <xdr:cNvPr id="149" name="テキスト ボックス 148"/>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0" name="円/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112123</xdr:rowOff>
    </xdr:from>
    <xdr:to>
      <xdr:col>20</xdr:col>
      <xdr:colOff>209550</xdr:colOff>
      <xdr:row>17</xdr:row>
      <xdr:rowOff>42273</xdr:rowOff>
    </xdr:to>
    <xdr:sp macro="" textlink="">
      <xdr:nvSpPr>
        <xdr:cNvPr id="152" name="円/楕円 151"/>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27050</xdr:rowOff>
    </xdr:from>
    <xdr:ext cx="762000" cy="259045"/>
    <xdr:sp macro="" textlink="">
      <xdr:nvSpPr>
        <xdr:cNvPr id="153" name="テキスト ボックス 152"/>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4" name="円/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立支援給付費は引き続き増となり、小児医療費についても対象者を拡大したことによる増、保育所入所児童委託料も増となっている。人口もまだ増加となっていることから当該費用については、今後も増加の一途となる見込みである。町単事業の見直しや、所得制限等による対象者の削減等についても検討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143328</xdr:rowOff>
    </xdr:to>
    <xdr:cxnSp macro="">
      <xdr:nvCxnSpPr>
        <xdr:cNvPr id="190" name="直線コネクタ 189"/>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159657</xdr:rowOff>
    </xdr:to>
    <xdr:cxnSp macro="">
      <xdr:nvCxnSpPr>
        <xdr:cNvPr id="193" name="直線コネクタ 192"/>
        <xdr:cNvCxnSpPr/>
      </xdr:nvCxnSpPr>
      <xdr:spPr>
        <a:xfrm flipV="1">
          <a:off x="3098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20865</xdr:rowOff>
    </xdr:to>
    <xdr:cxnSp macro="">
      <xdr:nvCxnSpPr>
        <xdr:cNvPr id="196" name="直線コネクタ 195"/>
        <xdr:cNvCxnSpPr/>
      </xdr:nvCxnSpPr>
      <xdr:spPr>
        <a:xfrm flipV="1">
          <a:off x="2209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57</xdr:row>
      <xdr:rowOff>20865</xdr:rowOff>
    </xdr:to>
    <xdr:cxnSp macro="">
      <xdr:nvCxnSpPr>
        <xdr:cNvPr id="199" name="直線コネクタ 198"/>
        <xdr:cNvCxnSpPr/>
      </xdr:nvCxnSpPr>
      <xdr:spPr>
        <a:xfrm>
          <a:off x="1320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その他に係る比率については、類似団体の中でも低い比率となっているが、高齢化の進展に伴い、特に介護保険事業特別会計への繰出し金が増となっている。</a:t>
          </a:r>
          <a:endParaRPr lang="ja-JP" altLang="ja-JP" sz="1400">
            <a:effectLst/>
          </a:endParaRPr>
        </a:p>
        <a:p>
          <a:r>
            <a:rPr kumimoji="1" lang="ja-JP" altLang="ja-JP" sz="1100">
              <a:solidFill>
                <a:schemeClr val="dk1"/>
              </a:solidFill>
              <a:effectLst/>
              <a:latin typeface="+mn-lt"/>
              <a:ea typeface="+mn-ea"/>
              <a:cs typeface="+mn-cs"/>
            </a:rPr>
            <a:t>　今後もこの傾向は続くと見込まれるため、介護予防の推進等により経費の削減に努めていく。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165100</xdr:rowOff>
    </xdr:to>
    <xdr:cxnSp macro="">
      <xdr:nvCxnSpPr>
        <xdr:cNvPr id="251" name="直線コネクタ 250"/>
        <xdr:cNvCxnSpPr/>
      </xdr:nvCxnSpPr>
      <xdr:spPr>
        <a:xfrm>
          <a:off x="15671800" y="92786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115570</xdr:rowOff>
    </xdr:from>
    <xdr:to>
      <xdr:col>22</xdr:col>
      <xdr:colOff>565150</xdr:colOff>
      <xdr:row>54</xdr:row>
      <xdr:rowOff>20320</xdr:rowOff>
    </xdr:to>
    <xdr:cxnSp macro="">
      <xdr:nvCxnSpPr>
        <xdr:cNvPr id="254" name="直線コネクタ 253"/>
        <xdr:cNvCxnSpPr/>
      </xdr:nvCxnSpPr>
      <xdr:spPr>
        <a:xfrm>
          <a:off x="14782800" y="9202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8890</xdr:rowOff>
    </xdr:from>
    <xdr:to>
      <xdr:col>21</xdr:col>
      <xdr:colOff>361950</xdr:colOff>
      <xdr:row>53</xdr:row>
      <xdr:rowOff>115570</xdr:rowOff>
    </xdr:to>
    <xdr:cxnSp macro="">
      <xdr:nvCxnSpPr>
        <xdr:cNvPr id="257" name="直線コネクタ 256"/>
        <xdr:cNvCxnSpPr/>
      </xdr:nvCxnSpPr>
      <xdr:spPr>
        <a:xfrm>
          <a:off x="13893800" y="9095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8890</xdr:rowOff>
    </xdr:from>
    <xdr:to>
      <xdr:col>20</xdr:col>
      <xdr:colOff>158750</xdr:colOff>
      <xdr:row>53</xdr:row>
      <xdr:rowOff>69850</xdr:rowOff>
    </xdr:to>
    <xdr:cxnSp macro="">
      <xdr:nvCxnSpPr>
        <xdr:cNvPr id="260" name="直線コネクタ 259"/>
        <xdr:cNvCxnSpPr/>
      </xdr:nvCxnSpPr>
      <xdr:spPr>
        <a:xfrm flipV="1">
          <a:off x="13004800" y="909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0" name="円/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1"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72" name="円/楕円 271"/>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73" name="テキスト ボックス 272"/>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64770</xdr:rowOff>
    </xdr:from>
    <xdr:to>
      <xdr:col>21</xdr:col>
      <xdr:colOff>412750</xdr:colOff>
      <xdr:row>53</xdr:row>
      <xdr:rowOff>166370</xdr:rowOff>
    </xdr:to>
    <xdr:sp macro="" textlink="">
      <xdr:nvSpPr>
        <xdr:cNvPr id="274" name="円/楕円 273"/>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5097</xdr:rowOff>
    </xdr:from>
    <xdr:ext cx="762000" cy="259045"/>
    <xdr:sp macro="" textlink="">
      <xdr:nvSpPr>
        <xdr:cNvPr id="275" name="テキスト ボックス 274"/>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129540</xdr:rowOff>
    </xdr:from>
    <xdr:to>
      <xdr:col>20</xdr:col>
      <xdr:colOff>209550</xdr:colOff>
      <xdr:row>53</xdr:row>
      <xdr:rowOff>59690</xdr:rowOff>
    </xdr:to>
    <xdr:sp macro="" textlink="">
      <xdr:nvSpPr>
        <xdr:cNvPr id="276" name="円/楕円 275"/>
        <xdr:cNvSpPr/>
      </xdr:nvSpPr>
      <xdr:spPr>
        <a:xfrm>
          <a:off x="13843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69867</xdr:rowOff>
    </xdr:from>
    <xdr:ext cx="762000" cy="259045"/>
    <xdr:sp macro="" textlink="">
      <xdr:nvSpPr>
        <xdr:cNvPr id="277" name="テキスト ボックス 276"/>
        <xdr:cNvSpPr txBox="1"/>
      </xdr:nvSpPr>
      <xdr:spPr>
        <a:xfrm>
          <a:off x="13512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8" name="円/楕円 277"/>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9" name="テキスト ボックス 278"/>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一部事務組合への負担金の増</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比率が増の大きな要因となっている。今後は補助団体の精査等補助金の見直しが必要となる。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44704</xdr:rowOff>
    </xdr:to>
    <xdr:cxnSp macro="">
      <xdr:nvCxnSpPr>
        <xdr:cNvPr id="309" name="直線コネクタ 308"/>
        <xdr:cNvCxnSpPr/>
      </xdr:nvCxnSpPr>
      <xdr:spPr>
        <a:xfrm>
          <a:off x="15671800" y="65049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161290</xdr:rowOff>
    </xdr:to>
    <xdr:cxnSp macro="">
      <xdr:nvCxnSpPr>
        <xdr:cNvPr id="312" name="直線コネクタ 311"/>
        <xdr:cNvCxnSpPr/>
      </xdr:nvCxnSpPr>
      <xdr:spPr>
        <a:xfrm>
          <a:off x="14782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129286</xdr:rowOff>
    </xdr:to>
    <xdr:cxnSp macro="">
      <xdr:nvCxnSpPr>
        <xdr:cNvPr id="315" name="直線コネクタ 314"/>
        <xdr:cNvCxnSpPr/>
      </xdr:nvCxnSpPr>
      <xdr:spPr>
        <a:xfrm>
          <a:off x="13893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101854</xdr:rowOff>
    </xdr:to>
    <xdr:cxnSp macro="">
      <xdr:nvCxnSpPr>
        <xdr:cNvPr id="318" name="直線コネクタ 317"/>
        <xdr:cNvCxnSpPr/>
      </xdr:nvCxnSpPr>
      <xdr:spPr>
        <a:xfrm>
          <a:off x="13004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8" name="円/楕円 327"/>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9"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0" name="円/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2" name="円/楕円 331"/>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3" name="テキスト ボックス 332"/>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4" name="円/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6" name="円/楕円 335"/>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7" name="テキスト ボックス 33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福祉センター建設事業債の償還完了により大幅な減となった。しかし、大型事業の償還が本格化することや、新庁舎の建設が控えていることから臨時財政対策債以外の地方債の発行を抑制する必要がある。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140715</xdr:rowOff>
    </xdr:to>
    <xdr:cxnSp macro="">
      <xdr:nvCxnSpPr>
        <xdr:cNvPr id="367" name="直線コネクタ 366"/>
        <xdr:cNvCxnSpPr/>
      </xdr:nvCxnSpPr>
      <xdr:spPr>
        <a:xfrm flipV="1">
          <a:off x="3987800" y="13042900"/>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42418</xdr:rowOff>
    </xdr:to>
    <xdr:cxnSp macro="">
      <xdr:nvCxnSpPr>
        <xdr:cNvPr id="370" name="直線コネクタ 369"/>
        <xdr:cNvCxnSpPr/>
      </xdr:nvCxnSpPr>
      <xdr:spPr>
        <a:xfrm flipV="1">
          <a:off x="3098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77</xdr:row>
      <xdr:rowOff>42418</xdr:rowOff>
    </xdr:to>
    <xdr:cxnSp macro="">
      <xdr:nvCxnSpPr>
        <xdr:cNvPr id="373" name="直線コネクタ 372"/>
        <xdr:cNvCxnSpPr/>
      </xdr:nvCxnSpPr>
      <xdr:spPr>
        <a:xfrm>
          <a:off x="2209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122428</xdr:rowOff>
    </xdr:to>
    <xdr:cxnSp macro="">
      <xdr:nvCxnSpPr>
        <xdr:cNvPr id="376" name="直線コネクタ 375"/>
        <xdr:cNvCxnSpPr/>
      </xdr:nvCxnSpPr>
      <xdr:spPr>
        <a:xfrm>
          <a:off x="1320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8" name="円/楕円 387"/>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9" name="テキスト ボックス 388"/>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0" name="円/楕円 389"/>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1" name="テキスト ボックス 390"/>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44196</xdr:rowOff>
    </xdr:from>
    <xdr:to>
      <xdr:col>1</xdr:col>
      <xdr:colOff>676275</xdr:colOff>
      <xdr:row>76</xdr:row>
      <xdr:rowOff>145796</xdr:rowOff>
    </xdr:to>
    <xdr:sp macro="" textlink="">
      <xdr:nvSpPr>
        <xdr:cNvPr id="394" name="円/楕円 393"/>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155973</xdr:rowOff>
    </xdr:from>
    <xdr:ext cx="762000" cy="259045"/>
    <xdr:sp macro="" textlink="">
      <xdr:nvSpPr>
        <xdr:cNvPr id="395" name="テキスト ボックス 394"/>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一部事務組合への負担金の増が比率増の大きな要因となっている。</a:t>
          </a:r>
          <a:endParaRPr lang="ja-JP" altLang="ja-JP" sz="1400">
            <a:effectLst/>
          </a:endParaRPr>
        </a:p>
        <a:p>
          <a:r>
            <a:rPr kumimoji="1" lang="ja-JP" altLang="ja-JP" sz="1100">
              <a:solidFill>
                <a:schemeClr val="dk1"/>
              </a:solidFill>
              <a:effectLst/>
              <a:latin typeface="+mn-lt"/>
              <a:ea typeface="+mn-ea"/>
              <a:cs typeface="+mn-cs"/>
            </a:rPr>
            <a:t>　比率が年々増となっており、各種事業の選択と集中による事業費の抑制が必要となる。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11068</xdr:rowOff>
    </xdr:from>
    <xdr:to>
      <xdr:col>24</xdr:col>
      <xdr:colOff>31750</xdr:colOff>
      <xdr:row>77</xdr:row>
      <xdr:rowOff>46989</xdr:rowOff>
    </xdr:to>
    <xdr:cxnSp macro="">
      <xdr:nvCxnSpPr>
        <xdr:cNvPr id="430" name="直線コネクタ 429"/>
        <xdr:cNvCxnSpPr/>
      </xdr:nvCxnSpPr>
      <xdr:spPr>
        <a:xfrm>
          <a:off x="15671800" y="132127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77</xdr:row>
      <xdr:rowOff>11068</xdr:rowOff>
    </xdr:to>
    <xdr:cxnSp macro="">
      <xdr:nvCxnSpPr>
        <xdr:cNvPr id="433" name="直線コネクタ 432"/>
        <xdr:cNvCxnSpPr/>
      </xdr:nvCxnSpPr>
      <xdr:spPr>
        <a:xfrm>
          <a:off x="14782800" y="131376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19231</xdr:rowOff>
    </xdr:from>
    <xdr:to>
      <xdr:col>21</xdr:col>
      <xdr:colOff>361950</xdr:colOff>
      <xdr:row>76</xdr:row>
      <xdr:rowOff>107406</xdr:rowOff>
    </xdr:to>
    <xdr:cxnSp macro="">
      <xdr:nvCxnSpPr>
        <xdr:cNvPr id="436" name="直線コネクタ 435"/>
        <xdr:cNvCxnSpPr/>
      </xdr:nvCxnSpPr>
      <xdr:spPr>
        <a:xfrm>
          <a:off x="13893800" y="130494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144962</xdr:rowOff>
    </xdr:from>
    <xdr:to>
      <xdr:col>20</xdr:col>
      <xdr:colOff>158750</xdr:colOff>
      <xdr:row>76</xdr:row>
      <xdr:rowOff>19231</xdr:rowOff>
    </xdr:to>
    <xdr:cxnSp macro="">
      <xdr:nvCxnSpPr>
        <xdr:cNvPr id="439" name="直線コネクタ 438"/>
        <xdr:cNvCxnSpPr/>
      </xdr:nvCxnSpPr>
      <xdr:spPr>
        <a:xfrm>
          <a:off x="13004800" y="13003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9" name="円/楕円 448"/>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50"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51" name="円/楕円 450"/>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46645</xdr:rowOff>
    </xdr:from>
    <xdr:ext cx="736600" cy="259045"/>
    <xdr:sp macro="" textlink="">
      <xdr:nvSpPr>
        <xdr:cNvPr id="452" name="テキスト ボックス 451"/>
        <xdr:cNvSpPr txBox="1"/>
      </xdr:nvSpPr>
      <xdr:spPr>
        <a:xfrm>
          <a:off x="15290800" y="1324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56606</xdr:rowOff>
    </xdr:from>
    <xdr:to>
      <xdr:col>21</xdr:col>
      <xdr:colOff>412750</xdr:colOff>
      <xdr:row>76</xdr:row>
      <xdr:rowOff>158206</xdr:rowOff>
    </xdr:to>
    <xdr:sp macro="" textlink="">
      <xdr:nvSpPr>
        <xdr:cNvPr id="453" name="円/楕円 452"/>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142983</xdr:rowOff>
    </xdr:from>
    <xdr:ext cx="762000" cy="259045"/>
    <xdr:sp macro="" textlink="">
      <xdr:nvSpPr>
        <xdr:cNvPr id="454" name="テキスト ボックス 453"/>
        <xdr:cNvSpPr txBox="1"/>
      </xdr:nvSpPr>
      <xdr:spPr>
        <a:xfrm>
          <a:off x="14401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139881</xdr:rowOff>
    </xdr:from>
    <xdr:to>
      <xdr:col>20</xdr:col>
      <xdr:colOff>209550</xdr:colOff>
      <xdr:row>76</xdr:row>
      <xdr:rowOff>70031</xdr:rowOff>
    </xdr:to>
    <xdr:sp macro="" textlink="">
      <xdr:nvSpPr>
        <xdr:cNvPr id="455" name="円/楕円 454"/>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80208</xdr:rowOff>
    </xdr:from>
    <xdr:ext cx="762000" cy="259045"/>
    <xdr:sp macro="" textlink="">
      <xdr:nvSpPr>
        <xdr:cNvPr id="456" name="テキスト ボックス 455"/>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94162</xdr:rowOff>
    </xdr:from>
    <xdr:to>
      <xdr:col>19</xdr:col>
      <xdr:colOff>6350</xdr:colOff>
      <xdr:row>76</xdr:row>
      <xdr:rowOff>24312</xdr:rowOff>
    </xdr:to>
    <xdr:sp macro="" textlink="">
      <xdr:nvSpPr>
        <xdr:cNvPr id="457" name="円/楕円 456"/>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34489</xdr:rowOff>
    </xdr:from>
    <xdr:ext cx="762000" cy="259045"/>
    <xdr:sp macro="" textlink="">
      <xdr:nvSpPr>
        <xdr:cNvPr id="458" name="テキスト ボックス 457"/>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神奈川県開成町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151361</xdr:rowOff>
    </xdr:from>
    <xdr:ext cx="762000" cy="259045"/>
    <xdr:sp macro="" textlink="">
      <xdr:nvSpPr>
        <xdr:cNvPr id="48" name="人口1人当たり決算額の推移最小値テキスト130"/>
        <xdr:cNvSpPr txBox="1"/>
      </xdr:nvSpPr>
      <xdr:spPr>
        <a:xfrm>
          <a:off x="5740400" y="3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107221</xdr:rowOff>
    </xdr:from>
    <xdr:to>
      <xdr:col>4</xdr:col>
      <xdr:colOff>1117600</xdr:colOff>
      <xdr:row>20</xdr:row>
      <xdr:rowOff>141184</xdr:rowOff>
    </xdr:to>
    <xdr:cxnSp macro="">
      <xdr:nvCxnSpPr>
        <xdr:cNvPr id="52" name="直線コネクタ 51"/>
        <xdr:cNvCxnSpPr/>
      </xdr:nvCxnSpPr>
      <xdr:spPr bwMode="auto">
        <a:xfrm>
          <a:off x="5003800" y="3583846"/>
          <a:ext cx="6477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107221</xdr:rowOff>
    </xdr:from>
    <xdr:to>
      <xdr:col>4</xdr:col>
      <xdr:colOff>469900</xdr:colOff>
      <xdr:row>20</xdr:row>
      <xdr:rowOff>160027</xdr:rowOff>
    </xdr:to>
    <xdr:cxnSp macro="">
      <xdr:nvCxnSpPr>
        <xdr:cNvPr id="55" name="直線コネクタ 54"/>
        <xdr:cNvCxnSpPr/>
      </xdr:nvCxnSpPr>
      <xdr:spPr bwMode="auto">
        <a:xfrm flipV="1">
          <a:off x="4305300" y="358384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160027</xdr:rowOff>
    </xdr:from>
    <xdr:to>
      <xdr:col>3</xdr:col>
      <xdr:colOff>904875</xdr:colOff>
      <xdr:row>20</xdr:row>
      <xdr:rowOff>166575</xdr:rowOff>
    </xdr:to>
    <xdr:cxnSp macro="">
      <xdr:nvCxnSpPr>
        <xdr:cNvPr id="58" name="直線コネクタ 57"/>
        <xdr:cNvCxnSpPr/>
      </xdr:nvCxnSpPr>
      <xdr:spPr bwMode="auto">
        <a:xfrm flipV="1">
          <a:off x="3606800" y="3636652"/>
          <a:ext cx="6985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129444</xdr:rowOff>
    </xdr:from>
    <xdr:to>
      <xdr:col>3</xdr:col>
      <xdr:colOff>206375</xdr:colOff>
      <xdr:row>20</xdr:row>
      <xdr:rowOff>166575</xdr:rowOff>
    </xdr:to>
    <xdr:cxnSp macro="">
      <xdr:nvCxnSpPr>
        <xdr:cNvPr id="61" name="直線コネクタ 60"/>
        <xdr:cNvCxnSpPr/>
      </xdr:nvCxnSpPr>
      <xdr:spPr bwMode="auto">
        <a:xfrm>
          <a:off x="2908300" y="3434619"/>
          <a:ext cx="698500" cy="20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90384</xdr:rowOff>
    </xdr:from>
    <xdr:to>
      <xdr:col>5</xdr:col>
      <xdr:colOff>34925</xdr:colOff>
      <xdr:row>21</xdr:row>
      <xdr:rowOff>20534</xdr:rowOff>
    </xdr:to>
    <xdr:sp macro="" textlink="">
      <xdr:nvSpPr>
        <xdr:cNvPr id="71" name="円/楕円 70"/>
        <xdr:cNvSpPr/>
      </xdr:nvSpPr>
      <xdr:spPr bwMode="auto">
        <a:xfrm>
          <a:off x="56007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170411</xdr:rowOff>
    </xdr:from>
    <xdr:ext cx="762000" cy="259045"/>
    <xdr:sp macro="" textlink="">
      <xdr:nvSpPr>
        <xdr:cNvPr id="72" name="人口1人当たり決算額の推移該当値テキスト130"/>
        <xdr:cNvSpPr txBox="1"/>
      </xdr:nvSpPr>
      <xdr:spPr>
        <a:xfrm>
          <a:off x="5740400" y="347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59,548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56421</xdr:rowOff>
    </xdr:from>
    <xdr:to>
      <xdr:col>4</xdr:col>
      <xdr:colOff>520700</xdr:colOff>
      <xdr:row>20</xdr:row>
      <xdr:rowOff>158021</xdr:rowOff>
    </xdr:to>
    <xdr:sp macro="" textlink="">
      <xdr:nvSpPr>
        <xdr:cNvPr id="73" name="円/楕円 72"/>
        <xdr:cNvSpPr/>
      </xdr:nvSpPr>
      <xdr:spPr bwMode="auto">
        <a:xfrm>
          <a:off x="49530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142798</xdr:rowOff>
    </xdr:from>
    <xdr:ext cx="736600" cy="259045"/>
    <xdr:sp macro="" textlink="">
      <xdr:nvSpPr>
        <xdr:cNvPr id="74" name="テキスト ボックス 73"/>
        <xdr:cNvSpPr txBox="1"/>
      </xdr:nvSpPr>
      <xdr:spPr>
        <a:xfrm>
          <a:off x="4622800" y="361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109227</xdr:rowOff>
    </xdr:from>
    <xdr:to>
      <xdr:col>3</xdr:col>
      <xdr:colOff>955675</xdr:colOff>
      <xdr:row>21</xdr:row>
      <xdr:rowOff>39377</xdr:rowOff>
    </xdr:to>
    <xdr:sp macro="" textlink="">
      <xdr:nvSpPr>
        <xdr:cNvPr id="75" name="円/楕円 74"/>
        <xdr:cNvSpPr/>
      </xdr:nvSpPr>
      <xdr:spPr bwMode="auto">
        <a:xfrm>
          <a:off x="4254500" y="358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21</xdr:row>
      <xdr:rowOff>24154</xdr:rowOff>
    </xdr:from>
    <xdr:ext cx="762000" cy="259045"/>
    <xdr:sp macro="" textlink="">
      <xdr:nvSpPr>
        <xdr:cNvPr id="76" name="テキスト ボックス 75"/>
        <xdr:cNvSpPr txBox="1"/>
      </xdr:nvSpPr>
      <xdr:spPr>
        <a:xfrm>
          <a:off x="3924300" y="36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115775</xdr:rowOff>
    </xdr:from>
    <xdr:to>
      <xdr:col>3</xdr:col>
      <xdr:colOff>257175</xdr:colOff>
      <xdr:row>21</xdr:row>
      <xdr:rowOff>45925</xdr:rowOff>
    </xdr:to>
    <xdr:sp macro="" textlink="">
      <xdr:nvSpPr>
        <xdr:cNvPr id="77" name="円/楕円 76"/>
        <xdr:cNvSpPr/>
      </xdr:nvSpPr>
      <xdr:spPr bwMode="auto">
        <a:xfrm>
          <a:off x="3556000" y="359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30702</xdr:rowOff>
    </xdr:from>
    <xdr:ext cx="762000" cy="259045"/>
    <xdr:sp macro="" textlink="">
      <xdr:nvSpPr>
        <xdr:cNvPr id="78" name="テキスト ボックス 77"/>
        <xdr:cNvSpPr txBox="1"/>
      </xdr:nvSpPr>
      <xdr:spPr>
        <a:xfrm>
          <a:off x="3225800" y="36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78644</xdr:rowOff>
    </xdr:from>
    <xdr:to>
      <xdr:col>2</xdr:col>
      <xdr:colOff>692150</xdr:colOff>
      <xdr:row>20</xdr:row>
      <xdr:rowOff>8794</xdr:rowOff>
    </xdr:to>
    <xdr:sp macro="" textlink="">
      <xdr:nvSpPr>
        <xdr:cNvPr id="79" name="円/楕円 78"/>
        <xdr:cNvSpPr/>
      </xdr:nvSpPr>
      <xdr:spPr bwMode="auto">
        <a:xfrm>
          <a:off x="2857500" y="33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165021</xdr:rowOff>
    </xdr:from>
    <xdr:ext cx="762000" cy="259045"/>
    <xdr:sp macro="" textlink="">
      <xdr:nvSpPr>
        <xdr:cNvPr id="80" name="テキスト ボックス 79"/>
        <xdr:cNvSpPr txBox="1"/>
      </xdr:nvSpPr>
      <xdr:spPr>
        <a:xfrm>
          <a:off x="2527300" y="34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67449</xdr:rowOff>
    </xdr:from>
    <xdr:to>
      <xdr:col>4</xdr:col>
      <xdr:colOff>1117600</xdr:colOff>
      <xdr:row>37</xdr:row>
      <xdr:rowOff>27879</xdr:rowOff>
    </xdr:to>
    <xdr:cxnSp macro="">
      <xdr:nvCxnSpPr>
        <xdr:cNvPr id="112" name="直線コネクタ 111"/>
        <xdr:cNvCxnSpPr/>
      </xdr:nvCxnSpPr>
      <xdr:spPr bwMode="auto">
        <a:xfrm>
          <a:off x="5003800" y="7020699"/>
          <a:ext cx="647700" cy="13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6528</xdr:rowOff>
    </xdr:from>
    <xdr:to>
      <xdr:col>4</xdr:col>
      <xdr:colOff>469900</xdr:colOff>
      <xdr:row>36</xdr:row>
      <xdr:rowOff>67449</xdr:rowOff>
    </xdr:to>
    <xdr:cxnSp macro="">
      <xdr:nvCxnSpPr>
        <xdr:cNvPr id="115" name="直線コネクタ 114"/>
        <xdr:cNvCxnSpPr/>
      </xdr:nvCxnSpPr>
      <xdr:spPr bwMode="auto">
        <a:xfrm>
          <a:off x="4305300" y="6959778"/>
          <a:ext cx="698500" cy="6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6528</xdr:rowOff>
    </xdr:from>
    <xdr:to>
      <xdr:col>3</xdr:col>
      <xdr:colOff>904875</xdr:colOff>
      <xdr:row>36</xdr:row>
      <xdr:rowOff>59334</xdr:rowOff>
    </xdr:to>
    <xdr:cxnSp macro="">
      <xdr:nvCxnSpPr>
        <xdr:cNvPr id="118" name="直線コネクタ 117"/>
        <xdr:cNvCxnSpPr/>
      </xdr:nvCxnSpPr>
      <xdr:spPr bwMode="auto">
        <a:xfrm flipV="1">
          <a:off x="3606800" y="6959778"/>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59334</xdr:rowOff>
    </xdr:from>
    <xdr:to>
      <xdr:col>3</xdr:col>
      <xdr:colOff>206375</xdr:colOff>
      <xdr:row>36</xdr:row>
      <xdr:rowOff>67290</xdr:rowOff>
    </xdr:to>
    <xdr:cxnSp macro="">
      <xdr:nvCxnSpPr>
        <xdr:cNvPr id="121" name="直線コネクタ 120"/>
        <xdr:cNvCxnSpPr/>
      </xdr:nvCxnSpPr>
      <xdr:spPr bwMode="auto">
        <a:xfrm flipV="1">
          <a:off x="2908300" y="7012584"/>
          <a:ext cx="698500" cy="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148529</xdr:rowOff>
    </xdr:from>
    <xdr:to>
      <xdr:col>5</xdr:col>
      <xdr:colOff>34925</xdr:colOff>
      <xdr:row>37</xdr:row>
      <xdr:rowOff>78679</xdr:rowOff>
    </xdr:to>
    <xdr:sp macro="" textlink="">
      <xdr:nvSpPr>
        <xdr:cNvPr id="131" name="円/楕円 130"/>
        <xdr:cNvSpPr/>
      </xdr:nvSpPr>
      <xdr:spPr bwMode="auto">
        <a:xfrm>
          <a:off x="5600700" y="7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120606</xdr:rowOff>
    </xdr:from>
    <xdr:ext cx="762000" cy="259045"/>
    <xdr:sp macro="" textlink="">
      <xdr:nvSpPr>
        <xdr:cNvPr id="132" name="人口1人当たり決算額の推移該当値テキスト445"/>
        <xdr:cNvSpPr txBox="1"/>
      </xdr:nvSpPr>
      <xdr:spPr>
        <a:xfrm>
          <a:off x="5740400" y="70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16649</xdr:rowOff>
    </xdr:from>
    <xdr:to>
      <xdr:col>4</xdr:col>
      <xdr:colOff>520700</xdr:colOff>
      <xdr:row>36</xdr:row>
      <xdr:rowOff>118249</xdr:rowOff>
    </xdr:to>
    <xdr:sp macro="" textlink="">
      <xdr:nvSpPr>
        <xdr:cNvPr id="133" name="円/楕円 132"/>
        <xdr:cNvSpPr/>
      </xdr:nvSpPr>
      <xdr:spPr bwMode="auto">
        <a:xfrm>
          <a:off x="4953000" y="696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103026</xdr:rowOff>
    </xdr:from>
    <xdr:ext cx="736600" cy="259045"/>
    <xdr:sp macro="" textlink="">
      <xdr:nvSpPr>
        <xdr:cNvPr id="134" name="テキスト ボックス 133"/>
        <xdr:cNvSpPr txBox="1"/>
      </xdr:nvSpPr>
      <xdr:spPr>
        <a:xfrm>
          <a:off x="4622800" y="705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298628</xdr:rowOff>
    </xdr:from>
    <xdr:to>
      <xdr:col>3</xdr:col>
      <xdr:colOff>955675</xdr:colOff>
      <xdr:row>36</xdr:row>
      <xdr:rowOff>57328</xdr:rowOff>
    </xdr:to>
    <xdr:sp macro="" textlink="">
      <xdr:nvSpPr>
        <xdr:cNvPr id="135" name="円/楕円 134"/>
        <xdr:cNvSpPr/>
      </xdr:nvSpPr>
      <xdr:spPr bwMode="auto">
        <a:xfrm>
          <a:off x="4254500" y="690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42105</xdr:rowOff>
    </xdr:from>
    <xdr:ext cx="762000" cy="259045"/>
    <xdr:sp macro="" textlink="">
      <xdr:nvSpPr>
        <xdr:cNvPr id="136" name="テキスト ボックス 135"/>
        <xdr:cNvSpPr txBox="1"/>
      </xdr:nvSpPr>
      <xdr:spPr>
        <a:xfrm>
          <a:off x="3924300" y="699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8534</xdr:rowOff>
    </xdr:from>
    <xdr:to>
      <xdr:col>3</xdr:col>
      <xdr:colOff>257175</xdr:colOff>
      <xdr:row>36</xdr:row>
      <xdr:rowOff>110134</xdr:rowOff>
    </xdr:to>
    <xdr:sp macro="" textlink="">
      <xdr:nvSpPr>
        <xdr:cNvPr id="137" name="円/楕円 136"/>
        <xdr:cNvSpPr/>
      </xdr:nvSpPr>
      <xdr:spPr bwMode="auto">
        <a:xfrm>
          <a:off x="3556000" y="696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94911</xdr:rowOff>
    </xdr:from>
    <xdr:ext cx="762000" cy="259045"/>
    <xdr:sp macro="" textlink="">
      <xdr:nvSpPr>
        <xdr:cNvPr id="138" name="テキスト ボックス 137"/>
        <xdr:cNvSpPr txBox="1"/>
      </xdr:nvSpPr>
      <xdr:spPr>
        <a:xfrm>
          <a:off x="3225800" y="704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16490</xdr:rowOff>
    </xdr:from>
    <xdr:to>
      <xdr:col>2</xdr:col>
      <xdr:colOff>692150</xdr:colOff>
      <xdr:row>36</xdr:row>
      <xdr:rowOff>118090</xdr:rowOff>
    </xdr:to>
    <xdr:sp macro="" textlink="">
      <xdr:nvSpPr>
        <xdr:cNvPr id="139" name="円/楕円 138"/>
        <xdr:cNvSpPr/>
      </xdr:nvSpPr>
      <xdr:spPr bwMode="auto">
        <a:xfrm>
          <a:off x="2857500" y="696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102867</xdr:rowOff>
    </xdr:from>
    <xdr:ext cx="762000" cy="259045"/>
    <xdr:sp macro="" textlink="">
      <xdr:nvSpPr>
        <xdr:cNvPr id="140" name="テキスト ボックス 139"/>
        <xdr:cNvSpPr txBox="1"/>
      </xdr:nvSpPr>
      <xdr:spPr>
        <a:xfrm>
          <a:off x="2527300" y="705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15468</xdr:rowOff>
    </xdr:from>
    <xdr:to>
      <xdr:col>6</xdr:col>
      <xdr:colOff>511175</xdr:colOff>
      <xdr:row>37</xdr:row>
      <xdr:rowOff>66535</xdr:rowOff>
    </xdr:to>
    <xdr:cxnSp macro="">
      <xdr:nvCxnSpPr>
        <xdr:cNvPr id="61" name="直線コネクタ 60"/>
        <xdr:cNvCxnSpPr/>
      </xdr:nvCxnSpPr>
      <xdr:spPr>
        <a:xfrm>
          <a:off x="3797300" y="6359118"/>
          <a:ext cx="8382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15468</xdr:rowOff>
    </xdr:from>
    <xdr:to>
      <xdr:col>5</xdr:col>
      <xdr:colOff>358775</xdr:colOff>
      <xdr:row>37</xdr:row>
      <xdr:rowOff>78613</xdr:rowOff>
    </xdr:to>
    <xdr:cxnSp macro="">
      <xdr:nvCxnSpPr>
        <xdr:cNvPr id="64" name="直線コネクタ 63"/>
        <xdr:cNvCxnSpPr/>
      </xdr:nvCxnSpPr>
      <xdr:spPr>
        <a:xfrm flipV="1">
          <a:off x="2908300" y="6359118"/>
          <a:ext cx="889000" cy="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78613</xdr:rowOff>
    </xdr:from>
    <xdr:to>
      <xdr:col>4</xdr:col>
      <xdr:colOff>155575</xdr:colOff>
      <xdr:row>37</xdr:row>
      <xdr:rowOff>84239</xdr:rowOff>
    </xdr:to>
    <xdr:cxnSp macro="">
      <xdr:nvCxnSpPr>
        <xdr:cNvPr id="67" name="直線コネクタ 66"/>
        <xdr:cNvCxnSpPr/>
      </xdr:nvCxnSpPr>
      <xdr:spPr>
        <a:xfrm flipV="1">
          <a:off x="2019300" y="6422263"/>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61950</xdr:rowOff>
    </xdr:from>
    <xdr:to>
      <xdr:col>2</xdr:col>
      <xdr:colOff>638175</xdr:colOff>
      <xdr:row>37</xdr:row>
      <xdr:rowOff>84239</xdr:rowOff>
    </xdr:to>
    <xdr:cxnSp macro="">
      <xdr:nvCxnSpPr>
        <xdr:cNvPr id="70" name="直線コネクタ 69"/>
        <xdr:cNvCxnSpPr/>
      </xdr:nvCxnSpPr>
      <xdr:spPr>
        <a:xfrm>
          <a:off x="1130300" y="6405600"/>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15735</xdr:rowOff>
    </xdr:from>
    <xdr:to>
      <xdr:col>6</xdr:col>
      <xdr:colOff>561975</xdr:colOff>
      <xdr:row>37</xdr:row>
      <xdr:rowOff>117335</xdr:rowOff>
    </xdr:to>
    <xdr:sp macro="" textlink="">
      <xdr:nvSpPr>
        <xdr:cNvPr id="80" name="円/楕円 79"/>
        <xdr:cNvSpPr/>
      </xdr:nvSpPr>
      <xdr:spPr>
        <a:xfrm>
          <a:off x="4584700" y="6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165612</xdr:rowOff>
    </xdr:from>
    <xdr:ext cx="534377" cy="259045"/>
    <xdr:sp macro="" textlink="">
      <xdr:nvSpPr>
        <xdr:cNvPr id="81" name="人件費該当値テキスト"/>
        <xdr:cNvSpPr txBox="1"/>
      </xdr:nvSpPr>
      <xdr:spPr>
        <a:xfrm>
          <a:off x="4686300" y="63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136118</xdr:rowOff>
    </xdr:from>
    <xdr:to>
      <xdr:col>5</xdr:col>
      <xdr:colOff>409575</xdr:colOff>
      <xdr:row>37</xdr:row>
      <xdr:rowOff>66268</xdr:rowOff>
    </xdr:to>
    <xdr:sp macro="" textlink="">
      <xdr:nvSpPr>
        <xdr:cNvPr id="82" name="円/楕円 81"/>
        <xdr:cNvSpPr/>
      </xdr:nvSpPr>
      <xdr:spPr>
        <a:xfrm>
          <a:off x="3746500" y="63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57395</xdr:rowOff>
    </xdr:from>
    <xdr:ext cx="534377" cy="259045"/>
    <xdr:sp macro="" textlink="">
      <xdr:nvSpPr>
        <xdr:cNvPr id="83" name="テキスト ボックス 82"/>
        <xdr:cNvSpPr txBox="1"/>
      </xdr:nvSpPr>
      <xdr:spPr>
        <a:xfrm>
          <a:off x="3530111" y="6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27813</xdr:rowOff>
    </xdr:from>
    <xdr:to>
      <xdr:col>4</xdr:col>
      <xdr:colOff>206375</xdr:colOff>
      <xdr:row>37</xdr:row>
      <xdr:rowOff>129413</xdr:rowOff>
    </xdr:to>
    <xdr:sp macro="" textlink="">
      <xdr:nvSpPr>
        <xdr:cNvPr id="84" name="円/楕円 83"/>
        <xdr:cNvSpPr/>
      </xdr:nvSpPr>
      <xdr:spPr>
        <a:xfrm>
          <a:off x="2857500" y="63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120540</xdr:rowOff>
    </xdr:from>
    <xdr:ext cx="534377" cy="259045"/>
    <xdr:sp macro="" textlink="">
      <xdr:nvSpPr>
        <xdr:cNvPr id="85" name="テキスト ボックス 84"/>
        <xdr:cNvSpPr txBox="1"/>
      </xdr:nvSpPr>
      <xdr:spPr>
        <a:xfrm>
          <a:off x="2641111" y="6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33439</xdr:rowOff>
    </xdr:from>
    <xdr:to>
      <xdr:col>3</xdr:col>
      <xdr:colOff>3175</xdr:colOff>
      <xdr:row>37</xdr:row>
      <xdr:rowOff>135039</xdr:rowOff>
    </xdr:to>
    <xdr:sp macro="" textlink="">
      <xdr:nvSpPr>
        <xdr:cNvPr id="86" name="円/楕円 85"/>
        <xdr:cNvSpPr/>
      </xdr:nvSpPr>
      <xdr:spPr>
        <a:xfrm>
          <a:off x="1968500" y="63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126166</xdr:rowOff>
    </xdr:from>
    <xdr:ext cx="534377" cy="259045"/>
    <xdr:sp macro="" textlink="">
      <xdr:nvSpPr>
        <xdr:cNvPr id="87" name="テキスト ボックス 86"/>
        <xdr:cNvSpPr txBox="1"/>
      </xdr:nvSpPr>
      <xdr:spPr>
        <a:xfrm>
          <a:off x="1752111" y="64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11150</xdr:rowOff>
    </xdr:from>
    <xdr:to>
      <xdr:col>1</xdr:col>
      <xdr:colOff>485775</xdr:colOff>
      <xdr:row>37</xdr:row>
      <xdr:rowOff>112750</xdr:rowOff>
    </xdr:to>
    <xdr:sp macro="" textlink="">
      <xdr:nvSpPr>
        <xdr:cNvPr id="88" name="円/楕円 87"/>
        <xdr:cNvSpPr/>
      </xdr:nvSpPr>
      <xdr:spPr>
        <a:xfrm>
          <a:off x="1079500" y="63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103877</xdr:rowOff>
    </xdr:from>
    <xdr:ext cx="534377" cy="259045"/>
    <xdr:sp macro="" textlink="">
      <xdr:nvSpPr>
        <xdr:cNvPr id="89" name="テキスト ボックス 88"/>
        <xdr:cNvSpPr txBox="1"/>
      </xdr:nvSpPr>
      <xdr:spPr>
        <a:xfrm>
          <a:off x="863111" y="64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118391</xdr:rowOff>
    </xdr:from>
    <xdr:to>
      <xdr:col>6</xdr:col>
      <xdr:colOff>511175</xdr:colOff>
      <xdr:row>58</xdr:row>
      <xdr:rowOff>137610</xdr:rowOff>
    </xdr:to>
    <xdr:cxnSp macro="">
      <xdr:nvCxnSpPr>
        <xdr:cNvPr id="121" name="直線コネクタ 120"/>
        <xdr:cNvCxnSpPr/>
      </xdr:nvCxnSpPr>
      <xdr:spPr>
        <a:xfrm>
          <a:off x="3797300" y="10062491"/>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118391</xdr:rowOff>
    </xdr:from>
    <xdr:to>
      <xdr:col>5</xdr:col>
      <xdr:colOff>358775</xdr:colOff>
      <xdr:row>58</xdr:row>
      <xdr:rowOff>168634</xdr:rowOff>
    </xdr:to>
    <xdr:cxnSp macro="">
      <xdr:nvCxnSpPr>
        <xdr:cNvPr id="124" name="直線コネクタ 123"/>
        <xdr:cNvCxnSpPr/>
      </xdr:nvCxnSpPr>
      <xdr:spPr>
        <a:xfrm flipV="1">
          <a:off x="2908300" y="10062491"/>
          <a:ext cx="889000" cy="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146558</xdr:rowOff>
    </xdr:from>
    <xdr:to>
      <xdr:col>4</xdr:col>
      <xdr:colOff>155575</xdr:colOff>
      <xdr:row>58</xdr:row>
      <xdr:rowOff>168634</xdr:rowOff>
    </xdr:to>
    <xdr:cxnSp macro="">
      <xdr:nvCxnSpPr>
        <xdr:cNvPr id="127" name="直線コネクタ 126"/>
        <xdr:cNvCxnSpPr/>
      </xdr:nvCxnSpPr>
      <xdr:spPr>
        <a:xfrm>
          <a:off x="2019300" y="10090658"/>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69961</xdr:rowOff>
    </xdr:from>
    <xdr:to>
      <xdr:col>2</xdr:col>
      <xdr:colOff>638175</xdr:colOff>
      <xdr:row>58</xdr:row>
      <xdr:rowOff>146558</xdr:rowOff>
    </xdr:to>
    <xdr:cxnSp macro="">
      <xdr:nvCxnSpPr>
        <xdr:cNvPr id="130" name="直線コネクタ 129"/>
        <xdr:cNvCxnSpPr/>
      </xdr:nvCxnSpPr>
      <xdr:spPr>
        <a:xfrm>
          <a:off x="1130300" y="10014061"/>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86810</xdr:rowOff>
    </xdr:from>
    <xdr:to>
      <xdr:col>6</xdr:col>
      <xdr:colOff>561975</xdr:colOff>
      <xdr:row>59</xdr:row>
      <xdr:rowOff>16960</xdr:rowOff>
    </xdr:to>
    <xdr:sp macro="" textlink="">
      <xdr:nvSpPr>
        <xdr:cNvPr id="140" name="円/楕円 139"/>
        <xdr:cNvSpPr/>
      </xdr:nvSpPr>
      <xdr:spPr>
        <a:xfrm>
          <a:off x="4584700" y="10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65237</xdr:rowOff>
    </xdr:from>
    <xdr:ext cx="534377" cy="259045"/>
    <xdr:sp macro="" textlink="">
      <xdr:nvSpPr>
        <xdr:cNvPr id="141" name="物件費該当値テキスト"/>
        <xdr:cNvSpPr txBox="1"/>
      </xdr:nvSpPr>
      <xdr:spPr>
        <a:xfrm>
          <a:off x="4686300" y="100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67591</xdr:rowOff>
    </xdr:from>
    <xdr:to>
      <xdr:col>5</xdr:col>
      <xdr:colOff>409575</xdr:colOff>
      <xdr:row>58</xdr:row>
      <xdr:rowOff>169191</xdr:rowOff>
    </xdr:to>
    <xdr:sp macro="" textlink="">
      <xdr:nvSpPr>
        <xdr:cNvPr id="142" name="円/楕円 141"/>
        <xdr:cNvSpPr/>
      </xdr:nvSpPr>
      <xdr:spPr>
        <a:xfrm>
          <a:off x="3746500" y="1001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160318</xdr:rowOff>
    </xdr:from>
    <xdr:ext cx="534377" cy="259045"/>
    <xdr:sp macro="" textlink="">
      <xdr:nvSpPr>
        <xdr:cNvPr id="143" name="テキスト ボックス 142"/>
        <xdr:cNvSpPr txBox="1"/>
      </xdr:nvSpPr>
      <xdr:spPr>
        <a:xfrm>
          <a:off x="3530111" y="101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117834</xdr:rowOff>
    </xdr:from>
    <xdr:to>
      <xdr:col>4</xdr:col>
      <xdr:colOff>206375</xdr:colOff>
      <xdr:row>59</xdr:row>
      <xdr:rowOff>47984</xdr:rowOff>
    </xdr:to>
    <xdr:sp macro="" textlink="">
      <xdr:nvSpPr>
        <xdr:cNvPr id="144" name="円/楕円 143"/>
        <xdr:cNvSpPr/>
      </xdr:nvSpPr>
      <xdr:spPr>
        <a:xfrm>
          <a:off x="2857500" y="1006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39111</xdr:rowOff>
    </xdr:from>
    <xdr:ext cx="534377" cy="259045"/>
    <xdr:sp macro="" textlink="">
      <xdr:nvSpPr>
        <xdr:cNvPr id="145" name="テキスト ボックス 144"/>
        <xdr:cNvSpPr txBox="1"/>
      </xdr:nvSpPr>
      <xdr:spPr>
        <a:xfrm>
          <a:off x="2641111" y="101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95758</xdr:rowOff>
    </xdr:from>
    <xdr:to>
      <xdr:col>3</xdr:col>
      <xdr:colOff>3175</xdr:colOff>
      <xdr:row>59</xdr:row>
      <xdr:rowOff>25908</xdr:rowOff>
    </xdr:to>
    <xdr:sp macro="" textlink="">
      <xdr:nvSpPr>
        <xdr:cNvPr id="146" name="円/楕円 145"/>
        <xdr:cNvSpPr/>
      </xdr:nvSpPr>
      <xdr:spPr>
        <a:xfrm>
          <a:off x="1968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17035</xdr:rowOff>
    </xdr:from>
    <xdr:ext cx="534377" cy="259045"/>
    <xdr:sp macro="" textlink="">
      <xdr:nvSpPr>
        <xdr:cNvPr id="147" name="テキスト ボックス 146"/>
        <xdr:cNvSpPr txBox="1"/>
      </xdr:nvSpPr>
      <xdr:spPr>
        <a:xfrm>
          <a:off x="1752111" y="101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19161</xdr:rowOff>
    </xdr:from>
    <xdr:to>
      <xdr:col>1</xdr:col>
      <xdr:colOff>485775</xdr:colOff>
      <xdr:row>58</xdr:row>
      <xdr:rowOff>120761</xdr:rowOff>
    </xdr:to>
    <xdr:sp macro="" textlink="">
      <xdr:nvSpPr>
        <xdr:cNvPr id="148" name="円/楕円 147"/>
        <xdr:cNvSpPr/>
      </xdr:nvSpPr>
      <xdr:spPr>
        <a:xfrm>
          <a:off x="1079500" y="99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111888</xdr:rowOff>
    </xdr:from>
    <xdr:ext cx="534377" cy="259045"/>
    <xdr:sp macro="" textlink="">
      <xdr:nvSpPr>
        <xdr:cNvPr id="149" name="テキスト ボックス 148"/>
        <xdr:cNvSpPr txBox="1"/>
      </xdr:nvSpPr>
      <xdr:spPr>
        <a:xfrm>
          <a:off x="863111" y="100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119354</xdr:rowOff>
    </xdr:from>
    <xdr:to>
      <xdr:col>6</xdr:col>
      <xdr:colOff>511175</xdr:colOff>
      <xdr:row>78</xdr:row>
      <xdr:rowOff>120864</xdr:rowOff>
    </xdr:to>
    <xdr:cxnSp macro="">
      <xdr:nvCxnSpPr>
        <xdr:cNvPr id="176" name="直線コネクタ 175"/>
        <xdr:cNvCxnSpPr/>
      </xdr:nvCxnSpPr>
      <xdr:spPr>
        <a:xfrm flipV="1">
          <a:off x="3797300" y="13492454"/>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120041</xdr:rowOff>
    </xdr:from>
    <xdr:to>
      <xdr:col>5</xdr:col>
      <xdr:colOff>358775</xdr:colOff>
      <xdr:row>78</xdr:row>
      <xdr:rowOff>120864</xdr:rowOff>
    </xdr:to>
    <xdr:cxnSp macro="">
      <xdr:nvCxnSpPr>
        <xdr:cNvPr id="179" name="直線コネクタ 178"/>
        <xdr:cNvCxnSpPr/>
      </xdr:nvCxnSpPr>
      <xdr:spPr>
        <a:xfrm>
          <a:off x="2908300" y="1349314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120041</xdr:rowOff>
    </xdr:from>
    <xdr:to>
      <xdr:col>4</xdr:col>
      <xdr:colOff>155575</xdr:colOff>
      <xdr:row>78</xdr:row>
      <xdr:rowOff>120452</xdr:rowOff>
    </xdr:to>
    <xdr:cxnSp macro="">
      <xdr:nvCxnSpPr>
        <xdr:cNvPr id="182" name="直線コネクタ 181"/>
        <xdr:cNvCxnSpPr/>
      </xdr:nvCxnSpPr>
      <xdr:spPr>
        <a:xfrm flipV="1">
          <a:off x="2019300" y="1349314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112497</xdr:rowOff>
    </xdr:from>
    <xdr:to>
      <xdr:col>2</xdr:col>
      <xdr:colOff>638175</xdr:colOff>
      <xdr:row>78</xdr:row>
      <xdr:rowOff>120452</xdr:rowOff>
    </xdr:to>
    <xdr:cxnSp macro="">
      <xdr:nvCxnSpPr>
        <xdr:cNvPr id="185" name="直線コネクタ 184"/>
        <xdr:cNvCxnSpPr/>
      </xdr:nvCxnSpPr>
      <xdr:spPr>
        <a:xfrm>
          <a:off x="1130300" y="1348559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68554</xdr:rowOff>
    </xdr:from>
    <xdr:to>
      <xdr:col>6</xdr:col>
      <xdr:colOff>561975</xdr:colOff>
      <xdr:row>78</xdr:row>
      <xdr:rowOff>170154</xdr:rowOff>
    </xdr:to>
    <xdr:sp macro="" textlink="">
      <xdr:nvSpPr>
        <xdr:cNvPr id="195" name="円/楕円 194"/>
        <xdr:cNvSpPr/>
      </xdr:nvSpPr>
      <xdr:spPr>
        <a:xfrm>
          <a:off x="45847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154931</xdr:rowOff>
    </xdr:from>
    <xdr:ext cx="378565" cy="259045"/>
    <xdr:sp macro="" textlink="">
      <xdr:nvSpPr>
        <xdr:cNvPr id="196" name="維持補修費該当値テキスト"/>
        <xdr:cNvSpPr txBox="1"/>
      </xdr:nvSpPr>
      <xdr:spPr>
        <a:xfrm>
          <a:off x="4686300" y="13356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70064</xdr:rowOff>
    </xdr:from>
    <xdr:to>
      <xdr:col>5</xdr:col>
      <xdr:colOff>409575</xdr:colOff>
      <xdr:row>79</xdr:row>
      <xdr:rowOff>214</xdr:rowOff>
    </xdr:to>
    <xdr:sp macro="" textlink="">
      <xdr:nvSpPr>
        <xdr:cNvPr id="197" name="円/楕円 196"/>
        <xdr:cNvSpPr/>
      </xdr:nvSpPr>
      <xdr:spPr>
        <a:xfrm>
          <a:off x="3746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162791</xdr:rowOff>
    </xdr:from>
    <xdr:ext cx="378565" cy="259045"/>
    <xdr:sp macro="" textlink="">
      <xdr:nvSpPr>
        <xdr:cNvPr id="198" name="テキスト ボックス 197"/>
        <xdr:cNvSpPr txBox="1"/>
      </xdr:nvSpPr>
      <xdr:spPr>
        <a:xfrm>
          <a:off x="3608017" y="1353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69241</xdr:rowOff>
    </xdr:from>
    <xdr:to>
      <xdr:col>4</xdr:col>
      <xdr:colOff>206375</xdr:colOff>
      <xdr:row>78</xdr:row>
      <xdr:rowOff>170841</xdr:rowOff>
    </xdr:to>
    <xdr:sp macro="" textlink="">
      <xdr:nvSpPr>
        <xdr:cNvPr id="199" name="円/楕円 198"/>
        <xdr:cNvSpPr/>
      </xdr:nvSpPr>
      <xdr:spPr>
        <a:xfrm>
          <a:off x="2857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161968</xdr:rowOff>
    </xdr:from>
    <xdr:ext cx="378565" cy="259045"/>
    <xdr:sp macro="" textlink="">
      <xdr:nvSpPr>
        <xdr:cNvPr id="200" name="テキスト ボックス 199"/>
        <xdr:cNvSpPr txBox="1"/>
      </xdr:nvSpPr>
      <xdr:spPr>
        <a:xfrm>
          <a:off x="2719017" y="1353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69652</xdr:rowOff>
    </xdr:from>
    <xdr:to>
      <xdr:col>3</xdr:col>
      <xdr:colOff>3175</xdr:colOff>
      <xdr:row>78</xdr:row>
      <xdr:rowOff>171252</xdr:rowOff>
    </xdr:to>
    <xdr:sp macro="" textlink="">
      <xdr:nvSpPr>
        <xdr:cNvPr id="201" name="円/楕円 200"/>
        <xdr:cNvSpPr/>
      </xdr:nvSpPr>
      <xdr:spPr>
        <a:xfrm>
          <a:off x="1968500" y="134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162379</xdr:rowOff>
    </xdr:from>
    <xdr:ext cx="378565" cy="259045"/>
    <xdr:sp macro="" textlink="">
      <xdr:nvSpPr>
        <xdr:cNvPr id="202" name="テキスト ボックス 201"/>
        <xdr:cNvSpPr txBox="1"/>
      </xdr:nvSpPr>
      <xdr:spPr>
        <a:xfrm>
          <a:off x="1830017" y="13535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61697</xdr:rowOff>
    </xdr:from>
    <xdr:to>
      <xdr:col>1</xdr:col>
      <xdr:colOff>485775</xdr:colOff>
      <xdr:row>78</xdr:row>
      <xdr:rowOff>163297</xdr:rowOff>
    </xdr:to>
    <xdr:sp macro="" textlink="">
      <xdr:nvSpPr>
        <xdr:cNvPr id="203" name="円/楕円 202"/>
        <xdr:cNvSpPr/>
      </xdr:nvSpPr>
      <xdr:spPr>
        <a:xfrm>
          <a:off x="1079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154424</xdr:rowOff>
    </xdr:from>
    <xdr:ext cx="378565" cy="259045"/>
    <xdr:sp macro="" textlink="">
      <xdr:nvSpPr>
        <xdr:cNvPr id="204" name="テキスト ボックス 203"/>
        <xdr:cNvSpPr txBox="1"/>
      </xdr:nvSpPr>
      <xdr:spPr>
        <a:xfrm>
          <a:off x="941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166942</xdr:rowOff>
    </xdr:from>
    <xdr:to>
      <xdr:col>6</xdr:col>
      <xdr:colOff>511175</xdr:colOff>
      <xdr:row>95</xdr:row>
      <xdr:rowOff>23076</xdr:rowOff>
    </xdr:to>
    <xdr:cxnSp macro="">
      <xdr:nvCxnSpPr>
        <xdr:cNvPr id="234" name="直線コネクタ 233"/>
        <xdr:cNvCxnSpPr/>
      </xdr:nvCxnSpPr>
      <xdr:spPr>
        <a:xfrm flipV="1">
          <a:off x="3797300" y="16283242"/>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23076</xdr:rowOff>
    </xdr:from>
    <xdr:to>
      <xdr:col>5</xdr:col>
      <xdr:colOff>358775</xdr:colOff>
      <xdr:row>95</xdr:row>
      <xdr:rowOff>78112</xdr:rowOff>
    </xdr:to>
    <xdr:cxnSp macro="">
      <xdr:nvCxnSpPr>
        <xdr:cNvPr id="237" name="直線コネクタ 236"/>
        <xdr:cNvCxnSpPr/>
      </xdr:nvCxnSpPr>
      <xdr:spPr>
        <a:xfrm flipV="1">
          <a:off x="2908300" y="16310826"/>
          <a:ext cx="889000" cy="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78112</xdr:rowOff>
    </xdr:from>
    <xdr:to>
      <xdr:col>4</xdr:col>
      <xdr:colOff>155575</xdr:colOff>
      <xdr:row>95</xdr:row>
      <xdr:rowOff>87407</xdr:rowOff>
    </xdr:to>
    <xdr:cxnSp macro="">
      <xdr:nvCxnSpPr>
        <xdr:cNvPr id="240" name="直線コネクタ 239"/>
        <xdr:cNvCxnSpPr/>
      </xdr:nvCxnSpPr>
      <xdr:spPr>
        <a:xfrm flipV="1">
          <a:off x="2019300" y="16365862"/>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87407</xdr:rowOff>
    </xdr:from>
    <xdr:to>
      <xdr:col>2</xdr:col>
      <xdr:colOff>638175</xdr:colOff>
      <xdr:row>95</xdr:row>
      <xdr:rowOff>95428</xdr:rowOff>
    </xdr:to>
    <xdr:cxnSp macro="">
      <xdr:nvCxnSpPr>
        <xdr:cNvPr id="243" name="直線コネクタ 242"/>
        <xdr:cNvCxnSpPr/>
      </xdr:nvCxnSpPr>
      <xdr:spPr>
        <a:xfrm flipV="1">
          <a:off x="1130300" y="16375157"/>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116142</xdr:rowOff>
    </xdr:from>
    <xdr:to>
      <xdr:col>6</xdr:col>
      <xdr:colOff>561975</xdr:colOff>
      <xdr:row>95</xdr:row>
      <xdr:rowOff>46292</xdr:rowOff>
    </xdr:to>
    <xdr:sp macro="" textlink="">
      <xdr:nvSpPr>
        <xdr:cNvPr id="253" name="円/楕円 252"/>
        <xdr:cNvSpPr/>
      </xdr:nvSpPr>
      <xdr:spPr>
        <a:xfrm>
          <a:off x="4584700" y="162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94569</xdr:rowOff>
    </xdr:from>
    <xdr:ext cx="534377" cy="259045"/>
    <xdr:sp macro="" textlink="">
      <xdr:nvSpPr>
        <xdr:cNvPr id="254" name="扶助費該当値テキスト"/>
        <xdr:cNvSpPr txBox="1"/>
      </xdr:nvSpPr>
      <xdr:spPr>
        <a:xfrm>
          <a:off x="4686300" y="162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143726</xdr:rowOff>
    </xdr:from>
    <xdr:to>
      <xdr:col>5</xdr:col>
      <xdr:colOff>409575</xdr:colOff>
      <xdr:row>95</xdr:row>
      <xdr:rowOff>73876</xdr:rowOff>
    </xdr:to>
    <xdr:sp macro="" textlink="">
      <xdr:nvSpPr>
        <xdr:cNvPr id="255" name="円/楕円 254"/>
        <xdr:cNvSpPr/>
      </xdr:nvSpPr>
      <xdr:spPr>
        <a:xfrm>
          <a:off x="3746500" y="162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65003</xdr:rowOff>
    </xdr:from>
    <xdr:ext cx="534377" cy="259045"/>
    <xdr:sp macro="" textlink="">
      <xdr:nvSpPr>
        <xdr:cNvPr id="256" name="テキスト ボックス 255"/>
        <xdr:cNvSpPr txBox="1"/>
      </xdr:nvSpPr>
      <xdr:spPr>
        <a:xfrm>
          <a:off x="3530111" y="163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27312</xdr:rowOff>
    </xdr:from>
    <xdr:to>
      <xdr:col>4</xdr:col>
      <xdr:colOff>206375</xdr:colOff>
      <xdr:row>95</xdr:row>
      <xdr:rowOff>128912</xdr:rowOff>
    </xdr:to>
    <xdr:sp macro="" textlink="">
      <xdr:nvSpPr>
        <xdr:cNvPr id="257" name="円/楕円 256"/>
        <xdr:cNvSpPr/>
      </xdr:nvSpPr>
      <xdr:spPr>
        <a:xfrm>
          <a:off x="2857500" y="163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120039</xdr:rowOff>
    </xdr:from>
    <xdr:ext cx="534377" cy="259045"/>
    <xdr:sp macro="" textlink="">
      <xdr:nvSpPr>
        <xdr:cNvPr id="258" name="テキスト ボックス 257"/>
        <xdr:cNvSpPr txBox="1"/>
      </xdr:nvSpPr>
      <xdr:spPr>
        <a:xfrm>
          <a:off x="2641111" y="16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36607</xdr:rowOff>
    </xdr:from>
    <xdr:to>
      <xdr:col>3</xdr:col>
      <xdr:colOff>3175</xdr:colOff>
      <xdr:row>95</xdr:row>
      <xdr:rowOff>138207</xdr:rowOff>
    </xdr:to>
    <xdr:sp macro="" textlink="">
      <xdr:nvSpPr>
        <xdr:cNvPr id="259" name="円/楕円 258"/>
        <xdr:cNvSpPr/>
      </xdr:nvSpPr>
      <xdr:spPr>
        <a:xfrm>
          <a:off x="1968500" y="163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129334</xdr:rowOff>
    </xdr:from>
    <xdr:ext cx="534377" cy="259045"/>
    <xdr:sp macro="" textlink="">
      <xdr:nvSpPr>
        <xdr:cNvPr id="260" name="テキスト ボックス 259"/>
        <xdr:cNvSpPr txBox="1"/>
      </xdr:nvSpPr>
      <xdr:spPr>
        <a:xfrm>
          <a:off x="1752111" y="1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44628</xdr:rowOff>
    </xdr:from>
    <xdr:to>
      <xdr:col>1</xdr:col>
      <xdr:colOff>485775</xdr:colOff>
      <xdr:row>95</xdr:row>
      <xdr:rowOff>146228</xdr:rowOff>
    </xdr:to>
    <xdr:sp macro="" textlink="">
      <xdr:nvSpPr>
        <xdr:cNvPr id="261" name="円/楕円 260"/>
        <xdr:cNvSpPr/>
      </xdr:nvSpPr>
      <xdr:spPr>
        <a:xfrm>
          <a:off x="10795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137355</xdr:rowOff>
    </xdr:from>
    <xdr:ext cx="534377" cy="259045"/>
    <xdr:sp macro="" textlink="">
      <xdr:nvSpPr>
        <xdr:cNvPr id="262" name="テキスト ボックス 261"/>
        <xdr:cNvSpPr txBox="1"/>
      </xdr:nvSpPr>
      <xdr:spPr>
        <a:xfrm>
          <a:off x="863111" y="164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69634</xdr:rowOff>
    </xdr:from>
    <xdr:to>
      <xdr:col>15</xdr:col>
      <xdr:colOff>180975</xdr:colOff>
      <xdr:row>37</xdr:row>
      <xdr:rowOff>97799</xdr:rowOff>
    </xdr:to>
    <xdr:cxnSp macro="">
      <xdr:nvCxnSpPr>
        <xdr:cNvPr id="295" name="直線コネクタ 294"/>
        <xdr:cNvCxnSpPr/>
      </xdr:nvCxnSpPr>
      <xdr:spPr>
        <a:xfrm flipV="1">
          <a:off x="9639300" y="6413284"/>
          <a:ext cx="838200" cy="2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97799</xdr:rowOff>
    </xdr:from>
    <xdr:to>
      <xdr:col>14</xdr:col>
      <xdr:colOff>28575</xdr:colOff>
      <xdr:row>37</xdr:row>
      <xdr:rowOff>109906</xdr:rowOff>
    </xdr:to>
    <xdr:cxnSp macro="">
      <xdr:nvCxnSpPr>
        <xdr:cNvPr id="298" name="直線コネクタ 297"/>
        <xdr:cNvCxnSpPr/>
      </xdr:nvCxnSpPr>
      <xdr:spPr>
        <a:xfrm flipV="1">
          <a:off x="8750300" y="6441449"/>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109906</xdr:rowOff>
    </xdr:from>
    <xdr:to>
      <xdr:col>12</xdr:col>
      <xdr:colOff>511175</xdr:colOff>
      <xdr:row>37</xdr:row>
      <xdr:rowOff>127794</xdr:rowOff>
    </xdr:to>
    <xdr:cxnSp macro="">
      <xdr:nvCxnSpPr>
        <xdr:cNvPr id="301" name="直線コネクタ 300"/>
        <xdr:cNvCxnSpPr/>
      </xdr:nvCxnSpPr>
      <xdr:spPr>
        <a:xfrm flipV="1">
          <a:off x="7861300" y="645355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51517</xdr:rowOff>
    </xdr:from>
    <xdr:to>
      <xdr:col>11</xdr:col>
      <xdr:colOff>307975</xdr:colOff>
      <xdr:row>37</xdr:row>
      <xdr:rowOff>127794</xdr:rowOff>
    </xdr:to>
    <xdr:cxnSp macro="">
      <xdr:nvCxnSpPr>
        <xdr:cNvPr id="304" name="直線コネクタ 303"/>
        <xdr:cNvCxnSpPr/>
      </xdr:nvCxnSpPr>
      <xdr:spPr>
        <a:xfrm>
          <a:off x="6972300" y="6395167"/>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18834</xdr:rowOff>
    </xdr:from>
    <xdr:to>
      <xdr:col>15</xdr:col>
      <xdr:colOff>231775</xdr:colOff>
      <xdr:row>37</xdr:row>
      <xdr:rowOff>120434</xdr:rowOff>
    </xdr:to>
    <xdr:sp macro="" textlink="">
      <xdr:nvSpPr>
        <xdr:cNvPr id="314" name="円/楕円 313"/>
        <xdr:cNvSpPr/>
      </xdr:nvSpPr>
      <xdr:spPr>
        <a:xfrm>
          <a:off x="10426700" y="63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168711</xdr:rowOff>
    </xdr:from>
    <xdr:ext cx="534377" cy="259045"/>
    <xdr:sp macro="" textlink="">
      <xdr:nvSpPr>
        <xdr:cNvPr id="315" name="補助費等該当値テキスト"/>
        <xdr:cNvSpPr txBox="1"/>
      </xdr:nvSpPr>
      <xdr:spPr>
        <a:xfrm>
          <a:off x="10528300"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46999</xdr:rowOff>
    </xdr:from>
    <xdr:to>
      <xdr:col>14</xdr:col>
      <xdr:colOff>79375</xdr:colOff>
      <xdr:row>37</xdr:row>
      <xdr:rowOff>148599</xdr:rowOff>
    </xdr:to>
    <xdr:sp macro="" textlink="">
      <xdr:nvSpPr>
        <xdr:cNvPr id="316" name="円/楕円 315"/>
        <xdr:cNvSpPr/>
      </xdr:nvSpPr>
      <xdr:spPr>
        <a:xfrm>
          <a:off x="9588500" y="63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139726</xdr:rowOff>
    </xdr:from>
    <xdr:ext cx="534377" cy="259045"/>
    <xdr:sp macro="" textlink="">
      <xdr:nvSpPr>
        <xdr:cNvPr id="317" name="テキスト ボックス 316"/>
        <xdr:cNvSpPr txBox="1"/>
      </xdr:nvSpPr>
      <xdr:spPr>
        <a:xfrm>
          <a:off x="9372111" y="64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59106</xdr:rowOff>
    </xdr:from>
    <xdr:to>
      <xdr:col>12</xdr:col>
      <xdr:colOff>561975</xdr:colOff>
      <xdr:row>37</xdr:row>
      <xdr:rowOff>160706</xdr:rowOff>
    </xdr:to>
    <xdr:sp macro="" textlink="">
      <xdr:nvSpPr>
        <xdr:cNvPr id="318" name="円/楕円 317"/>
        <xdr:cNvSpPr/>
      </xdr:nvSpPr>
      <xdr:spPr>
        <a:xfrm>
          <a:off x="8699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151833</xdr:rowOff>
    </xdr:from>
    <xdr:ext cx="534377" cy="259045"/>
    <xdr:sp macro="" textlink="">
      <xdr:nvSpPr>
        <xdr:cNvPr id="319" name="テキスト ボックス 318"/>
        <xdr:cNvSpPr txBox="1"/>
      </xdr:nvSpPr>
      <xdr:spPr>
        <a:xfrm>
          <a:off x="8483111" y="64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76994</xdr:rowOff>
    </xdr:from>
    <xdr:to>
      <xdr:col>11</xdr:col>
      <xdr:colOff>358775</xdr:colOff>
      <xdr:row>38</xdr:row>
      <xdr:rowOff>7144</xdr:rowOff>
    </xdr:to>
    <xdr:sp macro="" textlink="">
      <xdr:nvSpPr>
        <xdr:cNvPr id="320" name="円/楕円 319"/>
        <xdr:cNvSpPr/>
      </xdr:nvSpPr>
      <xdr:spPr>
        <a:xfrm>
          <a:off x="7810500" y="64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169721</xdr:rowOff>
    </xdr:from>
    <xdr:ext cx="534377" cy="259045"/>
    <xdr:sp macro="" textlink="">
      <xdr:nvSpPr>
        <xdr:cNvPr id="321" name="テキスト ボックス 320"/>
        <xdr:cNvSpPr txBox="1"/>
      </xdr:nvSpPr>
      <xdr:spPr>
        <a:xfrm>
          <a:off x="7594111" y="65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717</xdr:rowOff>
    </xdr:from>
    <xdr:to>
      <xdr:col>10</xdr:col>
      <xdr:colOff>155575</xdr:colOff>
      <xdr:row>37</xdr:row>
      <xdr:rowOff>102317</xdr:rowOff>
    </xdr:to>
    <xdr:sp macro="" textlink="">
      <xdr:nvSpPr>
        <xdr:cNvPr id="322" name="円/楕円 321"/>
        <xdr:cNvSpPr/>
      </xdr:nvSpPr>
      <xdr:spPr>
        <a:xfrm>
          <a:off x="6921500" y="63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93444</xdr:rowOff>
    </xdr:from>
    <xdr:ext cx="534377" cy="259045"/>
    <xdr:sp macro="" textlink="">
      <xdr:nvSpPr>
        <xdr:cNvPr id="323" name="テキスト ボックス 322"/>
        <xdr:cNvSpPr txBox="1"/>
      </xdr:nvSpPr>
      <xdr:spPr>
        <a:xfrm>
          <a:off x="6705111" y="64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129497</xdr:rowOff>
    </xdr:from>
    <xdr:to>
      <xdr:col>15</xdr:col>
      <xdr:colOff>180975</xdr:colOff>
      <xdr:row>58</xdr:row>
      <xdr:rowOff>138660</xdr:rowOff>
    </xdr:to>
    <xdr:cxnSp macro="">
      <xdr:nvCxnSpPr>
        <xdr:cNvPr id="352" name="直線コネクタ 351"/>
        <xdr:cNvCxnSpPr/>
      </xdr:nvCxnSpPr>
      <xdr:spPr>
        <a:xfrm>
          <a:off x="9639300" y="10073597"/>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57804</xdr:rowOff>
    </xdr:from>
    <xdr:to>
      <xdr:col>14</xdr:col>
      <xdr:colOff>28575</xdr:colOff>
      <xdr:row>58</xdr:row>
      <xdr:rowOff>129497</xdr:rowOff>
    </xdr:to>
    <xdr:cxnSp macro="">
      <xdr:nvCxnSpPr>
        <xdr:cNvPr id="355" name="直線コネクタ 354"/>
        <xdr:cNvCxnSpPr/>
      </xdr:nvCxnSpPr>
      <xdr:spPr>
        <a:xfrm>
          <a:off x="8750300" y="10001904"/>
          <a:ext cx="889000" cy="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38796</xdr:rowOff>
    </xdr:from>
    <xdr:to>
      <xdr:col>12</xdr:col>
      <xdr:colOff>511175</xdr:colOff>
      <xdr:row>58</xdr:row>
      <xdr:rowOff>57804</xdr:rowOff>
    </xdr:to>
    <xdr:cxnSp macro="">
      <xdr:nvCxnSpPr>
        <xdr:cNvPr id="358" name="直線コネクタ 357"/>
        <xdr:cNvCxnSpPr/>
      </xdr:nvCxnSpPr>
      <xdr:spPr>
        <a:xfrm>
          <a:off x="7861300" y="9982896"/>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38796</xdr:rowOff>
    </xdr:from>
    <xdr:to>
      <xdr:col>11</xdr:col>
      <xdr:colOff>307975</xdr:colOff>
      <xdr:row>58</xdr:row>
      <xdr:rowOff>55598</xdr:rowOff>
    </xdr:to>
    <xdr:cxnSp macro="">
      <xdr:nvCxnSpPr>
        <xdr:cNvPr id="361" name="直線コネクタ 360"/>
        <xdr:cNvCxnSpPr/>
      </xdr:nvCxnSpPr>
      <xdr:spPr>
        <a:xfrm flipV="1">
          <a:off x="6972300" y="998289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87860</xdr:rowOff>
    </xdr:from>
    <xdr:to>
      <xdr:col>15</xdr:col>
      <xdr:colOff>231775</xdr:colOff>
      <xdr:row>59</xdr:row>
      <xdr:rowOff>18010</xdr:rowOff>
    </xdr:to>
    <xdr:sp macro="" textlink="">
      <xdr:nvSpPr>
        <xdr:cNvPr id="371" name="円/楕円 370"/>
        <xdr:cNvSpPr/>
      </xdr:nvSpPr>
      <xdr:spPr>
        <a:xfrm>
          <a:off x="10426700" y="100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2787</xdr:rowOff>
    </xdr:from>
    <xdr:ext cx="534377" cy="259045"/>
    <xdr:sp macro="" textlink="">
      <xdr:nvSpPr>
        <xdr:cNvPr id="372" name="普通建設事業費該当値テキスト"/>
        <xdr:cNvSpPr txBox="1"/>
      </xdr:nvSpPr>
      <xdr:spPr>
        <a:xfrm>
          <a:off x="10528300" y="99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78697</xdr:rowOff>
    </xdr:from>
    <xdr:to>
      <xdr:col>14</xdr:col>
      <xdr:colOff>79375</xdr:colOff>
      <xdr:row>59</xdr:row>
      <xdr:rowOff>8847</xdr:rowOff>
    </xdr:to>
    <xdr:sp macro="" textlink="">
      <xdr:nvSpPr>
        <xdr:cNvPr id="373" name="円/楕円 372"/>
        <xdr:cNvSpPr/>
      </xdr:nvSpPr>
      <xdr:spPr>
        <a:xfrm>
          <a:off x="9588500" y="100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171424</xdr:rowOff>
    </xdr:from>
    <xdr:ext cx="534377" cy="259045"/>
    <xdr:sp macro="" textlink="">
      <xdr:nvSpPr>
        <xdr:cNvPr id="374" name="テキスト ボックス 373"/>
        <xdr:cNvSpPr txBox="1"/>
      </xdr:nvSpPr>
      <xdr:spPr>
        <a:xfrm>
          <a:off x="9372111" y="101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7004</xdr:rowOff>
    </xdr:from>
    <xdr:to>
      <xdr:col>12</xdr:col>
      <xdr:colOff>561975</xdr:colOff>
      <xdr:row>58</xdr:row>
      <xdr:rowOff>108604</xdr:rowOff>
    </xdr:to>
    <xdr:sp macro="" textlink="">
      <xdr:nvSpPr>
        <xdr:cNvPr id="375" name="円/楕円 374"/>
        <xdr:cNvSpPr/>
      </xdr:nvSpPr>
      <xdr:spPr>
        <a:xfrm>
          <a:off x="8699500" y="99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99731</xdr:rowOff>
    </xdr:from>
    <xdr:ext cx="534377" cy="259045"/>
    <xdr:sp macro="" textlink="">
      <xdr:nvSpPr>
        <xdr:cNvPr id="376" name="テキスト ボックス 375"/>
        <xdr:cNvSpPr txBox="1"/>
      </xdr:nvSpPr>
      <xdr:spPr>
        <a:xfrm>
          <a:off x="8483111" y="100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159446</xdr:rowOff>
    </xdr:from>
    <xdr:to>
      <xdr:col>11</xdr:col>
      <xdr:colOff>358775</xdr:colOff>
      <xdr:row>58</xdr:row>
      <xdr:rowOff>89596</xdr:rowOff>
    </xdr:to>
    <xdr:sp macro="" textlink="">
      <xdr:nvSpPr>
        <xdr:cNvPr id="377" name="円/楕円 376"/>
        <xdr:cNvSpPr/>
      </xdr:nvSpPr>
      <xdr:spPr>
        <a:xfrm>
          <a:off x="7810500" y="99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80723</xdr:rowOff>
    </xdr:from>
    <xdr:ext cx="534377" cy="259045"/>
    <xdr:sp macro="" textlink="">
      <xdr:nvSpPr>
        <xdr:cNvPr id="378" name="テキスト ボックス 377"/>
        <xdr:cNvSpPr txBox="1"/>
      </xdr:nvSpPr>
      <xdr:spPr>
        <a:xfrm>
          <a:off x="7594111" y="100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4798</xdr:rowOff>
    </xdr:from>
    <xdr:to>
      <xdr:col>10</xdr:col>
      <xdr:colOff>155575</xdr:colOff>
      <xdr:row>58</xdr:row>
      <xdr:rowOff>106398</xdr:rowOff>
    </xdr:to>
    <xdr:sp macro="" textlink="">
      <xdr:nvSpPr>
        <xdr:cNvPr id="379" name="円/楕円 378"/>
        <xdr:cNvSpPr/>
      </xdr:nvSpPr>
      <xdr:spPr>
        <a:xfrm>
          <a:off x="6921500" y="9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97525</xdr:rowOff>
    </xdr:from>
    <xdr:ext cx="534377" cy="259045"/>
    <xdr:sp macro="" textlink="">
      <xdr:nvSpPr>
        <xdr:cNvPr id="380" name="テキスト ボックス 379"/>
        <xdr:cNvSpPr txBox="1"/>
      </xdr:nvSpPr>
      <xdr:spPr>
        <a:xfrm>
          <a:off x="6705111" y="1004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35364</xdr:rowOff>
    </xdr:from>
    <xdr:to>
      <xdr:col>15</xdr:col>
      <xdr:colOff>180975</xdr:colOff>
      <xdr:row>79</xdr:row>
      <xdr:rowOff>42743</xdr:rowOff>
    </xdr:to>
    <xdr:cxnSp macro="">
      <xdr:nvCxnSpPr>
        <xdr:cNvPr id="409" name="直線コネクタ 408"/>
        <xdr:cNvCxnSpPr/>
      </xdr:nvCxnSpPr>
      <xdr:spPr>
        <a:xfrm>
          <a:off x="9639300" y="13579914"/>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163393</xdr:rowOff>
    </xdr:from>
    <xdr:to>
      <xdr:col>15</xdr:col>
      <xdr:colOff>231775</xdr:colOff>
      <xdr:row>79</xdr:row>
      <xdr:rowOff>93543</xdr:rowOff>
    </xdr:to>
    <xdr:sp macro="" textlink="">
      <xdr:nvSpPr>
        <xdr:cNvPr id="419" name="円/楕円 418"/>
        <xdr:cNvSpPr/>
      </xdr:nvSpPr>
      <xdr:spPr>
        <a:xfrm>
          <a:off x="10426700" y="135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78320</xdr:rowOff>
    </xdr:from>
    <xdr:ext cx="378565" cy="259045"/>
    <xdr:sp macro="" textlink="">
      <xdr:nvSpPr>
        <xdr:cNvPr id="420" name="普通建設事業費 （ うち新規整備　）該当値テキスト"/>
        <xdr:cNvSpPr txBox="1"/>
      </xdr:nvSpPr>
      <xdr:spPr>
        <a:xfrm>
          <a:off x="10528300" y="13451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156014</xdr:rowOff>
    </xdr:from>
    <xdr:to>
      <xdr:col>14</xdr:col>
      <xdr:colOff>79375</xdr:colOff>
      <xdr:row>79</xdr:row>
      <xdr:rowOff>86164</xdr:rowOff>
    </xdr:to>
    <xdr:sp macro="" textlink="">
      <xdr:nvSpPr>
        <xdr:cNvPr id="421" name="円/楕円 420"/>
        <xdr:cNvSpPr/>
      </xdr:nvSpPr>
      <xdr:spPr>
        <a:xfrm>
          <a:off x="9588500" y="135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77291</xdr:rowOff>
    </xdr:from>
    <xdr:ext cx="469744" cy="259045"/>
    <xdr:sp macro="" textlink="">
      <xdr:nvSpPr>
        <xdr:cNvPr id="422" name="テキスト ボックス 421"/>
        <xdr:cNvSpPr txBox="1"/>
      </xdr:nvSpPr>
      <xdr:spPr>
        <a:xfrm>
          <a:off x="9404427" y="1362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66241</xdr:rowOff>
    </xdr:from>
    <xdr:to>
      <xdr:col>15</xdr:col>
      <xdr:colOff>180975</xdr:colOff>
      <xdr:row>98</xdr:row>
      <xdr:rowOff>85663</xdr:rowOff>
    </xdr:to>
    <xdr:cxnSp macro="">
      <xdr:nvCxnSpPr>
        <xdr:cNvPr id="449" name="直線コネクタ 448"/>
        <xdr:cNvCxnSpPr/>
      </xdr:nvCxnSpPr>
      <xdr:spPr>
        <a:xfrm flipV="1">
          <a:off x="9639300" y="16868341"/>
          <a:ext cx="8382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15441</xdr:rowOff>
    </xdr:from>
    <xdr:to>
      <xdr:col>15</xdr:col>
      <xdr:colOff>231775</xdr:colOff>
      <xdr:row>98</xdr:row>
      <xdr:rowOff>117041</xdr:rowOff>
    </xdr:to>
    <xdr:sp macro="" textlink="">
      <xdr:nvSpPr>
        <xdr:cNvPr id="459" name="円/楕円 458"/>
        <xdr:cNvSpPr/>
      </xdr:nvSpPr>
      <xdr:spPr>
        <a:xfrm>
          <a:off x="10426700" y="168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110609</xdr:rowOff>
    </xdr:from>
    <xdr:ext cx="534377" cy="259045"/>
    <xdr:sp macro="" textlink="">
      <xdr:nvSpPr>
        <xdr:cNvPr id="460" name="普通建設事業費 （ うち更新整備　）該当値テキスト"/>
        <xdr:cNvSpPr txBox="1"/>
      </xdr:nvSpPr>
      <xdr:spPr>
        <a:xfrm>
          <a:off x="10528300" y="167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34863</xdr:rowOff>
    </xdr:from>
    <xdr:to>
      <xdr:col>14</xdr:col>
      <xdr:colOff>79375</xdr:colOff>
      <xdr:row>98</xdr:row>
      <xdr:rowOff>136463</xdr:rowOff>
    </xdr:to>
    <xdr:sp macro="" textlink="">
      <xdr:nvSpPr>
        <xdr:cNvPr id="461" name="円/楕円 460"/>
        <xdr:cNvSpPr/>
      </xdr:nvSpPr>
      <xdr:spPr>
        <a:xfrm>
          <a:off x="9588500" y="168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127590</xdr:rowOff>
    </xdr:from>
    <xdr:ext cx="534377" cy="259045"/>
    <xdr:sp macro="" textlink="">
      <xdr:nvSpPr>
        <xdr:cNvPr id="462" name="テキスト ボックス 461"/>
        <xdr:cNvSpPr txBox="1"/>
      </xdr:nvSpPr>
      <xdr:spPr>
        <a:xfrm>
          <a:off x="9372111" y="169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22199</xdr:rowOff>
    </xdr:from>
    <xdr:to>
      <xdr:col>21</xdr:col>
      <xdr:colOff>161925</xdr:colOff>
      <xdr:row>38</xdr:row>
      <xdr:rowOff>25400</xdr:rowOff>
    </xdr:to>
    <xdr:cxnSp macro="">
      <xdr:nvCxnSpPr>
        <xdr:cNvPr id="493" name="直線コネクタ 492"/>
        <xdr:cNvCxnSpPr/>
      </xdr:nvCxnSpPr>
      <xdr:spPr>
        <a:xfrm>
          <a:off x="13703300" y="65372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22199</xdr:rowOff>
    </xdr:from>
    <xdr:to>
      <xdr:col>19</xdr:col>
      <xdr:colOff>644525</xdr:colOff>
      <xdr:row>38</xdr:row>
      <xdr:rowOff>23228</xdr:rowOff>
    </xdr:to>
    <xdr:cxnSp macro="">
      <xdr:nvCxnSpPr>
        <xdr:cNvPr id="496" name="直線コネクタ 495"/>
        <xdr:cNvCxnSpPr/>
      </xdr:nvCxnSpPr>
      <xdr:spPr>
        <a:xfrm flipV="1">
          <a:off x="12814300" y="653729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142849</xdr:rowOff>
    </xdr:from>
    <xdr:to>
      <xdr:col>20</xdr:col>
      <xdr:colOff>9525</xdr:colOff>
      <xdr:row>38</xdr:row>
      <xdr:rowOff>72999</xdr:rowOff>
    </xdr:to>
    <xdr:sp macro="" textlink="">
      <xdr:nvSpPr>
        <xdr:cNvPr id="512" name="円/楕円 511"/>
        <xdr:cNvSpPr/>
      </xdr:nvSpPr>
      <xdr:spPr>
        <a:xfrm>
          <a:off x="13652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64126</xdr:rowOff>
    </xdr:from>
    <xdr:ext cx="313932" cy="259045"/>
    <xdr:sp macro="" textlink="">
      <xdr:nvSpPr>
        <xdr:cNvPr id="513" name="テキスト ボックス 512"/>
        <xdr:cNvSpPr txBox="1"/>
      </xdr:nvSpPr>
      <xdr:spPr>
        <a:xfrm>
          <a:off x="13546333" y="6579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143878</xdr:rowOff>
    </xdr:from>
    <xdr:to>
      <xdr:col>18</xdr:col>
      <xdr:colOff>492125</xdr:colOff>
      <xdr:row>38</xdr:row>
      <xdr:rowOff>74028</xdr:rowOff>
    </xdr:to>
    <xdr:sp macro="" textlink="">
      <xdr:nvSpPr>
        <xdr:cNvPr id="514" name="円/楕円 513"/>
        <xdr:cNvSpPr/>
      </xdr:nvSpPr>
      <xdr:spPr>
        <a:xfrm>
          <a:off x="12763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65155</xdr:rowOff>
    </xdr:from>
    <xdr:ext cx="313932" cy="259045"/>
    <xdr:sp macro="" textlink="">
      <xdr:nvSpPr>
        <xdr:cNvPr id="515" name="テキスト ボックス 514"/>
        <xdr:cNvSpPr txBox="1"/>
      </xdr:nvSpPr>
      <xdr:spPr>
        <a:xfrm>
          <a:off x="12657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10435</xdr:rowOff>
    </xdr:from>
    <xdr:to>
      <xdr:col>23</xdr:col>
      <xdr:colOff>517525</xdr:colOff>
      <xdr:row>78</xdr:row>
      <xdr:rowOff>52679</xdr:rowOff>
    </xdr:to>
    <xdr:cxnSp macro="">
      <xdr:nvCxnSpPr>
        <xdr:cNvPr id="597" name="直線コネクタ 596"/>
        <xdr:cNvCxnSpPr/>
      </xdr:nvCxnSpPr>
      <xdr:spPr>
        <a:xfrm>
          <a:off x="15481300" y="13383535"/>
          <a:ext cx="8382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159169</xdr:rowOff>
    </xdr:from>
    <xdr:to>
      <xdr:col>22</xdr:col>
      <xdr:colOff>365125</xdr:colOff>
      <xdr:row>78</xdr:row>
      <xdr:rowOff>10435</xdr:rowOff>
    </xdr:to>
    <xdr:cxnSp macro="">
      <xdr:nvCxnSpPr>
        <xdr:cNvPr id="600" name="直線コネクタ 599"/>
        <xdr:cNvCxnSpPr/>
      </xdr:nvCxnSpPr>
      <xdr:spPr>
        <a:xfrm>
          <a:off x="14592300" y="13360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159169</xdr:rowOff>
    </xdr:from>
    <xdr:to>
      <xdr:col>21</xdr:col>
      <xdr:colOff>161925</xdr:colOff>
      <xdr:row>78</xdr:row>
      <xdr:rowOff>17590</xdr:rowOff>
    </xdr:to>
    <xdr:cxnSp macro="">
      <xdr:nvCxnSpPr>
        <xdr:cNvPr id="603" name="直線コネクタ 602"/>
        <xdr:cNvCxnSpPr/>
      </xdr:nvCxnSpPr>
      <xdr:spPr>
        <a:xfrm flipV="1">
          <a:off x="13703300" y="13360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17590</xdr:rowOff>
    </xdr:from>
    <xdr:to>
      <xdr:col>19</xdr:col>
      <xdr:colOff>644525</xdr:colOff>
      <xdr:row>78</xdr:row>
      <xdr:rowOff>20797</xdr:rowOff>
    </xdr:to>
    <xdr:cxnSp macro="">
      <xdr:nvCxnSpPr>
        <xdr:cNvPr id="606" name="直線コネクタ 605"/>
        <xdr:cNvCxnSpPr/>
      </xdr:nvCxnSpPr>
      <xdr:spPr>
        <a:xfrm flipV="1">
          <a:off x="12814300" y="13390690"/>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1879</xdr:rowOff>
    </xdr:from>
    <xdr:to>
      <xdr:col>23</xdr:col>
      <xdr:colOff>568325</xdr:colOff>
      <xdr:row>78</xdr:row>
      <xdr:rowOff>103479</xdr:rowOff>
    </xdr:to>
    <xdr:sp macro="" textlink="">
      <xdr:nvSpPr>
        <xdr:cNvPr id="616" name="円/楕円 615"/>
        <xdr:cNvSpPr/>
      </xdr:nvSpPr>
      <xdr:spPr>
        <a:xfrm>
          <a:off x="162687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88256</xdr:rowOff>
    </xdr:from>
    <xdr:ext cx="534377" cy="259045"/>
    <xdr:sp macro="" textlink="">
      <xdr:nvSpPr>
        <xdr:cNvPr id="617" name="公債費該当値テキスト"/>
        <xdr:cNvSpPr txBox="1"/>
      </xdr:nvSpPr>
      <xdr:spPr>
        <a:xfrm>
          <a:off x="16370300" y="132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131085</xdr:rowOff>
    </xdr:from>
    <xdr:to>
      <xdr:col>22</xdr:col>
      <xdr:colOff>415925</xdr:colOff>
      <xdr:row>78</xdr:row>
      <xdr:rowOff>61235</xdr:rowOff>
    </xdr:to>
    <xdr:sp macro="" textlink="">
      <xdr:nvSpPr>
        <xdr:cNvPr id="618" name="円/楕円 617"/>
        <xdr:cNvSpPr/>
      </xdr:nvSpPr>
      <xdr:spPr>
        <a:xfrm>
          <a:off x="15430500" y="133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52362</xdr:rowOff>
    </xdr:from>
    <xdr:ext cx="534377" cy="259045"/>
    <xdr:sp macro="" textlink="">
      <xdr:nvSpPr>
        <xdr:cNvPr id="619" name="テキスト ボックス 618"/>
        <xdr:cNvSpPr txBox="1"/>
      </xdr:nvSpPr>
      <xdr:spPr>
        <a:xfrm>
          <a:off x="15214111" y="134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108369</xdr:rowOff>
    </xdr:from>
    <xdr:to>
      <xdr:col>21</xdr:col>
      <xdr:colOff>212725</xdr:colOff>
      <xdr:row>78</xdr:row>
      <xdr:rowOff>38519</xdr:rowOff>
    </xdr:to>
    <xdr:sp macro="" textlink="">
      <xdr:nvSpPr>
        <xdr:cNvPr id="620" name="円/楕円 619"/>
        <xdr:cNvSpPr/>
      </xdr:nvSpPr>
      <xdr:spPr>
        <a:xfrm>
          <a:off x="14541500" y="133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29646</xdr:rowOff>
    </xdr:from>
    <xdr:ext cx="534377" cy="259045"/>
    <xdr:sp macro="" textlink="">
      <xdr:nvSpPr>
        <xdr:cNvPr id="621" name="テキスト ボックス 620"/>
        <xdr:cNvSpPr txBox="1"/>
      </xdr:nvSpPr>
      <xdr:spPr>
        <a:xfrm>
          <a:off x="14325111" y="134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138240</xdr:rowOff>
    </xdr:from>
    <xdr:to>
      <xdr:col>20</xdr:col>
      <xdr:colOff>9525</xdr:colOff>
      <xdr:row>78</xdr:row>
      <xdr:rowOff>68390</xdr:rowOff>
    </xdr:to>
    <xdr:sp macro="" textlink="">
      <xdr:nvSpPr>
        <xdr:cNvPr id="622" name="円/楕円 621"/>
        <xdr:cNvSpPr/>
      </xdr:nvSpPr>
      <xdr:spPr>
        <a:xfrm>
          <a:off x="13652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59517</xdr:rowOff>
    </xdr:from>
    <xdr:ext cx="534377" cy="259045"/>
    <xdr:sp macro="" textlink="">
      <xdr:nvSpPr>
        <xdr:cNvPr id="623" name="テキスト ボックス 622"/>
        <xdr:cNvSpPr txBox="1"/>
      </xdr:nvSpPr>
      <xdr:spPr>
        <a:xfrm>
          <a:off x="13436111" y="134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141447</xdr:rowOff>
    </xdr:from>
    <xdr:to>
      <xdr:col>18</xdr:col>
      <xdr:colOff>492125</xdr:colOff>
      <xdr:row>78</xdr:row>
      <xdr:rowOff>71597</xdr:rowOff>
    </xdr:to>
    <xdr:sp macro="" textlink="">
      <xdr:nvSpPr>
        <xdr:cNvPr id="624" name="円/楕円 623"/>
        <xdr:cNvSpPr/>
      </xdr:nvSpPr>
      <xdr:spPr>
        <a:xfrm>
          <a:off x="12763500" y="133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62724</xdr:rowOff>
    </xdr:from>
    <xdr:ext cx="534377" cy="259045"/>
    <xdr:sp macro="" textlink="">
      <xdr:nvSpPr>
        <xdr:cNvPr id="625" name="テキスト ボックス 624"/>
        <xdr:cNvSpPr txBox="1"/>
      </xdr:nvSpPr>
      <xdr:spPr>
        <a:xfrm>
          <a:off x="12547111" y="134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153518</xdr:rowOff>
    </xdr:from>
    <xdr:to>
      <xdr:col>23</xdr:col>
      <xdr:colOff>517525</xdr:colOff>
      <xdr:row>99</xdr:row>
      <xdr:rowOff>21210</xdr:rowOff>
    </xdr:to>
    <xdr:cxnSp macro="">
      <xdr:nvCxnSpPr>
        <xdr:cNvPr id="654" name="直線コネクタ 653"/>
        <xdr:cNvCxnSpPr/>
      </xdr:nvCxnSpPr>
      <xdr:spPr>
        <a:xfrm flipV="1">
          <a:off x="15481300" y="16955618"/>
          <a:ext cx="8382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169342</xdr:rowOff>
    </xdr:from>
    <xdr:to>
      <xdr:col>22</xdr:col>
      <xdr:colOff>365125</xdr:colOff>
      <xdr:row>99</xdr:row>
      <xdr:rowOff>21210</xdr:rowOff>
    </xdr:to>
    <xdr:cxnSp macro="">
      <xdr:nvCxnSpPr>
        <xdr:cNvPr id="657" name="直線コネクタ 656"/>
        <xdr:cNvCxnSpPr/>
      </xdr:nvCxnSpPr>
      <xdr:spPr>
        <a:xfrm>
          <a:off x="14592300" y="1697144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61392</xdr:rowOff>
    </xdr:from>
    <xdr:to>
      <xdr:col>21</xdr:col>
      <xdr:colOff>161925</xdr:colOff>
      <xdr:row>98</xdr:row>
      <xdr:rowOff>169342</xdr:rowOff>
    </xdr:to>
    <xdr:cxnSp macro="">
      <xdr:nvCxnSpPr>
        <xdr:cNvPr id="660" name="直線コネクタ 659"/>
        <xdr:cNvCxnSpPr/>
      </xdr:nvCxnSpPr>
      <xdr:spPr>
        <a:xfrm>
          <a:off x="13703300" y="16863492"/>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19710</xdr:rowOff>
    </xdr:from>
    <xdr:to>
      <xdr:col>19</xdr:col>
      <xdr:colOff>644525</xdr:colOff>
      <xdr:row>98</xdr:row>
      <xdr:rowOff>61392</xdr:rowOff>
    </xdr:to>
    <xdr:cxnSp macro="">
      <xdr:nvCxnSpPr>
        <xdr:cNvPr id="663" name="直線コネクタ 662"/>
        <xdr:cNvCxnSpPr/>
      </xdr:nvCxnSpPr>
      <xdr:spPr>
        <a:xfrm>
          <a:off x="12814300" y="16821810"/>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102718</xdr:rowOff>
    </xdr:from>
    <xdr:to>
      <xdr:col>23</xdr:col>
      <xdr:colOff>568325</xdr:colOff>
      <xdr:row>99</xdr:row>
      <xdr:rowOff>32868</xdr:rowOff>
    </xdr:to>
    <xdr:sp macro="" textlink="">
      <xdr:nvSpPr>
        <xdr:cNvPr id="673" name="円/楕円 672"/>
        <xdr:cNvSpPr/>
      </xdr:nvSpPr>
      <xdr:spPr>
        <a:xfrm>
          <a:off x="16268700" y="169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17645</xdr:rowOff>
    </xdr:from>
    <xdr:ext cx="469744" cy="259045"/>
    <xdr:sp macro="" textlink="">
      <xdr:nvSpPr>
        <xdr:cNvPr id="674" name="積立金該当値テキスト"/>
        <xdr:cNvSpPr txBox="1"/>
      </xdr:nvSpPr>
      <xdr:spPr>
        <a:xfrm>
          <a:off x="16370300" y="168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141860</xdr:rowOff>
    </xdr:from>
    <xdr:to>
      <xdr:col>22</xdr:col>
      <xdr:colOff>415925</xdr:colOff>
      <xdr:row>99</xdr:row>
      <xdr:rowOff>72010</xdr:rowOff>
    </xdr:to>
    <xdr:sp macro="" textlink="">
      <xdr:nvSpPr>
        <xdr:cNvPr id="675" name="円/楕円 674"/>
        <xdr:cNvSpPr/>
      </xdr:nvSpPr>
      <xdr:spPr>
        <a:xfrm>
          <a:off x="15430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63137</xdr:rowOff>
    </xdr:from>
    <xdr:ext cx="469744" cy="259045"/>
    <xdr:sp macro="" textlink="">
      <xdr:nvSpPr>
        <xdr:cNvPr id="676" name="テキスト ボックス 675"/>
        <xdr:cNvSpPr txBox="1"/>
      </xdr:nvSpPr>
      <xdr:spPr>
        <a:xfrm>
          <a:off x="15246427" y="17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118542</xdr:rowOff>
    </xdr:from>
    <xdr:to>
      <xdr:col>21</xdr:col>
      <xdr:colOff>212725</xdr:colOff>
      <xdr:row>99</xdr:row>
      <xdr:rowOff>48692</xdr:rowOff>
    </xdr:to>
    <xdr:sp macro="" textlink="">
      <xdr:nvSpPr>
        <xdr:cNvPr id="677" name="円/楕円 676"/>
        <xdr:cNvSpPr/>
      </xdr:nvSpPr>
      <xdr:spPr>
        <a:xfrm>
          <a:off x="14541500" y="169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39819</xdr:rowOff>
    </xdr:from>
    <xdr:ext cx="469744" cy="259045"/>
    <xdr:sp macro="" textlink="">
      <xdr:nvSpPr>
        <xdr:cNvPr id="678" name="テキスト ボックス 677"/>
        <xdr:cNvSpPr txBox="1"/>
      </xdr:nvSpPr>
      <xdr:spPr>
        <a:xfrm>
          <a:off x="14357427" y="170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10592</xdr:rowOff>
    </xdr:from>
    <xdr:to>
      <xdr:col>20</xdr:col>
      <xdr:colOff>9525</xdr:colOff>
      <xdr:row>98</xdr:row>
      <xdr:rowOff>112192</xdr:rowOff>
    </xdr:to>
    <xdr:sp macro="" textlink="">
      <xdr:nvSpPr>
        <xdr:cNvPr id="679" name="円/楕円 678"/>
        <xdr:cNvSpPr/>
      </xdr:nvSpPr>
      <xdr:spPr>
        <a:xfrm>
          <a:off x="13652500" y="168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103319</xdr:rowOff>
    </xdr:from>
    <xdr:ext cx="534377" cy="259045"/>
    <xdr:sp macro="" textlink="">
      <xdr:nvSpPr>
        <xdr:cNvPr id="680" name="テキスト ボックス 679"/>
        <xdr:cNvSpPr txBox="1"/>
      </xdr:nvSpPr>
      <xdr:spPr>
        <a:xfrm>
          <a:off x="13436111" y="169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140360</xdr:rowOff>
    </xdr:from>
    <xdr:to>
      <xdr:col>18</xdr:col>
      <xdr:colOff>492125</xdr:colOff>
      <xdr:row>98</xdr:row>
      <xdr:rowOff>70510</xdr:rowOff>
    </xdr:to>
    <xdr:sp macro="" textlink="">
      <xdr:nvSpPr>
        <xdr:cNvPr id="681" name="円/楕円 680"/>
        <xdr:cNvSpPr/>
      </xdr:nvSpPr>
      <xdr:spPr>
        <a:xfrm>
          <a:off x="12763500" y="167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61637</xdr:rowOff>
    </xdr:from>
    <xdr:ext cx="534377" cy="259045"/>
    <xdr:sp macro="" textlink="">
      <xdr:nvSpPr>
        <xdr:cNvPr id="682" name="テキスト ボックス 681"/>
        <xdr:cNvSpPr txBox="1"/>
      </xdr:nvSpPr>
      <xdr:spPr>
        <a:xfrm>
          <a:off x="12547111" y="168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141224</xdr:rowOff>
    </xdr:from>
    <xdr:to>
      <xdr:col>32</xdr:col>
      <xdr:colOff>187325</xdr:colOff>
      <xdr:row>58</xdr:row>
      <xdr:rowOff>162941</xdr:rowOff>
    </xdr:to>
    <xdr:cxnSp macro="">
      <xdr:nvCxnSpPr>
        <xdr:cNvPr id="768" name="直線コネクタ 767"/>
        <xdr:cNvCxnSpPr/>
      </xdr:nvCxnSpPr>
      <xdr:spPr>
        <a:xfrm flipV="1">
          <a:off x="21323300" y="1008532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162941</xdr:rowOff>
    </xdr:from>
    <xdr:to>
      <xdr:col>31</xdr:col>
      <xdr:colOff>34925</xdr:colOff>
      <xdr:row>59</xdr:row>
      <xdr:rowOff>2540</xdr:rowOff>
    </xdr:to>
    <xdr:cxnSp macro="">
      <xdr:nvCxnSpPr>
        <xdr:cNvPr id="771" name="直線コネクタ 770"/>
        <xdr:cNvCxnSpPr/>
      </xdr:nvCxnSpPr>
      <xdr:spPr>
        <a:xfrm flipV="1">
          <a:off x="20434300" y="1010704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635</xdr:rowOff>
    </xdr:from>
    <xdr:to>
      <xdr:col>29</xdr:col>
      <xdr:colOff>517525</xdr:colOff>
      <xdr:row>59</xdr:row>
      <xdr:rowOff>2540</xdr:rowOff>
    </xdr:to>
    <xdr:cxnSp macro="">
      <xdr:nvCxnSpPr>
        <xdr:cNvPr id="774" name="直線コネクタ 773"/>
        <xdr:cNvCxnSpPr/>
      </xdr:nvCxnSpPr>
      <xdr:spPr>
        <a:xfrm>
          <a:off x="19545300" y="10116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171196</xdr:rowOff>
    </xdr:from>
    <xdr:to>
      <xdr:col>28</xdr:col>
      <xdr:colOff>314325</xdr:colOff>
      <xdr:row>59</xdr:row>
      <xdr:rowOff>635</xdr:rowOff>
    </xdr:to>
    <xdr:cxnSp macro="">
      <xdr:nvCxnSpPr>
        <xdr:cNvPr id="777" name="直線コネクタ 776"/>
        <xdr:cNvCxnSpPr/>
      </xdr:nvCxnSpPr>
      <xdr:spPr>
        <a:xfrm>
          <a:off x="18656300" y="1011529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90424</xdr:rowOff>
    </xdr:from>
    <xdr:to>
      <xdr:col>32</xdr:col>
      <xdr:colOff>238125</xdr:colOff>
      <xdr:row>59</xdr:row>
      <xdr:rowOff>20574</xdr:rowOff>
    </xdr:to>
    <xdr:sp macro="" textlink="">
      <xdr:nvSpPr>
        <xdr:cNvPr id="787" name="円/楕円 786"/>
        <xdr:cNvSpPr/>
      </xdr:nvSpPr>
      <xdr:spPr>
        <a:xfrm>
          <a:off x="221107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5351</xdr:rowOff>
    </xdr:from>
    <xdr:ext cx="378565" cy="259045"/>
    <xdr:sp macro="" textlink="">
      <xdr:nvSpPr>
        <xdr:cNvPr id="788" name="貸付金該当値テキスト"/>
        <xdr:cNvSpPr txBox="1"/>
      </xdr:nvSpPr>
      <xdr:spPr>
        <a:xfrm>
          <a:off x="22212300" y="994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112141</xdr:rowOff>
    </xdr:from>
    <xdr:to>
      <xdr:col>31</xdr:col>
      <xdr:colOff>85725</xdr:colOff>
      <xdr:row>59</xdr:row>
      <xdr:rowOff>42291</xdr:rowOff>
    </xdr:to>
    <xdr:sp macro="" textlink="">
      <xdr:nvSpPr>
        <xdr:cNvPr id="789" name="円/楕円 788"/>
        <xdr:cNvSpPr/>
      </xdr:nvSpPr>
      <xdr:spPr>
        <a:xfrm>
          <a:off x="21272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33418</xdr:rowOff>
    </xdr:from>
    <xdr:ext cx="378565" cy="259045"/>
    <xdr:sp macro="" textlink="">
      <xdr:nvSpPr>
        <xdr:cNvPr id="790" name="テキスト ボックス 789"/>
        <xdr:cNvSpPr txBox="1"/>
      </xdr:nvSpPr>
      <xdr:spPr>
        <a:xfrm>
          <a:off x="21134017" y="1014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123190</xdr:rowOff>
    </xdr:from>
    <xdr:to>
      <xdr:col>29</xdr:col>
      <xdr:colOff>568325</xdr:colOff>
      <xdr:row>59</xdr:row>
      <xdr:rowOff>53340</xdr:rowOff>
    </xdr:to>
    <xdr:sp macro="" textlink="">
      <xdr:nvSpPr>
        <xdr:cNvPr id="791" name="円/楕円 790"/>
        <xdr:cNvSpPr/>
      </xdr:nvSpPr>
      <xdr:spPr>
        <a:xfrm>
          <a:off x="20383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44467</xdr:rowOff>
    </xdr:from>
    <xdr:ext cx="378565" cy="259045"/>
    <xdr:sp macro="" textlink="">
      <xdr:nvSpPr>
        <xdr:cNvPr id="792" name="テキスト ボックス 791"/>
        <xdr:cNvSpPr txBox="1"/>
      </xdr:nvSpPr>
      <xdr:spPr>
        <a:xfrm>
          <a:off x="20245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121285</xdr:rowOff>
    </xdr:from>
    <xdr:to>
      <xdr:col>28</xdr:col>
      <xdr:colOff>365125</xdr:colOff>
      <xdr:row>59</xdr:row>
      <xdr:rowOff>51435</xdr:rowOff>
    </xdr:to>
    <xdr:sp macro="" textlink="">
      <xdr:nvSpPr>
        <xdr:cNvPr id="793" name="円/楕円 792"/>
        <xdr:cNvSpPr/>
      </xdr:nvSpPr>
      <xdr:spPr>
        <a:xfrm>
          <a:off x="194945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42562</xdr:rowOff>
    </xdr:from>
    <xdr:ext cx="378565" cy="259045"/>
    <xdr:sp macro="" textlink="">
      <xdr:nvSpPr>
        <xdr:cNvPr id="794" name="テキスト ボックス 793"/>
        <xdr:cNvSpPr txBox="1"/>
      </xdr:nvSpPr>
      <xdr:spPr>
        <a:xfrm>
          <a:off x="19356017" y="1015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120396</xdr:rowOff>
    </xdr:from>
    <xdr:to>
      <xdr:col>27</xdr:col>
      <xdr:colOff>161925</xdr:colOff>
      <xdr:row>59</xdr:row>
      <xdr:rowOff>50546</xdr:rowOff>
    </xdr:to>
    <xdr:sp macro="" textlink="">
      <xdr:nvSpPr>
        <xdr:cNvPr id="795" name="円/楕円 794"/>
        <xdr:cNvSpPr/>
      </xdr:nvSpPr>
      <xdr:spPr>
        <a:xfrm>
          <a:off x="18605500" y="100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41673</xdr:rowOff>
    </xdr:from>
    <xdr:ext cx="378565" cy="259045"/>
    <xdr:sp macro="" textlink="">
      <xdr:nvSpPr>
        <xdr:cNvPr id="796" name="テキスト ボックス 795"/>
        <xdr:cNvSpPr txBox="1"/>
      </xdr:nvSpPr>
      <xdr:spPr>
        <a:xfrm>
          <a:off x="18467017" y="1015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126523</xdr:rowOff>
    </xdr:from>
    <xdr:to>
      <xdr:col>32</xdr:col>
      <xdr:colOff>187325</xdr:colOff>
      <xdr:row>77</xdr:row>
      <xdr:rowOff>143832</xdr:rowOff>
    </xdr:to>
    <xdr:cxnSp macro="">
      <xdr:nvCxnSpPr>
        <xdr:cNvPr id="828" name="直線コネクタ 827"/>
        <xdr:cNvCxnSpPr/>
      </xdr:nvCxnSpPr>
      <xdr:spPr>
        <a:xfrm flipV="1">
          <a:off x="21323300" y="13328173"/>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143832</xdr:rowOff>
    </xdr:from>
    <xdr:to>
      <xdr:col>31</xdr:col>
      <xdr:colOff>34925</xdr:colOff>
      <xdr:row>77</xdr:row>
      <xdr:rowOff>160764</xdr:rowOff>
    </xdr:to>
    <xdr:cxnSp macro="">
      <xdr:nvCxnSpPr>
        <xdr:cNvPr id="831" name="直線コネクタ 830"/>
        <xdr:cNvCxnSpPr/>
      </xdr:nvCxnSpPr>
      <xdr:spPr>
        <a:xfrm flipV="1">
          <a:off x="20434300" y="13345482"/>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117004</xdr:rowOff>
    </xdr:from>
    <xdr:to>
      <xdr:col>29</xdr:col>
      <xdr:colOff>517525</xdr:colOff>
      <xdr:row>77</xdr:row>
      <xdr:rowOff>160764</xdr:rowOff>
    </xdr:to>
    <xdr:cxnSp macro="">
      <xdr:nvCxnSpPr>
        <xdr:cNvPr id="834" name="直線コネクタ 833"/>
        <xdr:cNvCxnSpPr/>
      </xdr:nvCxnSpPr>
      <xdr:spPr>
        <a:xfrm>
          <a:off x="19545300" y="1331865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117004</xdr:rowOff>
    </xdr:from>
    <xdr:to>
      <xdr:col>28</xdr:col>
      <xdr:colOff>314325</xdr:colOff>
      <xdr:row>77</xdr:row>
      <xdr:rowOff>139145</xdr:rowOff>
    </xdr:to>
    <xdr:cxnSp macro="">
      <xdr:nvCxnSpPr>
        <xdr:cNvPr id="837" name="直線コネクタ 836"/>
        <xdr:cNvCxnSpPr/>
      </xdr:nvCxnSpPr>
      <xdr:spPr>
        <a:xfrm flipV="1">
          <a:off x="18656300" y="13318654"/>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75723</xdr:rowOff>
    </xdr:from>
    <xdr:to>
      <xdr:col>32</xdr:col>
      <xdr:colOff>238125</xdr:colOff>
      <xdr:row>78</xdr:row>
      <xdr:rowOff>5873</xdr:rowOff>
    </xdr:to>
    <xdr:sp macro="" textlink="">
      <xdr:nvSpPr>
        <xdr:cNvPr id="847" name="円/楕円 846"/>
        <xdr:cNvSpPr/>
      </xdr:nvSpPr>
      <xdr:spPr>
        <a:xfrm>
          <a:off x="22110700" y="132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54150</xdr:rowOff>
    </xdr:from>
    <xdr:ext cx="534377" cy="259045"/>
    <xdr:sp macro="" textlink="">
      <xdr:nvSpPr>
        <xdr:cNvPr id="848" name="繰出金該当値テキスト"/>
        <xdr:cNvSpPr txBox="1"/>
      </xdr:nvSpPr>
      <xdr:spPr>
        <a:xfrm>
          <a:off x="22212300" y="132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93032</xdr:rowOff>
    </xdr:from>
    <xdr:to>
      <xdr:col>31</xdr:col>
      <xdr:colOff>85725</xdr:colOff>
      <xdr:row>78</xdr:row>
      <xdr:rowOff>23182</xdr:rowOff>
    </xdr:to>
    <xdr:sp macro="" textlink="">
      <xdr:nvSpPr>
        <xdr:cNvPr id="849" name="円/楕円 848"/>
        <xdr:cNvSpPr/>
      </xdr:nvSpPr>
      <xdr:spPr>
        <a:xfrm>
          <a:off x="21272500" y="132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14309</xdr:rowOff>
    </xdr:from>
    <xdr:ext cx="534377" cy="259045"/>
    <xdr:sp macro="" textlink="">
      <xdr:nvSpPr>
        <xdr:cNvPr id="850" name="テキスト ボックス 849"/>
        <xdr:cNvSpPr txBox="1"/>
      </xdr:nvSpPr>
      <xdr:spPr>
        <a:xfrm>
          <a:off x="21056111" y="133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109964</xdr:rowOff>
    </xdr:from>
    <xdr:to>
      <xdr:col>29</xdr:col>
      <xdr:colOff>568325</xdr:colOff>
      <xdr:row>78</xdr:row>
      <xdr:rowOff>40114</xdr:rowOff>
    </xdr:to>
    <xdr:sp macro="" textlink="">
      <xdr:nvSpPr>
        <xdr:cNvPr id="851" name="円/楕円 850"/>
        <xdr:cNvSpPr/>
      </xdr:nvSpPr>
      <xdr:spPr>
        <a:xfrm>
          <a:off x="20383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31241</xdr:rowOff>
    </xdr:from>
    <xdr:ext cx="534377" cy="259045"/>
    <xdr:sp macro="" textlink="">
      <xdr:nvSpPr>
        <xdr:cNvPr id="852" name="テキスト ボックス 851"/>
        <xdr:cNvSpPr txBox="1"/>
      </xdr:nvSpPr>
      <xdr:spPr>
        <a:xfrm>
          <a:off x="20167111" y="13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66204</xdr:rowOff>
    </xdr:from>
    <xdr:to>
      <xdr:col>28</xdr:col>
      <xdr:colOff>365125</xdr:colOff>
      <xdr:row>77</xdr:row>
      <xdr:rowOff>167804</xdr:rowOff>
    </xdr:to>
    <xdr:sp macro="" textlink="">
      <xdr:nvSpPr>
        <xdr:cNvPr id="853" name="円/楕円 852"/>
        <xdr:cNvSpPr/>
      </xdr:nvSpPr>
      <xdr:spPr>
        <a:xfrm>
          <a:off x="19494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158931</xdr:rowOff>
    </xdr:from>
    <xdr:ext cx="534377" cy="259045"/>
    <xdr:sp macro="" textlink="">
      <xdr:nvSpPr>
        <xdr:cNvPr id="854" name="テキスト ボックス 853"/>
        <xdr:cNvSpPr txBox="1"/>
      </xdr:nvSpPr>
      <xdr:spPr>
        <a:xfrm>
          <a:off x="19278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88345</xdr:rowOff>
    </xdr:from>
    <xdr:to>
      <xdr:col>27</xdr:col>
      <xdr:colOff>161925</xdr:colOff>
      <xdr:row>78</xdr:row>
      <xdr:rowOff>18495</xdr:rowOff>
    </xdr:to>
    <xdr:sp macro="" textlink="">
      <xdr:nvSpPr>
        <xdr:cNvPr id="855" name="円/楕円 854"/>
        <xdr:cNvSpPr/>
      </xdr:nvSpPr>
      <xdr:spPr>
        <a:xfrm>
          <a:off x="186055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9622</xdr:rowOff>
    </xdr:from>
    <xdr:ext cx="534377" cy="259045"/>
    <xdr:sp macro="" textlink="">
      <xdr:nvSpPr>
        <xdr:cNvPr id="856" name="テキスト ボックス 855"/>
        <xdr:cNvSpPr txBox="1"/>
      </xdr:nvSpPr>
      <xdr:spPr>
        <a:xfrm>
          <a:off x="18389111" y="13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性質別の決算額は類似団体と比較すると高い比率となっているが、住民一人当たりコストにすると比較的低い水準となっている。その中で扶助費については類似団体とほぼ同水準となっている。また、普通建設事業費については施設保有数が少ないため、低い水準になっていると思われる。積立金も類似団体と比較して低い水準となっている。近年は逆に財政調整基金の取り崩しが続い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億弱</a:t>
          </a:r>
          <a:r>
            <a:rPr kumimoji="1" lang="ja-JP" altLang="en-US" sz="1100">
              <a:solidFill>
                <a:schemeClr val="dk1"/>
              </a:solidFill>
              <a:effectLst/>
              <a:latin typeface="+mn-lt"/>
              <a:ea typeface="+mn-ea"/>
              <a:cs typeface="+mn-cs"/>
            </a:rPr>
            <a:t>（標準財政規模比</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％）今後経費削減及び適正な額の確保に努める。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神奈川県開成町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17,001
16,898
6.55
5,291,751
4,968,730
290,531
3,554,077
5,609,746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26706</xdr:rowOff>
    </xdr:from>
    <xdr:to>
      <xdr:col>6</xdr:col>
      <xdr:colOff>511175</xdr:colOff>
      <xdr:row>36</xdr:row>
      <xdr:rowOff>42055</xdr:rowOff>
    </xdr:to>
    <xdr:cxnSp macro="">
      <xdr:nvCxnSpPr>
        <xdr:cNvPr id="63" name="直線コネクタ 62"/>
        <xdr:cNvCxnSpPr/>
      </xdr:nvCxnSpPr>
      <xdr:spPr>
        <a:xfrm>
          <a:off x="3797300" y="6198906"/>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123698</xdr:rowOff>
    </xdr:from>
    <xdr:to>
      <xdr:col>5</xdr:col>
      <xdr:colOff>358775</xdr:colOff>
      <xdr:row>36</xdr:row>
      <xdr:rowOff>26706</xdr:rowOff>
    </xdr:to>
    <xdr:cxnSp macro="">
      <xdr:nvCxnSpPr>
        <xdr:cNvPr id="66" name="直線コネクタ 65"/>
        <xdr:cNvCxnSpPr/>
      </xdr:nvCxnSpPr>
      <xdr:spPr>
        <a:xfrm>
          <a:off x="2908300" y="612444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37810</xdr:rowOff>
    </xdr:from>
    <xdr:to>
      <xdr:col>4</xdr:col>
      <xdr:colOff>155575</xdr:colOff>
      <xdr:row>35</xdr:row>
      <xdr:rowOff>123698</xdr:rowOff>
    </xdr:to>
    <xdr:cxnSp macro="">
      <xdr:nvCxnSpPr>
        <xdr:cNvPr id="69" name="直線コネクタ 68"/>
        <xdr:cNvCxnSpPr/>
      </xdr:nvCxnSpPr>
      <xdr:spPr>
        <a:xfrm>
          <a:off x="2019300" y="603856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102144</xdr:rowOff>
    </xdr:from>
    <xdr:to>
      <xdr:col>2</xdr:col>
      <xdr:colOff>638175</xdr:colOff>
      <xdr:row>35</xdr:row>
      <xdr:rowOff>37810</xdr:rowOff>
    </xdr:to>
    <xdr:cxnSp macro="">
      <xdr:nvCxnSpPr>
        <xdr:cNvPr id="72" name="直線コネクタ 71"/>
        <xdr:cNvCxnSpPr/>
      </xdr:nvCxnSpPr>
      <xdr:spPr>
        <a:xfrm>
          <a:off x="1130300" y="5759994"/>
          <a:ext cx="889000" cy="27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162705</xdr:rowOff>
    </xdr:from>
    <xdr:to>
      <xdr:col>6</xdr:col>
      <xdr:colOff>561975</xdr:colOff>
      <xdr:row>36</xdr:row>
      <xdr:rowOff>92855</xdr:rowOff>
    </xdr:to>
    <xdr:sp macro="" textlink="">
      <xdr:nvSpPr>
        <xdr:cNvPr id="82" name="円/楕円 81"/>
        <xdr:cNvSpPr/>
      </xdr:nvSpPr>
      <xdr:spPr>
        <a:xfrm>
          <a:off x="4584700" y="61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141132</xdr:rowOff>
    </xdr:from>
    <xdr:ext cx="469744" cy="259045"/>
    <xdr:sp macro="" textlink="">
      <xdr:nvSpPr>
        <xdr:cNvPr id="83" name="議会費該当値テキスト"/>
        <xdr:cNvSpPr txBox="1"/>
      </xdr:nvSpPr>
      <xdr:spPr>
        <a:xfrm>
          <a:off x="4686300" y="6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147356</xdr:rowOff>
    </xdr:from>
    <xdr:to>
      <xdr:col>5</xdr:col>
      <xdr:colOff>409575</xdr:colOff>
      <xdr:row>36</xdr:row>
      <xdr:rowOff>77506</xdr:rowOff>
    </xdr:to>
    <xdr:sp macro="" textlink="">
      <xdr:nvSpPr>
        <xdr:cNvPr id="84" name="円/楕円 83"/>
        <xdr:cNvSpPr/>
      </xdr:nvSpPr>
      <xdr:spPr>
        <a:xfrm>
          <a:off x="3746500" y="61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68633</xdr:rowOff>
    </xdr:from>
    <xdr:ext cx="469744" cy="259045"/>
    <xdr:sp macro="" textlink="">
      <xdr:nvSpPr>
        <xdr:cNvPr id="85" name="テキスト ボックス 84"/>
        <xdr:cNvSpPr txBox="1"/>
      </xdr:nvSpPr>
      <xdr:spPr>
        <a:xfrm>
          <a:off x="3562427"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72898</xdr:rowOff>
    </xdr:from>
    <xdr:to>
      <xdr:col>4</xdr:col>
      <xdr:colOff>206375</xdr:colOff>
      <xdr:row>36</xdr:row>
      <xdr:rowOff>3048</xdr:rowOff>
    </xdr:to>
    <xdr:sp macro="" textlink="">
      <xdr:nvSpPr>
        <xdr:cNvPr id="86" name="円/楕円 85"/>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19575</xdr:rowOff>
    </xdr:from>
    <xdr:ext cx="469744" cy="259045"/>
    <xdr:sp macro="" textlink="">
      <xdr:nvSpPr>
        <xdr:cNvPr id="87" name="テキスト ボックス 86"/>
        <xdr:cNvSpPr txBox="1"/>
      </xdr:nvSpPr>
      <xdr:spPr>
        <a:xfrm>
          <a:off x="2673427"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158460</xdr:rowOff>
    </xdr:from>
    <xdr:to>
      <xdr:col>3</xdr:col>
      <xdr:colOff>3175</xdr:colOff>
      <xdr:row>35</xdr:row>
      <xdr:rowOff>88610</xdr:rowOff>
    </xdr:to>
    <xdr:sp macro="" textlink="">
      <xdr:nvSpPr>
        <xdr:cNvPr id="88" name="円/楕円 87"/>
        <xdr:cNvSpPr/>
      </xdr:nvSpPr>
      <xdr:spPr>
        <a:xfrm>
          <a:off x="1968500" y="59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105137</xdr:rowOff>
    </xdr:from>
    <xdr:ext cx="469744" cy="259045"/>
    <xdr:sp macro="" textlink="">
      <xdr:nvSpPr>
        <xdr:cNvPr id="89" name="テキスト ボックス 88"/>
        <xdr:cNvSpPr txBox="1"/>
      </xdr:nvSpPr>
      <xdr:spPr>
        <a:xfrm>
          <a:off x="1784427" y="57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51344</xdr:rowOff>
    </xdr:from>
    <xdr:to>
      <xdr:col>1</xdr:col>
      <xdr:colOff>485775</xdr:colOff>
      <xdr:row>33</xdr:row>
      <xdr:rowOff>152944</xdr:rowOff>
    </xdr:to>
    <xdr:sp macro="" textlink="">
      <xdr:nvSpPr>
        <xdr:cNvPr id="90" name="円/楕円 89"/>
        <xdr:cNvSpPr/>
      </xdr:nvSpPr>
      <xdr:spPr>
        <a:xfrm>
          <a:off x="107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169471</xdr:rowOff>
    </xdr:from>
    <xdr:ext cx="469744" cy="259045"/>
    <xdr:sp macro="" textlink="">
      <xdr:nvSpPr>
        <xdr:cNvPr id="91" name="テキスト ボックス 90"/>
        <xdr:cNvSpPr txBox="1"/>
      </xdr:nvSpPr>
      <xdr:spPr>
        <a:xfrm>
          <a:off x="895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102275</xdr:rowOff>
    </xdr:from>
    <xdr:to>
      <xdr:col>6</xdr:col>
      <xdr:colOff>511175</xdr:colOff>
      <xdr:row>58</xdr:row>
      <xdr:rowOff>109198</xdr:rowOff>
    </xdr:to>
    <xdr:cxnSp macro="">
      <xdr:nvCxnSpPr>
        <xdr:cNvPr id="123" name="直線コネクタ 122"/>
        <xdr:cNvCxnSpPr/>
      </xdr:nvCxnSpPr>
      <xdr:spPr>
        <a:xfrm>
          <a:off x="3797300" y="10046375"/>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102275</xdr:rowOff>
    </xdr:from>
    <xdr:to>
      <xdr:col>5</xdr:col>
      <xdr:colOff>358775</xdr:colOff>
      <xdr:row>58</xdr:row>
      <xdr:rowOff>165151</xdr:rowOff>
    </xdr:to>
    <xdr:cxnSp macro="">
      <xdr:nvCxnSpPr>
        <xdr:cNvPr id="126" name="直線コネクタ 125"/>
        <xdr:cNvCxnSpPr/>
      </xdr:nvCxnSpPr>
      <xdr:spPr>
        <a:xfrm flipV="1">
          <a:off x="2908300" y="10046375"/>
          <a:ext cx="889000" cy="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65405</xdr:rowOff>
    </xdr:from>
    <xdr:to>
      <xdr:col>4</xdr:col>
      <xdr:colOff>155575</xdr:colOff>
      <xdr:row>58</xdr:row>
      <xdr:rowOff>165151</xdr:rowOff>
    </xdr:to>
    <xdr:cxnSp macro="">
      <xdr:nvCxnSpPr>
        <xdr:cNvPr id="129" name="直線コネクタ 128"/>
        <xdr:cNvCxnSpPr/>
      </xdr:nvCxnSpPr>
      <xdr:spPr>
        <a:xfrm>
          <a:off x="2019300" y="1000950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40770</xdr:rowOff>
    </xdr:from>
    <xdr:to>
      <xdr:col>2</xdr:col>
      <xdr:colOff>638175</xdr:colOff>
      <xdr:row>58</xdr:row>
      <xdr:rowOff>65405</xdr:rowOff>
    </xdr:to>
    <xdr:cxnSp macro="">
      <xdr:nvCxnSpPr>
        <xdr:cNvPr id="132" name="直線コネクタ 131"/>
        <xdr:cNvCxnSpPr/>
      </xdr:nvCxnSpPr>
      <xdr:spPr>
        <a:xfrm>
          <a:off x="1130300" y="9984870"/>
          <a:ext cx="8890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58398</xdr:rowOff>
    </xdr:from>
    <xdr:to>
      <xdr:col>6</xdr:col>
      <xdr:colOff>561975</xdr:colOff>
      <xdr:row>58</xdr:row>
      <xdr:rowOff>159998</xdr:rowOff>
    </xdr:to>
    <xdr:sp macro="" textlink="">
      <xdr:nvSpPr>
        <xdr:cNvPr id="142" name="円/楕円 141"/>
        <xdr:cNvSpPr/>
      </xdr:nvSpPr>
      <xdr:spPr>
        <a:xfrm>
          <a:off x="4584700" y="10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144775</xdr:rowOff>
    </xdr:from>
    <xdr:ext cx="534377" cy="259045"/>
    <xdr:sp macro="" textlink="">
      <xdr:nvSpPr>
        <xdr:cNvPr id="143" name="総務費該当値テキスト"/>
        <xdr:cNvSpPr txBox="1"/>
      </xdr:nvSpPr>
      <xdr:spPr>
        <a:xfrm>
          <a:off x="4686300" y="99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51475</xdr:rowOff>
    </xdr:from>
    <xdr:to>
      <xdr:col>5</xdr:col>
      <xdr:colOff>409575</xdr:colOff>
      <xdr:row>58</xdr:row>
      <xdr:rowOff>153075</xdr:rowOff>
    </xdr:to>
    <xdr:sp macro="" textlink="">
      <xdr:nvSpPr>
        <xdr:cNvPr id="144" name="円/楕円 143"/>
        <xdr:cNvSpPr/>
      </xdr:nvSpPr>
      <xdr:spPr>
        <a:xfrm>
          <a:off x="3746500" y="9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144202</xdr:rowOff>
    </xdr:from>
    <xdr:ext cx="534377" cy="259045"/>
    <xdr:sp macro="" textlink="">
      <xdr:nvSpPr>
        <xdr:cNvPr id="145" name="テキスト ボックス 144"/>
        <xdr:cNvSpPr txBox="1"/>
      </xdr:nvSpPr>
      <xdr:spPr>
        <a:xfrm>
          <a:off x="3530111" y="100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114351</xdr:rowOff>
    </xdr:from>
    <xdr:to>
      <xdr:col>4</xdr:col>
      <xdr:colOff>206375</xdr:colOff>
      <xdr:row>59</xdr:row>
      <xdr:rowOff>44501</xdr:rowOff>
    </xdr:to>
    <xdr:sp macro="" textlink="">
      <xdr:nvSpPr>
        <xdr:cNvPr id="146" name="円/楕円 145"/>
        <xdr:cNvSpPr/>
      </xdr:nvSpPr>
      <xdr:spPr>
        <a:xfrm>
          <a:off x="2857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35628</xdr:rowOff>
    </xdr:from>
    <xdr:ext cx="534377" cy="259045"/>
    <xdr:sp macro="" textlink="">
      <xdr:nvSpPr>
        <xdr:cNvPr id="147" name="テキスト ボックス 146"/>
        <xdr:cNvSpPr txBox="1"/>
      </xdr:nvSpPr>
      <xdr:spPr>
        <a:xfrm>
          <a:off x="2641111"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14605</xdr:rowOff>
    </xdr:from>
    <xdr:to>
      <xdr:col>3</xdr:col>
      <xdr:colOff>3175</xdr:colOff>
      <xdr:row>58</xdr:row>
      <xdr:rowOff>116205</xdr:rowOff>
    </xdr:to>
    <xdr:sp macro="" textlink="">
      <xdr:nvSpPr>
        <xdr:cNvPr id="148" name="円/楕円 147"/>
        <xdr:cNvSpPr/>
      </xdr:nvSpPr>
      <xdr:spPr>
        <a:xfrm>
          <a:off x="1968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107332</xdr:rowOff>
    </xdr:from>
    <xdr:ext cx="534377" cy="259045"/>
    <xdr:sp macro="" textlink="">
      <xdr:nvSpPr>
        <xdr:cNvPr id="149" name="テキスト ボックス 148"/>
        <xdr:cNvSpPr txBox="1"/>
      </xdr:nvSpPr>
      <xdr:spPr>
        <a:xfrm>
          <a:off x="1752111" y="100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161420</xdr:rowOff>
    </xdr:from>
    <xdr:to>
      <xdr:col>1</xdr:col>
      <xdr:colOff>485775</xdr:colOff>
      <xdr:row>58</xdr:row>
      <xdr:rowOff>91570</xdr:rowOff>
    </xdr:to>
    <xdr:sp macro="" textlink="">
      <xdr:nvSpPr>
        <xdr:cNvPr id="150" name="円/楕円 149"/>
        <xdr:cNvSpPr/>
      </xdr:nvSpPr>
      <xdr:spPr>
        <a:xfrm>
          <a:off x="1079500" y="99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82697</xdr:rowOff>
    </xdr:from>
    <xdr:ext cx="534377" cy="259045"/>
    <xdr:sp macro="" textlink="">
      <xdr:nvSpPr>
        <xdr:cNvPr id="151" name="テキスト ボックス 150"/>
        <xdr:cNvSpPr txBox="1"/>
      </xdr:nvSpPr>
      <xdr:spPr>
        <a:xfrm>
          <a:off x="863111" y="100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22014</xdr:rowOff>
    </xdr:from>
    <xdr:to>
      <xdr:col>6</xdr:col>
      <xdr:colOff>511175</xdr:colOff>
      <xdr:row>79</xdr:row>
      <xdr:rowOff>31964</xdr:rowOff>
    </xdr:to>
    <xdr:cxnSp macro="">
      <xdr:nvCxnSpPr>
        <xdr:cNvPr id="183" name="直線コネクタ 182"/>
        <xdr:cNvCxnSpPr/>
      </xdr:nvCxnSpPr>
      <xdr:spPr>
        <a:xfrm flipV="1">
          <a:off x="3797300" y="13566564"/>
          <a:ext cx="8382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25760</xdr:rowOff>
    </xdr:from>
    <xdr:to>
      <xdr:col>5</xdr:col>
      <xdr:colOff>358775</xdr:colOff>
      <xdr:row>79</xdr:row>
      <xdr:rowOff>31964</xdr:rowOff>
    </xdr:to>
    <xdr:cxnSp macro="">
      <xdr:nvCxnSpPr>
        <xdr:cNvPr id="186" name="直線コネクタ 185"/>
        <xdr:cNvCxnSpPr/>
      </xdr:nvCxnSpPr>
      <xdr:spPr>
        <a:xfrm>
          <a:off x="2908300" y="1357031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25760</xdr:rowOff>
    </xdr:from>
    <xdr:to>
      <xdr:col>4</xdr:col>
      <xdr:colOff>155575</xdr:colOff>
      <xdr:row>79</xdr:row>
      <xdr:rowOff>62978</xdr:rowOff>
    </xdr:to>
    <xdr:cxnSp macro="">
      <xdr:nvCxnSpPr>
        <xdr:cNvPr id="189" name="直線コネクタ 188"/>
        <xdr:cNvCxnSpPr/>
      </xdr:nvCxnSpPr>
      <xdr:spPr>
        <a:xfrm flipV="1">
          <a:off x="2019300" y="13570310"/>
          <a:ext cx="8890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150630</xdr:rowOff>
    </xdr:from>
    <xdr:to>
      <xdr:col>2</xdr:col>
      <xdr:colOff>638175</xdr:colOff>
      <xdr:row>79</xdr:row>
      <xdr:rowOff>62978</xdr:rowOff>
    </xdr:to>
    <xdr:cxnSp macro="">
      <xdr:nvCxnSpPr>
        <xdr:cNvPr id="192" name="直線コネクタ 191"/>
        <xdr:cNvCxnSpPr/>
      </xdr:nvCxnSpPr>
      <xdr:spPr>
        <a:xfrm>
          <a:off x="1130300" y="13523730"/>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142664</xdr:rowOff>
    </xdr:from>
    <xdr:to>
      <xdr:col>6</xdr:col>
      <xdr:colOff>561975</xdr:colOff>
      <xdr:row>79</xdr:row>
      <xdr:rowOff>72814</xdr:rowOff>
    </xdr:to>
    <xdr:sp macro="" textlink="">
      <xdr:nvSpPr>
        <xdr:cNvPr id="202" name="円/楕円 201"/>
        <xdr:cNvSpPr/>
      </xdr:nvSpPr>
      <xdr:spPr>
        <a:xfrm>
          <a:off x="45847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57591</xdr:rowOff>
    </xdr:from>
    <xdr:ext cx="534377" cy="259045"/>
    <xdr:sp macro="" textlink="">
      <xdr:nvSpPr>
        <xdr:cNvPr id="203" name="民生費該当値テキスト"/>
        <xdr:cNvSpPr txBox="1"/>
      </xdr:nvSpPr>
      <xdr:spPr>
        <a:xfrm>
          <a:off x="4686300" y="134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152614</xdr:rowOff>
    </xdr:from>
    <xdr:to>
      <xdr:col>5</xdr:col>
      <xdr:colOff>409575</xdr:colOff>
      <xdr:row>79</xdr:row>
      <xdr:rowOff>82764</xdr:rowOff>
    </xdr:to>
    <xdr:sp macro="" textlink="">
      <xdr:nvSpPr>
        <xdr:cNvPr id="204" name="円/楕円 203"/>
        <xdr:cNvSpPr/>
      </xdr:nvSpPr>
      <xdr:spPr>
        <a:xfrm>
          <a:off x="3746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73891</xdr:rowOff>
    </xdr:from>
    <xdr:ext cx="534377" cy="259045"/>
    <xdr:sp macro="" textlink="">
      <xdr:nvSpPr>
        <xdr:cNvPr id="205" name="テキスト ボックス 204"/>
        <xdr:cNvSpPr txBox="1"/>
      </xdr:nvSpPr>
      <xdr:spPr>
        <a:xfrm>
          <a:off x="3530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146410</xdr:rowOff>
    </xdr:from>
    <xdr:to>
      <xdr:col>4</xdr:col>
      <xdr:colOff>206375</xdr:colOff>
      <xdr:row>79</xdr:row>
      <xdr:rowOff>76560</xdr:rowOff>
    </xdr:to>
    <xdr:sp macro="" textlink="">
      <xdr:nvSpPr>
        <xdr:cNvPr id="206" name="円/楕円 205"/>
        <xdr:cNvSpPr/>
      </xdr:nvSpPr>
      <xdr:spPr>
        <a:xfrm>
          <a:off x="2857500" y="135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67687</xdr:rowOff>
    </xdr:from>
    <xdr:ext cx="534377" cy="259045"/>
    <xdr:sp macro="" textlink="">
      <xdr:nvSpPr>
        <xdr:cNvPr id="207" name="テキスト ボックス 206"/>
        <xdr:cNvSpPr txBox="1"/>
      </xdr:nvSpPr>
      <xdr:spPr>
        <a:xfrm>
          <a:off x="2641111" y="136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12178</xdr:rowOff>
    </xdr:from>
    <xdr:to>
      <xdr:col>3</xdr:col>
      <xdr:colOff>3175</xdr:colOff>
      <xdr:row>79</xdr:row>
      <xdr:rowOff>113778</xdr:rowOff>
    </xdr:to>
    <xdr:sp macro="" textlink="">
      <xdr:nvSpPr>
        <xdr:cNvPr id="208" name="円/楕円 207"/>
        <xdr:cNvSpPr/>
      </xdr:nvSpPr>
      <xdr:spPr>
        <a:xfrm>
          <a:off x="1968500" y="135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104905</xdr:rowOff>
    </xdr:from>
    <xdr:ext cx="534377" cy="259045"/>
    <xdr:sp macro="" textlink="">
      <xdr:nvSpPr>
        <xdr:cNvPr id="209" name="テキスト ボックス 208"/>
        <xdr:cNvSpPr txBox="1"/>
      </xdr:nvSpPr>
      <xdr:spPr>
        <a:xfrm>
          <a:off x="1752111" y="136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99830</xdr:rowOff>
    </xdr:from>
    <xdr:to>
      <xdr:col>1</xdr:col>
      <xdr:colOff>485775</xdr:colOff>
      <xdr:row>79</xdr:row>
      <xdr:rowOff>29980</xdr:rowOff>
    </xdr:to>
    <xdr:sp macro="" textlink="">
      <xdr:nvSpPr>
        <xdr:cNvPr id="210" name="円/楕円 209"/>
        <xdr:cNvSpPr/>
      </xdr:nvSpPr>
      <xdr:spPr>
        <a:xfrm>
          <a:off x="1079500" y="134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21107</xdr:rowOff>
    </xdr:from>
    <xdr:ext cx="599010" cy="259045"/>
    <xdr:sp macro="" textlink="">
      <xdr:nvSpPr>
        <xdr:cNvPr id="211" name="テキスト ボックス 210"/>
        <xdr:cNvSpPr txBox="1"/>
      </xdr:nvSpPr>
      <xdr:spPr>
        <a:xfrm>
          <a:off x="830794" y="1356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120155</xdr:rowOff>
    </xdr:from>
    <xdr:to>
      <xdr:col>6</xdr:col>
      <xdr:colOff>511175</xdr:colOff>
      <xdr:row>98</xdr:row>
      <xdr:rowOff>144076</xdr:rowOff>
    </xdr:to>
    <xdr:cxnSp macro="">
      <xdr:nvCxnSpPr>
        <xdr:cNvPr id="243" name="直線コネクタ 242"/>
        <xdr:cNvCxnSpPr/>
      </xdr:nvCxnSpPr>
      <xdr:spPr>
        <a:xfrm flipV="1">
          <a:off x="3797300" y="16922255"/>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144076</xdr:rowOff>
    </xdr:from>
    <xdr:to>
      <xdr:col>5</xdr:col>
      <xdr:colOff>358775</xdr:colOff>
      <xdr:row>98</xdr:row>
      <xdr:rowOff>151620</xdr:rowOff>
    </xdr:to>
    <xdr:cxnSp macro="">
      <xdr:nvCxnSpPr>
        <xdr:cNvPr id="246" name="直線コネクタ 245"/>
        <xdr:cNvCxnSpPr/>
      </xdr:nvCxnSpPr>
      <xdr:spPr>
        <a:xfrm flipV="1">
          <a:off x="2908300" y="1694617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151620</xdr:rowOff>
    </xdr:from>
    <xdr:to>
      <xdr:col>4</xdr:col>
      <xdr:colOff>155575</xdr:colOff>
      <xdr:row>99</xdr:row>
      <xdr:rowOff>28045</xdr:rowOff>
    </xdr:to>
    <xdr:cxnSp macro="">
      <xdr:nvCxnSpPr>
        <xdr:cNvPr id="249" name="直線コネクタ 248"/>
        <xdr:cNvCxnSpPr/>
      </xdr:nvCxnSpPr>
      <xdr:spPr>
        <a:xfrm flipV="1">
          <a:off x="2019300" y="16953720"/>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24730</xdr:rowOff>
    </xdr:from>
    <xdr:to>
      <xdr:col>2</xdr:col>
      <xdr:colOff>638175</xdr:colOff>
      <xdr:row>99</xdr:row>
      <xdr:rowOff>28045</xdr:rowOff>
    </xdr:to>
    <xdr:cxnSp macro="">
      <xdr:nvCxnSpPr>
        <xdr:cNvPr id="252" name="直線コネクタ 251"/>
        <xdr:cNvCxnSpPr/>
      </xdr:nvCxnSpPr>
      <xdr:spPr>
        <a:xfrm>
          <a:off x="1130300" y="1699828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69355</xdr:rowOff>
    </xdr:from>
    <xdr:to>
      <xdr:col>6</xdr:col>
      <xdr:colOff>561975</xdr:colOff>
      <xdr:row>98</xdr:row>
      <xdr:rowOff>170955</xdr:rowOff>
    </xdr:to>
    <xdr:sp macro="" textlink="">
      <xdr:nvSpPr>
        <xdr:cNvPr id="262" name="円/楕円 261"/>
        <xdr:cNvSpPr/>
      </xdr:nvSpPr>
      <xdr:spPr>
        <a:xfrm>
          <a:off x="45847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47782</xdr:rowOff>
    </xdr:from>
    <xdr:ext cx="534377" cy="259045"/>
    <xdr:sp macro="" textlink="">
      <xdr:nvSpPr>
        <xdr:cNvPr id="263" name="衛生費該当値テキスト"/>
        <xdr:cNvSpPr txBox="1"/>
      </xdr:nvSpPr>
      <xdr:spPr>
        <a:xfrm>
          <a:off x="4686300" y="168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93276</xdr:rowOff>
    </xdr:from>
    <xdr:to>
      <xdr:col>5</xdr:col>
      <xdr:colOff>409575</xdr:colOff>
      <xdr:row>99</xdr:row>
      <xdr:rowOff>23426</xdr:rowOff>
    </xdr:to>
    <xdr:sp macro="" textlink="">
      <xdr:nvSpPr>
        <xdr:cNvPr id="264" name="円/楕円 263"/>
        <xdr:cNvSpPr/>
      </xdr:nvSpPr>
      <xdr:spPr>
        <a:xfrm>
          <a:off x="3746500" y="168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14553</xdr:rowOff>
    </xdr:from>
    <xdr:ext cx="534377" cy="259045"/>
    <xdr:sp macro="" textlink="">
      <xdr:nvSpPr>
        <xdr:cNvPr id="265" name="テキスト ボックス 264"/>
        <xdr:cNvSpPr txBox="1"/>
      </xdr:nvSpPr>
      <xdr:spPr>
        <a:xfrm>
          <a:off x="3530111" y="16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100820</xdr:rowOff>
    </xdr:from>
    <xdr:to>
      <xdr:col>4</xdr:col>
      <xdr:colOff>206375</xdr:colOff>
      <xdr:row>99</xdr:row>
      <xdr:rowOff>30970</xdr:rowOff>
    </xdr:to>
    <xdr:sp macro="" textlink="">
      <xdr:nvSpPr>
        <xdr:cNvPr id="266" name="円/楕円 265"/>
        <xdr:cNvSpPr/>
      </xdr:nvSpPr>
      <xdr:spPr>
        <a:xfrm>
          <a:off x="2857500" y="169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22097</xdr:rowOff>
    </xdr:from>
    <xdr:ext cx="534377" cy="259045"/>
    <xdr:sp macro="" textlink="">
      <xdr:nvSpPr>
        <xdr:cNvPr id="267" name="テキスト ボックス 266"/>
        <xdr:cNvSpPr txBox="1"/>
      </xdr:nvSpPr>
      <xdr:spPr>
        <a:xfrm>
          <a:off x="2641111" y="169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148695</xdr:rowOff>
    </xdr:from>
    <xdr:to>
      <xdr:col>3</xdr:col>
      <xdr:colOff>3175</xdr:colOff>
      <xdr:row>99</xdr:row>
      <xdr:rowOff>78845</xdr:rowOff>
    </xdr:to>
    <xdr:sp macro="" textlink="">
      <xdr:nvSpPr>
        <xdr:cNvPr id="268" name="円/楕円 267"/>
        <xdr:cNvSpPr/>
      </xdr:nvSpPr>
      <xdr:spPr>
        <a:xfrm>
          <a:off x="1968500" y="169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69972</xdr:rowOff>
    </xdr:from>
    <xdr:ext cx="534377" cy="259045"/>
    <xdr:sp macro="" textlink="">
      <xdr:nvSpPr>
        <xdr:cNvPr id="269" name="テキスト ボックス 268"/>
        <xdr:cNvSpPr txBox="1"/>
      </xdr:nvSpPr>
      <xdr:spPr>
        <a:xfrm>
          <a:off x="1752111" y="170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145380</xdr:rowOff>
    </xdr:from>
    <xdr:to>
      <xdr:col>1</xdr:col>
      <xdr:colOff>485775</xdr:colOff>
      <xdr:row>99</xdr:row>
      <xdr:rowOff>75530</xdr:rowOff>
    </xdr:to>
    <xdr:sp macro="" textlink="">
      <xdr:nvSpPr>
        <xdr:cNvPr id="270" name="円/楕円 269"/>
        <xdr:cNvSpPr/>
      </xdr:nvSpPr>
      <xdr:spPr>
        <a:xfrm>
          <a:off x="1079500" y="16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66657</xdr:rowOff>
    </xdr:from>
    <xdr:ext cx="534377" cy="259045"/>
    <xdr:sp macro="" textlink="">
      <xdr:nvSpPr>
        <xdr:cNvPr id="271" name="テキスト ボックス 270"/>
        <xdr:cNvSpPr txBox="1"/>
      </xdr:nvSpPr>
      <xdr:spPr>
        <a:xfrm>
          <a:off x="863111" y="17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116840</xdr:rowOff>
    </xdr:from>
    <xdr:to>
      <xdr:col>12</xdr:col>
      <xdr:colOff>511175</xdr:colOff>
      <xdr:row>39</xdr:row>
      <xdr:rowOff>98878</xdr:rowOff>
    </xdr:to>
    <xdr:cxnSp macro="">
      <xdr:nvCxnSpPr>
        <xdr:cNvPr id="308" name="直線コネクタ 307"/>
        <xdr:cNvCxnSpPr/>
      </xdr:nvCxnSpPr>
      <xdr:spPr>
        <a:xfrm>
          <a:off x="7861300" y="663194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130229</xdr:rowOff>
    </xdr:from>
    <xdr:to>
      <xdr:col>11</xdr:col>
      <xdr:colOff>307975</xdr:colOff>
      <xdr:row>38</xdr:row>
      <xdr:rowOff>116840</xdr:rowOff>
    </xdr:to>
    <xdr:cxnSp macro="">
      <xdr:nvCxnSpPr>
        <xdr:cNvPr id="311" name="直線コネクタ 310"/>
        <xdr:cNvCxnSpPr/>
      </xdr:nvCxnSpPr>
      <xdr:spPr>
        <a:xfrm>
          <a:off x="6972300" y="5788079"/>
          <a:ext cx="889000" cy="8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66040</xdr:rowOff>
    </xdr:from>
    <xdr:to>
      <xdr:col>11</xdr:col>
      <xdr:colOff>358775</xdr:colOff>
      <xdr:row>38</xdr:row>
      <xdr:rowOff>167640</xdr:rowOff>
    </xdr:to>
    <xdr:sp macro="" textlink="">
      <xdr:nvSpPr>
        <xdr:cNvPr id="327" name="円/楕円 326"/>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158767</xdr:rowOff>
    </xdr:from>
    <xdr:ext cx="378565" cy="259045"/>
    <xdr:sp macro="" textlink="">
      <xdr:nvSpPr>
        <xdr:cNvPr id="328" name="テキスト ボックス 327"/>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79429</xdr:rowOff>
    </xdr:from>
    <xdr:to>
      <xdr:col>10</xdr:col>
      <xdr:colOff>155575</xdr:colOff>
      <xdr:row>34</xdr:row>
      <xdr:rowOff>9579</xdr:rowOff>
    </xdr:to>
    <xdr:sp macro="" textlink="">
      <xdr:nvSpPr>
        <xdr:cNvPr id="329" name="円/楕円 328"/>
        <xdr:cNvSpPr/>
      </xdr:nvSpPr>
      <xdr:spPr>
        <a:xfrm>
          <a:off x="6921500" y="57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706</xdr:rowOff>
    </xdr:from>
    <xdr:ext cx="469744" cy="259045"/>
    <xdr:sp macro="" textlink="">
      <xdr:nvSpPr>
        <xdr:cNvPr id="330" name="テキスト ボックス 329"/>
        <xdr:cNvSpPr txBox="1"/>
      </xdr:nvSpPr>
      <xdr:spPr>
        <a:xfrm>
          <a:off x="6737427" y="583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49027</xdr:rowOff>
    </xdr:from>
    <xdr:to>
      <xdr:col>15</xdr:col>
      <xdr:colOff>180975</xdr:colOff>
      <xdr:row>59</xdr:row>
      <xdr:rowOff>51608</xdr:rowOff>
    </xdr:to>
    <xdr:cxnSp macro="">
      <xdr:nvCxnSpPr>
        <xdr:cNvPr id="361" name="直線コネクタ 360"/>
        <xdr:cNvCxnSpPr/>
      </xdr:nvCxnSpPr>
      <xdr:spPr>
        <a:xfrm flipV="1">
          <a:off x="9639300" y="10164577"/>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49616</xdr:rowOff>
    </xdr:from>
    <xdr:to>
      <xdr:col>14</xdr:col>
      <xdr:colOff>28575</xdr:colOff>
      <xdr:row>59</xdr:row>
      <xdr:rowOff>51608</xdr:rowOff>
    </xdr:to>
    <xdr:cxnSp macro="">
      <xdr:nvCxnSpPr>
        <xdr:cNvPr id="364" name="直線コネクタ 363"/>
        <xdr:cNvCxnSpPr/>
      </xdr:nvCxnSpPr>
      <xdr:spPr>
        <a:xfrm>
          <a:off x="8750300" y="1016516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45370</xdr:rowOff>
    </xdr:from>
    <xdr:to>
      <xdr:col>12</xdr:col>
      <xdr:colOff>511175</xdr:colOff>
      <xdr:row>59</xdr:row>
      <xdr:rowOff>49616</xdr:rowOff>
    </xdr:to>
    <xdr:cxnSp macro="">
      <xdr:nvCxnSpPr>
        <xdr:cNvPr id="367" name="直線コネクタ 366"/>
        <xdr:cNvCxnSpPr/>
      </xdr:nvCxnSpPr>
      <xdr:spPr>
        <a:xfrm>
          <a:off x="7861300" y="1016092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45370</xdr:rowOff>
    </xdr:from>
    <xdr:to>
      <xdr:col>11</xdr:col>
      <xdr:colOff>307975</xdr:colOff>
      <xdr:row>59</xdr:row>
      <xdr:rowOff>49093</xdr:rowOff>
    </xdr:to>
    <xdr:cxnSp macro="">
      <xdr:nvCxnSpPr>
        <xdr:cNvPr id="370" name="直線コネクタ 369"/>
        <xdr:cNvCxnSpPr/>
      </xdr:nvCxnSpPr>
      <xdr:spPr>
        <a:xfrm flipV="1">
          <a:off x="6972300" y="10160920"/>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169677</xdr:rowOff>
    </xdr:from>
    <xdr:to>
      <xdr:col>15</xdr:col>
      <xdr:colOff>231775</xdr:colOff>
      <xdr:row>59</xdr:row>
      <xdr:rowOff>99827</xdr:rowOff>
    </xdr:to>
    <xdr:sp macro="" textlink="">
      <xdr:nvSpPr>
        <xdr:cNvPr id="380" name="円/楕円 379"/>
        <xdr:cNvSpPr/>
      </xdr:nvSpPr>
      <xdr:spPr>
        <a:xfrm>
          <a:off x="10426700" y="101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84604</xdr:rowOff>
    </xdr:from>
    <xdr:ext cx="469744" cy="259045"/>
    <xdr:sp macro="" textlink="">
      <xdr:nvSpPr>
        <xdr:cNvPr id="381" name="農林水産業費該当値テキスト"/>
        <xdr:cNvSpPr txBox="1"/>
      </xdr:nvSpPr>
      <xdr:spPr>
        <a:xfrm>
          <a:off x="10528300" y="1002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808</xdr:rowOff>
    </xdr:from>
    <xdr:to>
      <xdr:col>14</xdr:col>
      <xdr:colOff>79375</xdr:colOff>
      <xdr:row>59</xdr:row>
      <xdr:rowOff>102408</xdr:rowOff>
    </xdr:to>
    <xdr:sp macro="" textlink="">
      <xdr:nvSpPr>
        <xdr:cNvPr id="382" name="円/楕円 381"/>
        <xdr:cNvSpPr/>
      </xdr:nvSpPr>
      <xdr:spPr>
        <a:xfrm>
          <a:off x="9588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93535</xdr:rowOff>
    </xdr:from>
    <xdr:ext cx="469744" cy="259045"/>
    <xdr:sp macro="" textlink="">
      <xdr:nvSpPr>
        <xdr:cNvPr id="383" name="テキスト ボックス 382"/>
        <xdr:cNvSpPr txBox="1"/>
      </xdr:nvSpPr>
      <xdr:spPr>
        <a:xfrm>
          <a:off x="9404427"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170266</xdr:rowOff>
    </xdr:from>
    <xdr:to>
      <xdr:col>12</xdr:col>
      <xdr:colOff>561975</xdr:colOff>
      <xdr:row>59</xdr:row>
      <xdr:rowOff>100416</xdr:rowOff>
    </xdr:to>
    <xdr:sp macro="" textlink="">
      <xdr:nvSpPr>
        <xdr:cNvPr id="384" name="円/楕円 383"/>
        <xdr:cNvSpPr/>
      </xdr:nvSpPr>
      <xdr:spPr>
        <a:xfrm>
          <a:off x="8699500" y="101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91543</xdr:rowOff>
    </xdr:from>
    <xdr:ext cx="469744" cy="259045"/>
    <xdr:sp macro="" textlink="">
      <xdr:nvSpPr>
        <xdr:cNvPr id="385" name="テキスト ボックス 384"/>
        <xdr:cNvSpPr txBox="1"/>
      </xdr:nvSpPr>
      <xdr:spPr>
        <a:xfrm>
          <a:off x="8515427" y="102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166020</xdr:rowOff>
    </xdr:from>
    <xdr:to>
      <xdr:col>11</xdr:col>
      <xdr:colOff>358775</xdr:colOff>
      <xdr:row>59</xdr:row>
      <xdr:rowOff>96170</xdr:rowOff>
    </xdr:to>
    <xdr:sp macro="" textlink="">
      <xdr:nvSpPr>
        <xdr:cNvPr id="386" name="円/楕円 385"/>
        <xdr:cNvSpPr/>
      </xdr:nvSpPr>
      <xdr:spPr>
        <a:xfrm>
          <a:off x="7810500" y="101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87297</xdr:rowOff>
    </xdr:from>
    <xdr:ext cx="469744" cy="259045"/>
    <xdr:sp macro="" textlink="">
      <xdr:nvSpPr>
        <xdr:cNvPr id="387" name="テキスト ボックス 386"/>
        <xdr:cNvSpPr txBox="1"/>
      </xdr:nvSpPr>
      <xdr:spPr>
        <a:xfrm>
          <a:off x="7626427" y="1020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169743</xdr:rowOff>
    </xdr:from>
    <xdr:to>
      <xdr:col>10</xdr:col>
      <xdr:colOff>155575</xdr:colOff>
      <xdr:row>59</xdr:row>
      <xdr:rowOff>99893</xdr:rowOff>
    </xdr:to>
    <xdr:sp macro="" textlink="">
      <xdr:nvSpPr>
        <xdr:cNvPr id="388" name="円/楕円 387"/>
        <xdr:cNvSpPr/>
      </xdr:nvSpPr>
      <xdr:spPr>
        <a:xfrm>
          <a:off x="6921500" y="10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91020</xdr:rowOff>
    </xdr:from>
    <xdr:ext cx="469744" cy="259045"/>
    <xdr:sp macro="" textlink="">
      <xdr:nvSpPr>
        <xdr:cNvPr id="389" name="テキスト ボックス 388"/>
        <xdr:cNvSpPr txBox="1"/>
      </xdr:nvSpPr>
      <xdr:spPr>
        <a:xfrm>
          <a:off x="6737427" y="102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51536</xdr:rowOff>
    </xdr:from>
    <xdr:to>
      <xdr:col>15</xdr:col>
      <xdr:colOff>180975</xdr:colOff>
      <xdr:row>78</xdr:row>
      <xdr:rowOff>94323</xdr:rowOff>
    </xdr:to>
    <xdr:cxnSp macro="">
      <xdr:nvCxnSpPr>
        <xdr:cNvPr id="418" name="直線コネクタ 417"/>
        <xdr:cNvCxnSpPr/>
      </xdr:nvCxnSpPr>
      <xdr:spPr>
        <a:xfrm flipV="1">
          <a:off x="9639300" y="13424636"/>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94323</xdr:rowOff>
    </xdr:from>
    <xdr:to>
      <xdr:col>14</xdr:col>
      <xdr:colOff>28575</xdr:colOff>
      <xdr:row>78</xdr:row>
      <xdr:rowOff>103543</xdr:rowOff>
    </xdr:to>
    <xdr:cxnSp macro="">
      <xdr:nvCxnSpPr>
        <xdr:cNvPr id="421" name="直線コネクタ 420"/>
        <xdr:cNvCxnSpPr/>
      </xdr:nvCxnSpPr>
      <xdr:spPr>
        <a:xfrm flipV="1">
          <a:off x="8750300" y="1346742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103543</xdr:rowOff>
    </xdr:from>
    <xdr:to>
      <xdr:col>12</xdr:col>
      <xdr:colOff>511175</xdr:colOff>
      <xdr:row>78</xdr:row>
      <xdr:rowOff>108953</xdr:rowOff>
    </xdr:to>
    <xdr:cxnSp macro="">
      <xdr:nvCxnSpPr>
        <xdr:cNvPr id="424" name="直線コネクタ 423"/>
        <xdr:cNvCxnSpPr/>
      </xdr:nvCxnSpPr>
      <xdr:spPr>
        <a:xfrm flipV="1">
          <a:off x="7861300" y="1347664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108953</xdr:rowOff>
    </xdr:from>
    <xdr:to>
      <xdr:col>11</xdr:col>
      <xdr:colOff>307975</xdr:colOff>
      <xdr:row>78</xdr:row>
      <xdr:rowOff>114364</xdr:rowOff>
    </xdr:to>
    <xdr:cxnSp macro="">
      <xdr:nvCxnSpPr>
        <xdr:cNvPr id="427" name="直線コネクタ 426"/>
        <xdr:cNvCxnSpPr/>
      </xdr:nvCxnSpPr>
      <xdr:spPr>
        <a:xfrm flipV="1">
          <a:off x="6972300" y="13482053"/>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736</xdr:rowOff>
    </xdr:from>
    <xdr:to>
      <xdr:col>15</xdr:col>
      <xdr:colOff>231775</xdr:colOff>
      <xdr:row>78</xdr:row>
      <xdr:rowOff>102336</xdr:rowOff>
    </xdr:to>
    <xdr:sp macro="" textlink="">
      <xdr:nvSpPr>
        <xdr:cNvPr id="437" name="円/楕円 436"/>
        <xdr:cNvSpPr/>
      </xdr:nvSpPr>
      <xdr:spPr>
        <a:xfrm>
          <a:off x="104267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87113</xdr:rowOff>
    </xdr:from>
    <xdr:ext cx="469744" cy="259045"/>
    <xdr:sp macro="" textlink="">
      <xdr:nvSpPr>
        <xdr:cNvPr id="438" name="商工費該当値テキスト"/>
        <xdr:cNvSpPr txBox="1"/>
      </xdr:nvSpPr>
      <xdr:spPr>
        <a:xfrm>
          <a:off x="10528300" y="132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43523</xdr:rowOff>
    </xdr:from>
    <xdr:to>
      <xdr:col>14</xdr:col>
      <xdr:colOff>79375</xdr:colOff>
      <xdr:row>78</xdr:row>
      <xdr:rowOff>145123</xdr:rowOff>
    </xdr:to>
    <xdr:sp macro="" textlink="">
      <xdr:nvSpPr>
        <xdr:cNvPr id="439" name="円/楕円 438"/>
        <xdr:cNvSpPr/>
      </xdr:nvSpPr>
      <xdr:spPr>
        <a:xfrm>
          <a:off x="9588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136250</xdr:rowOff>
    </xdr:from>
    <xdr:ext cx="469744" cy="259045"/>
    <xdr:sp macro="" textlink="">
      <xdr:nvSpPr>
        <xdr:cNvPr id="440" name="テキスト ボックス 439"/>
        <xdr:cNvSpPr txBox="1"/>
      </xdr:nvSpPr>
      <xdr:spPr>
        <a:xfrm>
          <a:off x="9404427"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52743</xdr:rowOff>
    </xdr:from>
    <xdr:to>
      <xdr:col>12</xdr:col>
      <xdr:colOff>561975</xdr:colOff>
      <xdr:row>78</xdr:row>
      <xdr:rowOff>154343</xdr:rowOff>
    </xdr:to>
    <xdr:sp macro="" textlink="">
      <xdr:nvSpPr>
        <xdr:cNvPr id="441" name="円/楕円 440"/>
        <xdr:cNvSpPr/>
      </xdr:nvSpPr>
      <xdr:spPr>
        <a:xfrm>
          <a:off x="8699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145470</xdr:rowOff>
    </xdr:from>
    <xdr:ext cx="469744" cy="259045"/>
    <xdr:sp macro="" textlink="">
      <xdr:nvSpPr>
        <xdr:cNvPr id="442" name="テキスト ボックス 441"/>
        <xdr:cNvSpPr txBox="1"/>
      </xdr:nvSpPr>
      <xdr:spPr>
        <a:xfrm>
          <a:off x="8515427"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58153</xdr:rowOff>
    </xdr:from>
    <xdr:to>
      <xdr:col>11</xdr:col>
      <xdr:colOff>358775</xdr:colOff>
      <xdr:row>78</xdr:row>
      <xdr:rowOff>159753</xdr:rowOff>
    </xdr:to>
    <xdr:sp macro="" textlink="">
      <xdr:nvSpPr>
        <xdr:cNvPr id="443" name="円/楕円 442"/>
        <xdr:cNvSpPr/>
      </xdr:nvSpPr>
      <xdr:spPr>
        <a:xfrm>
          <a:off x="78105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150880</xdr:rowOff>
    </xdr:from>
    <xdr:ext cx="469744" cy="259045"/>
    <xdr:sp macro="" textlink="">
      <xdr:nvSpPr>
        <xdr:cNvPr id="444" name="テキスト ボックス 443"/>
        <xdr:cNvSpPr txBox="1"/>
      </xdr:nvSpPr>
      <xdr:spPr>
        <a:xfrm>
          <a:off x="7626427"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63564</xdr:rowOff>
    </xdr:from>
    <xdr:to>
      <xdr:col>10</xdr:col>
      <xdr:colOff>155575</xdr:colOff>
      <xdr:row>78</xdr:row>
      <xdr:rowOff>165164</xdr:rowOff>
    </xdr:to>
    <xdr:sp macro="" textlink="">
      <xdr:nvSpPr>
        <xdr:cNvPr id="445" name="円/楕円 444"/>
        <xdr:cNvSpPr/>
      </xdr:nvSpPr>
      <xdr:spPr>
        <a:xfrm>
          <a:off x="6921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156291</xdr:rowOff>
    </xdr:from>
    <xdr:ext cx="469744" cy="259045"/>
    <xdr:sp macro="" textlink="">
      <xdr:nvSpPr>
        <xdr:cNvPr id="446" name="テキスト ボックス 445"/>
        <xdr:cNvSpPr txBox="1"/>
      </xdr:nvSpPr>
      <xdr:spPr>
        <a:xfrm>
          <a:off x="6737427"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81170</xdr:rowOff>
    </xdr:from>
    <xdr:to>
      <xdr:col>15</xdr:col>
      <xdr:colOff>180975</xdr:colOff>
      <xdr:row>98</xdr:row>
      <xdr:rowOff>101062</xdr:rowOff>
    </xdr:to>
    <xdr:cxnSp macro="">
      <xdr:nvCxnSpPr>
        <xdr:cNvPr id="475" name="直線コネクタ 474"/>
        <xdr:cNvCxnSpPr/>
      </xdr:nvCxnSpPr>
      <xdr:spPr>
        <a:xfrm>
          <a:off x="9639300" y="16883270"/>
          <a:ext cx="838200" cy="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51766</xdr:rowOff>
    </xdr:from>
    <xdr:to>
      <xdr:col>14</xdr:col>
      <xdr:colOff>28575</xdr:colOff>
      <xdr:row>98</xdr:row>
      <xdr:rowOff>81170</xdr:rowOff>
    </xdr:to>
    <xdr:cxnSp macro="">
      <xdr:nvCxnSpPr>
        <xdr:cNvPr id="478" name="直線コネクタ 477"/>
        <xdr:cNvCxnSpPr/>
      </xdr:nvCxnSpPr>
      <xdr:spPr>
        <a:xfrm>
          <a:off x="8750300" y="16853866"/>
          <a:ext cx="889000" cy="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169342</xdr:rowOff>
    </xdr:from>
    <xdr:to>
      <xdr:col>12</xdr:col>
      <xdr:colOff>511175</xdr:colOff>
      <xdr:row>98</xdr:row>
      <xdr:rowOff>51766</xdr:rowOff>
    </xdr:to>
    <xdr:cxnSp macro="">
      <xdr:nvCxnSpPr>
        <xdr:cNvPr id="481" name="直線コネクタ 480"/>
        <xdr:cNvCxnSpPr/>
      </xdr:nvCxnSpPr>
      <xdr:spPr>
        <a:xfrm>
          <a:off x="7861300" y="16799992"/>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169342</xdr:rowOff>
    </xdr:from>
    <xdr:to>
      <xdr:col>11</xdr:col>
      <xdr:colOff>307975</xdr:colOff>
      <xdr:row>98</xdr:row>
      <xdr:rowOff>1992</xdr:rowOff>
    </xdr:to>
    <xdr:cxnSp macro="">
      <xdr:nvCxnSpPr>
        <xdr:cNvPr id="484" name="直線コネクタ 483"/>
        <xdr:cNvCxnSpPr/>
      </xdr:nvCxnSpPr>
      <xdr:spPr>
        <a:xfrm flipV="1">
          <a:off x="6972300" y="16799992"/>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50262</xdr:rowOff>
    </xdr:from>
    <xdr:to>
      <xdr:col>15</xdr:col>
      <xdr:colOff>231775</xdr:colOff>
      <xdr:row>98</xdr:row>
      <xdr:rowOff>151862</xdr:rowOff>
    </xdr:to>
    <xdr:sp macro="" textlink="">
      <xdr:nvSpPr>
        <xdr:cNvPr id="494" name="円/楕円 493"/>
        <xdr:cNvSpPr/>
      </xdr:nvSpPr>
      <xdr:spPr>
        <a:xfrm>
          <a:off x="10426700" y="168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136639</xdr:rowOff>
    </xdr:from>
    <xdr:ext cx="534377" cy="259045"/>
    <xdr:sp macro="" textlink="">
      <xdr:nvSpPr>
        <xdr:cNvPr id="495" name="土木費該当値テキスト"/>
        <xdr:cNvSpPr txBox="1"/>
      </xdr:nvSpPr>
      <xdr:spPr>
        <a:xfrm>
          <a:off x="10528300"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30370</xdr:rowOff>
    </xdr:from>
    <xdr:to>
      <xdr:col>14</xdr:col>
      <xdr:colOff>79375</xdr:colOff>
      <xdr:row>98</xdr:row>
      <xdr:rowOff>131970</xdr:rowOff>
    </xdr:to>
    <xdr:sp macro="" textlink="">
      <xdr:nvSpPr>
        <xdr:cNvPr id="496" name="円/楕円 495"/>
        <xdr:cNvSpPr/>
      </xdr:nvSpPr>
      <xdr:spPr>
        <a:xfrm>
          <a:off x="9588500" y="168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123097</xdr:rowOff>
    </xdr:from>
    <xdr:ext cx="534377" cy="259045"/>
    <xdr:sp macro="" textlink="">
      <xdr:nvSpPr>
        <xdr:cNvPr id="497" name="テキスト ボックス 496"/>
        <xdr:cNvSpPr txBox="1"/>
      </xdr:nvSpPr>
      <xdr:spPr>
        <a:xfrm>
          <a:off x="9372111" y="169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966</xdr:rowOff>
    </xdr:from>
    <xdr:to>
      <xdr:col>12</xdr:col>
      <xdr:colOff>561975</xdr:colOff>
      <xdr:row>98</xdr:row>
      <xdr:rowOff>102566</xdr:rowOff>
    </xdr:to>
    <xdr:sp macro="" textlink="">
      <xdr:nvSpPr>
        <xdr:cNvPr id="498" name="円/楕円 497"/>
        <xdr:cNvSpPr/>
      </xdr:nvSpPr>
      <xdr:spPr>
        <a:xfrm>
          <a:off x="8699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93693</xdr:rowOff>
    </xdr:from>
    <xdr:ext cx="534377" cy="259045"/>
    <xdr:sp macro="" textlink="">
      <xdr:nvSpPr>
        <xdr:cNvPr id="499" name="テキスト ボックス 498"/>
        <xdr:cNvSpPr txBox="1"/>
      </xdr:nvSpPr>
      <xdr:spPr>
        <a:xfrm>
          <a:off x="8483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118542</xdr:rowOff>
    </xdr:from>
    <xdr:to>
      <xdr:col>11</xdr:col>
      <xdr:colOff>358775</xdr:colOff>
      <xdr:row>98</xdr:row>
      <xdr:rowOff>48692</xdr:rowOff>
    </xdr:to>
    <xdr:sp macro="" textlink="">
      <xdr:nvSpPr>
        <xdr:cNvPr id="500" name="円/楕円 499"/>
        <xdr:cNvSpPr/>
      </xdr:nvSpPr>
      <xdr:spPr>
        <a:xfrm>
          <a:off x="7810500" y="167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65219</xdr:rowOff>
    </xdr:from>
    <xdr:ext cx="534377" cy="259045"/>
    <xdr:sp macro="" textlink="">
      <xdr:nvSpPr>
        <xdr:cNvPr id="501" name="テキスト ボックス 500"/>
        <xdr:cNvSpPr txBox="1"/>
      </xdr:nvSpPr>
      <xdr:spPr>
        <a:xfrm>
          <a:off x="7594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122642</xdr:rowOff>
    </xdr:from>
    <xdr:to>
      <xdr:col>10</xdr:col>
      <xdr:colOff>155575</xdr:colOff>
      <xdr:row>98</xdr:row>
      <xdr:rowOff>52792</xdr:rowOff>
    </xdr:to>
    <xdr:sp macro="" textlink="">
      <xdr:nvSpPr>
        <xdr:cNvPr id="502" name="円/楕円 501"/>
        <xdr:cNvSpPr/>
      </xdr:nvSpPr>
      <xdr:spPr>
        <a:xfrm>
          <a:off x="6921500" y="167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69319</xdr:rowOff>
    </xdr:from>
    <xdr:ext cx="534377" cy="259045"/>
    <xdr:sp macro="" textlink="">
      <xdr:nvSpPr>
        <xdr:cNvPr id="503" name="テキスト ボックス 502"/>
        <xdr:cNvSpPr txBox="1"/>
      </xdr:nvSpPr>
      <xdr:spPr>
        <a:xfrm>
          <a:off x="6705111" y="165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28010</xdr:rowOff>
    </xdr:from>
    <xdr:to>
      <xdr:col>23</xdr:col>
      <xdr:colOff>517525</xdr:colOff>
      <xdr:row>37</xdr:row>
      <xdr:rowOff>71463</xdr:rowOff>
    </xdr:to>
    <xdr:cxnSp macro="">
      <xdr:nvCxnSpPr>
        <xdr:cNvPr id="532" name="直線コネクタ 531"/>
        <xdr:cNvCxnSpPr/>
      </xdr:nvCxnSpPr>
      <xdr:spPr>
        <a:xfrm flipV="1">
          <a:off x="15481300" y="6371660"/>
          <a:ext cx="8382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71463</xdr:rowOff>
    </xdr:from>
    <xdr:to>
      <xdr:col>22</xdr:col>
      <xdr:colOff>365125</xdr:colOff>
      <xdr:row>37</xdr:row>
      <xdr:rowOff>84150</xdr:rowOff>
    </xdr:to>
    <xdr:cxnSp macro="">
      <xdr:nvCxnSpPr>
        <xdr:cNvPr id="535" name="直線コネクタ 534"/>
        <xdr:cNvCxnSpPr/>
      </xdr:nvCxnSpPr>
      <xdr:spPr>
        <a:xfrm flipV="1">
          <a:off x="14592300" y="641511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81255</xdr:rowOff>
    </xdr:from>
    <xdr:to>
      <xdr:col>21</xdr:col>
      <xdr:colOff>161925</xdr:colOff>
      <xdr:row>37</xdr:row>
      <xdr:rowOff>84150</xdr:rowOff>
    </xdr:to>
    <xdr:cxnSp macro="">
      <xdr:nvCxnSpPr>
        <xdr:cNvPr id="538" name="直線コネクタ 537"/>
        <xdr:cNvCxnSpPr/>
      </xdr:nvCxnSpPr>
      <xdr:spPr>
        <a:xfrm>
          <a:off x="13703300" y="642490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80893</xdr:rowOff>
    </xdr:from>
    <xdr:to>
      <xdr:col>19</xdr:col>
      <xdr:colOff>644525</xdr:colOff>
      <xdr:row>37</xdr:row>
      <xdr:rowOff>81255</xdr:rowOff>
    </xdr:to>
    <xdr:cxnSp macro="">
      <xdr:nvCxnSpPr>
        <xdr:cNvPr id="541" name="直線コネクタ 540"/>
        <xdr:cNvCxnSpPr/>
      </xdr:nvCxnSpPr>
      <xdr:spPr>
        <a:xfrm>
          <a:off x="12814300" y="642454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148660</xdr:rowOff>
    </xdr:from>
    <xdr:to>
      <xdr:col>23</xdr:col>
      <xdr:colOff>568325</xdr:colOff>
      <xdr:row>37</xdr:row>
      <xdr:rowOff>78810</xdr:rowOff>
    </xdr:to>
    <xdr:sp macro="" textlink="">
      <xdr:nvSpPr>
        <xdr:cNvPr id="551" name="円/楕円 550"/>
        <xdr:cNvSpPr/>
      </xdr:nvSpPr>
      <xdr:spPr>
        <a:xfrm>
          <a:off x="162687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127087</xdr:rowOff>
    </xdr:from>
    <xdr:ext cx="534377" cy="259045"/>
    <xdr:sp macro="" textlink="">
      <xdr:nvSpPr>
        <xdr:cNvPr id="552" name="消防費該当値テキスト"/>
        <xdr:cNvSpPr txBox="1"/>
      </xdr:nvSpPr>
      <xdr:spPr>
        <a:xfrm>
          <a:off x="16370300" y="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20663</xdr:rowOff>
    </xdr:from>
    <xdr:to>
      <xdr:col>22</xdr:col>
      <xdr:colOff>415925</xdr:colOff>
      <xdr:row>37</xdr:row>
      <xdr:rowOff>122263</xdr:rowOff>
    </xdr:to>
    <xdr:sp macro="" textlink="">
      <xdr:nvSpPr>
        <xdr:cNvPr id="553" name="円/楕円 552"/>
        <xdr:cNvSpPr/>
      </xdr:nvSpPr>
      <xdr:spPr>
        <a:xfrm>
          <a:off x="15430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113390</xdr:rowOff>
    </xdr:from>
    <xdr:ext cx="534377" cy="259045"/>
    <xdr:sp macro="" textlink="">
      <xdr:nvSpPr>
        <xdr:cNvPr id="554" name="テキスト ボックス 553"/>
        <xdr:cNvSpPr txBox="1"/>
      </xdr:nvSpPr>
      <xdr:spPr>
        <a:xfrm>
          <a:off x="15214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33350</xdr:rowOff>
    </xdr:from>
    <xdr:to>
      <xdr:col>21</xdr:col>
      <xdr:colOff>212725</xdr:colOff>
      <xdr:row>37</xdr:row>
      <xdr:rowOff>134950</xdr:rowOff>
    </xdr:to>
    <xdr:sp macro="" textlink="">
      <xdr:nvSpPr>
        <xdr:cNvPr id="555" name="円/楕円 554"/>
        <xdr:cNvSpPr/>
      </xdr:nvSpPr>
      <xdr:spPr>
        <a:xfrm>
          <a:off x="14541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126077</xdr:rowOff>
    </xdr:from>
    <xdr:ext cx="534377" cy="259045"/>
    <xdr:sp macro="" textlink="">
      <xdr:nvSpPr>
        <xdr:cNvPr id="556" name="テキスト ボックス 555"/>
        <xdr:cNvSpPr txBox="1"/>
      </xdr:nvSpPr>
      <xdr:spPr>
        <a:xfrm>
          <a:off x="14325111"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30455</xdr:rowOff>
    </xdr:from>
    <xdr:to>
      <xdr:col>20</xdr:col>
      <xdr:colOff>9525</xdr:colOff>
      <xdr:row>37</xdr:row>
      <xdr:rowOff>132055</xdr:rowOff>
    </xdr:to>
    <xdr:sp macro="" textlink="">
      <xdr:nvSpPr>
        <xdr:cNvPr id="557" name="円/楕円 556"/>
        <xdr:cNvSpPr/>
      </xdr:nvSpPr>
      <xdr:spPr>
        <a:xfrm>
          <a:off x="136525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123182</xdr:rowOff>
    </xdr:from>
    <xdr:ext cx="534377" cy="259045"/>
    <xdr:sp macro="" textlink="">
      <xdr:nvSpPr>
        <xdr:cNvPr id="558" name="テキスト ボックス 557"/>
        <xdr:cNvSpPr txBox="1"/>
      </xdr:nvSpPr>
      <xdr:spPr>
        <a:xfrm>
          <a:off x="13436111" y="64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30093</xdr:rowOff>
    </xdr:from>
    <xdr:to>
      <xdr:col>18</xdr:col>
      <xdr:colOff>492125</xdr:colOff>
      <xdr:row>37</xdr:row>
      <xdr:rowOff>131693</xdr:rowOff>
    </xdr:to>
    <xdr:sp macro="" textlink="">
      <xdr:nvSpPr>
        <xdr:cNvPr id="559" name="円/楕円 558"/>
        <xdr:cNvSpPr/>
      </xdr:nvSpPr>
      <xdr:spPr>
        <a:xfrm>
          <a:off x="12763500" y="63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122820</xdr:rowOff>
    </xdr:from>
    <xdr:ext cx="534377" cy="259045"/>
    <xdr:sp macro="" textlink="">
      <xdr:nvSpPr>
        <xdr:cNvPr id="560" name="テキスト ボックス 559"/>
        <xdr:cNvSpPr txBox="1"/>
      </xdr:nvSpPr>
      <xdr:spPr>
        <a:xfrm>
          <a:off x="12547111" y="6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138959</xdr:rowOff>
    </xdr:from>
    <xdr:to>
      <xdr:col>23</xdr:col>
      <xdr:colOff>517525</xdr:colOff>
      <xdr:row>57</xdr:row>
      <xdr:rowOff>144048</xdr:rowOff>
    </xdr:to>
    <xdr:cxnSp macro="">
      <xdr:nvCxnSpPr>
        <xdr:cNvPr id="587" name="直線コネクタ 586"/>
        <xdr:cNvCxnSpPr/>
      </xdr:nvCxnSpPr>
      <xdr:spPr>
        <a:xfrm flipV="1">
          <a:off x="15481300" y="9911609"/>
          <a:ext cx="8382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117315</xdr:rowOff>
    </xdr:from>
    <xdr:to>
      <xdr:col>22</xdr:col>
      <xdr:colOff>365125</xdr:colOff>
      <xdr:row>57</xdr:row>
      <xdr:rowOff>144048</xdr:rowOff>
    </xdr:to>
    <xdr:cxnSp macro="">
      <xdr:nvCxnSpPr>
        <xdr:cNvPr id="590" name="直線コネクタ 589"/>
        <xdr:cNvCxnSpPr/>
      </xdr:nvCxnSpPr>
      <xdr:spPr>
        <a:xfrm>
          <a:off x="14592300" y="9889965"/>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117315</xdr:rowOff>
    </xdr:from>
    <xdr:to>
      <xdr:col>21</xdr:col>
      <xdr:colOff>161925</xdr:colOff>
      <xdr:row>57</xdr:row>
      <xdr:rowOff>132124</xdr:rowOff>
    </xdr:to>
    <xdr:cxnSp macro="">
      <xdr:nvCxnSpPr>
        <xdr:cNvPr id="593" name="直線コネクタ 592"/>
        <xdr:cNvCxnSpPr/>
      </xdr:nvCxnSpPr>
      <xdr:spPr>
        <a:xfrm flipV="1">
          <a:off x="13703300" y="9889965"/>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132124</xdr:rowOff>
    </xdr:from>
    <xdr:to>
      <xdr:col>19</xdr:col>
      <xdr:colOff>644525</xdr:colOff>
      <xdr:row>57</xdr:row>
      <xdr:rowOff>134154</xdr:rowOff>
    </xdr:to>
    <xdr:cxnSp macro="">
      <xdr:nvCxnSpPr>
        <xdr:cNvPr id="596" name="直線コネクタ 595"/>
        <xdr:cNvCxnSpPr/>
      </xdr:nvCxnSpPr>
      <xdr:spPr>
        <a:xfrm flipV="1">
          <a:off x="12814300" y="9904774"/>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88159</xdr:rowOff>
    </xdr:from>
    <xdr:to>
      <xdr:col>23</xdr:col>
      <xdr:colOff>568325</xdr:colOff>
      <xdr:row>58</xdr:row>
      <xdr:rowOff>18309</xdr:rowOff>
    </xdr:to>
    <xdr:sp macro="" textlink="">
      <xdr:nvSpPr>
        <xdr:cNvPr id="606" name="円/楕円 605"/>
        <xdr:cNvSpPr/>
      </xdr:nvSpPr>
      <xdr:spPr>
        <a:xfrm>
          <a:off x="16268700" y="9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3086</xdr:rowOff>
    </xdr:from>
    <xdr:ext cx="534377" cy="259045"/>
    <xdr:sp macro="" textlink="">
      <xdr:nvSpPr>
        <xdr:cNvPr id="607" name="教育費該当値テキスト"/>
        <xdr:cNvSpPr txBox="1"/>
      </xdr:nvSpPr>
      <xdr:spPr>
        <a:xfrm>
          <a:off x="16370300" y="97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93248</xdr:rowOff>
    </xdr:from>
    <xdr:to>
      <xdr:col>22</xdr:col>
      <xdr:colOff>415925</xdr:colOff>
      <xdr:row>58</xdr:row>
      <xdr:rowOff>23398</xdr:rowOff>
    </xdr:to>
    <xdr:sp macro="" textlink="">
      <xdr:nvSpPr>
        <xdr:cNvPr id="608" name="円/楕円 607"/>
        <xdr:cNvSpPr/>
      </xdr:nvSpPr>
      <xdr:spPr>
        <a:xfrm>
          <a:off x="15430500" y="98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14525</xdr:rowOff>
    </xdr:from>
    <xdr:ext cx="534377" cy="259045"/>
    <xdr:sp macro="" textlink="">
      <xdr:nvSpPr>
        <xdr:cNvPr id="609" name="テキスト ボックス 608"/>
        <xdr:cNvSpPr txBox="1"/>
      </xdr:nvSpPr>
      <xdr:spPr>
        <a:xfrm>
          <a:off x="15214111" y="99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66515</xdr:rowOff>
    </xdr:from>
    <xdr:to>
      <xdr:col>21</xdr:col>
      <xdr:colOff>212725</xdr:colOff>
      <xdr:row>57</xdr:row>
      <xdr:rowOff>168115</xdr:rowOff>
    </xdr:to>
    <xdr:sp macro="" textlink="">
      <xdr:nvSpPr>
        <xdr:cNvPr id="610" name="円/楕円 609"/>
        <xdr:cNvSpPr/>
      </xdr:nvSpPr>
      <xdr:spPr>
        <a:xfrm>
          <a:off x="14541500" y="98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159242</xdr:rowOff>
    </xdr:from>
    <xdr:ext cx="534377" cy="259045"/>
    <xdr:sp macro="" textlink="">
      <xdr:nvSpPr>
        <xdr:cNvPr id="611" name="テキスト ボックス 610"/>
        <xdr:cNvSpPr txBox="1"/>
      </xdr:nvSpPr>
      <xdr:spPr>
        <a:xfrm>
          <a:off x="14325111" y="99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81324</xdr:rowOff>
    </xdr:from>
    <xdr:to>
      <xdr:col>20</xdr:col>
      <xdr:colOff>9525</xdr:colOff>
      <xdr:row>58</xdr:row>
      <xdr:rowOff>11474</xdr:rowOff>
    </xdr:to>
    <xdr:sp macro="" textlink="">
      <xdr:nvSpPr>
        <xdr:cNvPr id="612" name="円/楕円 611"/>
        <xdr:cNvSpPr/>
      </xdr:nvSpPr>
      <xdr:spPr>
        <a:xfrm>
          <a:off x="13652500" y="9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2601</xdr:rowOff>
    </xdr:from>
    <xdr:ext cx="534377" cy="259045"/>
    <xdr:sp macro="" textlink="">
      <xdr:nvSpPr>
        <xdr:cNvPr id="613" name="テキスト ボックス 612"/>
        <xdr:cNvSpPr txBox="1"/>
      </xdr:nvSpPr>
      <xdr:spPr>
        <a:xfrm>
          <a:off x="13436111" y="99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83354</xdr:rowOff>
    </xdr:from>
    <xdr:to>
      <xdr:col>18</xdr:col>
      <xdr:colOff>492125</xdr:colOff>
      <xdr:row>58</xdr:row>
      <xdr:rowOff>13504</xdr:rowOff>
    </xdr:to>
    <xdr:sp macro="" textlink="">
      <xdr:nvSpPr>
        <xdr:cNvPr id="614" name="円/楕円 613"/>
        <xdr:cNvSpPr/>
      </xdr:nvSpPr>
      <xdr:spPr>
        <a:xfrm>
          <a:off x="12763500" y="98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4631</xdr:rowOff>
    </xdr:from>
    <xdr:ext cx="534377" cy="259045"/>
    <xdr:sp macro="" textlink="">
      <xdr:nvSpPr>
        <xdr:cNvPr id="615" name="テキスト ボックス 614"/>
        <xdr:cNvSpPr txBox="1"/>
      </xdr:nvSpPr>
      <xdr:spPr>
        <a:xfrm>
          <a:off x="12547111" y="994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22200</xdr:rowOff>
    </xdr:from>
    <xdr:to>
      <xdr:col>21</xdr:col>
      <xdr:colOff>161925</xdr:colOff>
      <xdr:row>78</xdr:row>
      <xdr:rowOff>25400</xdr:rowOff>
    </xdr:to>
    <xdr:cxnSp macro="">
      <xdr:nvCxnSpPr>
        <xdr:cNvPr id="646" name="直線コネクタ 645"/>
        <xdr:cNvCxnSpPr/>
      </xdr:nvCxnSpPr>
      <xdr:spPr>
        <a:xfrm>
          <a:off x="13703300" y="1339530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22200</xdr:rowOff>
    </xdr:from>
    <xdr:to>
      <xdr:col>19</xdr:col>
      <xdr:colOff>644525</xdr:colOff>
      <xdr:row>78</xdr:row>
      <xdr:rowOff>23228</xdr:rowOff>
    </xdr:to>
    <xdr:cxnSp macro="">
      <xdr:nvCxnSpPr>
        <xdr:cNvPr id="649" name="直線コネクタ 648"/>
        <xdr:cNvCxnSpPr/>
      </xdr:nvCxnSpPr>
      <xdr:spPr>
        <a:xfrm flipV="1">
          <a:off x="12814300" y="1339530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142850</xdr:rowOff>
    </xdr:from>
    <xdr:to>
      <xdr:col>20</xdr:col>
      <xdr:colOff>9525</xdr:colOff>
      <xdr:row>78</xdr:row>
      <xdr:rowOff>73000</xdr:rowOff>
    </xdr:to>
    <xdr:sp macro="" textlink="">
      <xdr:nvSpPr>
        <xdr:cNvPr id="665" name="円/楕円 664"/>
        <xdr:cNvSpPr/>
      </xdr:nvSpPr>
      <xdr:spPr>
        <a:xfrm>
          <a:off x="13652500" y="133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64127</xdr:rowOff>
    </xdr:from>
    <xdr:ext cx="313932" cy="259045"/>
    <xdr:sp macro="" textlink="">
      <xdr:nvSpPr>
        <xdr:cNvPr id="666" name="テキスト ボックス 665"/>
        <xdr:cNvSpPr txBox="1"/>
      </xdr:nvSpPr>
      <xdr:spPr>
        <a:xfrm>
          <a:off x="13546333" y="13437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143878</xdr:rowOff>
    </xdr:from>
    <xdr:to>
      <xdr:col>18</xdr:col>
      <xdr:colOff>492125</xdr:colOff>
      <xdr:row>78</xdr:row>
      <xdr:rowOff>74028</xdr:rowOff>
    </xdr:to>
    <xdr:sp macro="" textlink="">
      <xdr:nvSpPr>
        <xdr:cNvPr id="667" name="円/楕円 666"/>
        <xdr:cNvSpPr/>
      </xdr:nvSpPr>
      <xdr:spPr>
        <a:xfrm>
          <a:off x="12763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65155</xdr:rowOff>
    </xdr:from>
    <xdr:ext cx="313932" cy="259045"/>
    <xdr:sp macro="" textlink="">
      <xdr:nvSpPr>
        <xdr:cNvPr id="668" name="テキスト ボックス 667"/>
        <xdr:cNvSpPr txBox="1"/>
      </xdr:nvSpPr>
      <xdr:spPr>
        <a:xfrm>
          <a:off x="12657333" y="1343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10435</xdr:rowOff>
    </xdr:from>
    <xdr:to>
      <xdr:col>23</xdr:col>
      <xdr:colOff>517525</xdr:colOff>
      <xdr:row>98</xdr:row>
      <xdr:rowOff>52679</xdr:rowOff>
    </xdr:to>
    <xdr:cxnSp macro="">
      <xdr:nvCxnSpPr>
        <xdr:cNvPr id="697" name="直線コネクタ 696"/>
        <xdr:cNvCxnSpPr/>
      </xdr:nvCxnSpPr>
      <xdr:spPr>
        <a:xfrm>
          <a:off x="15481300" y="16812535"/>
          <a:ext cx="838200" cy="4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159169</xdr:rowOff>
    </xdr:from>
    <xdr:to>
      <xdr:col>22</xdr:col>
      <xdr:colOff>365125</xdr:colOff>
      <xdr:row>98</xdr:row>
      <xdr:rowOff>10435</xdr:rowOff>
    </xdr:to>
    <xdr:cxnSp macro="">
      <xdr:nvCxnSpPr>
        <xdr:cNvPr id="700" name="直線コネクタ 699"/>
        <xdr:cNvCxnSpPr/>
      </xdr:nvCxnSpPr>
      <xdr:spPr>
        <a:xfrm>
          <a:off x="14592300" y="16789819"/>
          <a:ext cx="889000" cy="2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159169</xdr:rowOff>
    </xdr:from>
    <xdr:to>
      <xdr:col>21</xdr:col>
      <xdr:colOff>161925</xdr:colOff>
      <xdr:row>98</xdr:row>
      <xdr:rowOff>17590</xdr:rowOff>
    </xdr:to>
    <xdr:cxnSp macro="">
      <xdr:nvCxnSpPr>
        <xdr:cNvPr id="703" name="直線コネクタ 702"/>
        <xdr:cNvCxnSpPr/>
      </xdr:nvCxnSpPr>
      <xdr:spPr>
        <a:xfrm flipV="1">
          <a:off x="13703300" y="1678981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17590</xdr:rowOff>
    </xdr:from>
    <xdr:to>
      <xdr:col>19</xdr:col>
      <xdr:colOff>644525</xdr:colOff>
      <xdr:row>98</xdr:row>
      <xdr:rowOff>20797</xdr:rowOff>
    </xdr:to>
    <xdr:cxnSp macro="">
      <xdr:nvCxnSpPr>
        <xdr:cNvPr id="706" name="直線コネクタ 705"/>
        <xdr:cNvCxnSpPr/>
      </xdr:nvCxnSpPr>
      <xdr:spPr>
        <a:xfrm flipV="1">
          <a:off x="12814300" y="16819690"/>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1879</xdr:rowOff>
    </xdr:from>
    <xdr:to>
      <xdr:col>23</xdr:col>
      <xdr:colOff>568325</xdr:colOff>
      <xdr:row>98</xdr:row>
      <xdr:rowOff>103479</xdr:rowOff>
    </xdr:to>
    <xdr:sp macro="" textlink="">
      <xdr:nvSpPr>
        <xdr:cNvPr id="716" name="円/楕円 715"/>
        <xdr:cNvSpPr/>
      </xdr:nvSpPr>
      <xdr:spPr>
        <a:xfrm>
          <a:off x="16268700" y="168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88256</xdr:rowOff>
    </xdr:from>
    <xdr:ext cx="534377" cy="259045"/>
    <xdr:sp macro="" textlink="">
      <xdr:nvSpPr>
        <xdr:cNvPr id="717" name="公債費該当値テキスト"/>
        <xdr:cNvSpPr txBox="1"/>
      </xdr:nvSpPr>
      <xdr:spPr>
        <a:xfrm>
          <a:off x="16370300" y="167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131085</xdr:rowOff>
    </xdr:from>
    <xdr:to>
      <xdr:col>22</xdr:col>
      <xdr:colOff>415925</xdr:colOff>
      <xdr:row>98</xdr:row>
      <xdr:rowOff>61235</xdr:rowOff>
    </xdr:to>
    <xdr:sp macro="" textlink="">
      <xdr:nvSpPr>
        <xdr:cNvPr id="718" name="円/楕円 717"/>
        <xdr:cNvSpPr/>
      </xdr:nvSpPr>
      <xdr:spPr>
        <a:xfrm>
          <a:off x="15430500" y="167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52362</xdr:rowOff>
    </xdr:from>
    <xdr:ext cx="534377" cy="259045"/>
    <xdr:sp macro="" textlink="">
      <xdr:nvSpPr>
        <xdr:cNvPr id="719" name="テキスト ボックス 718"/>
        <xdr:cNvSpPr txBox="1"/>
      </xdr:nvSpPr>
      <xdr:spPr>
        <a:xfrm>
          <a:off x="15214111" y="168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108369</xdr:rowOff>
    </xdr:from>
    <xdr:to>
      <xdr:col>21</xdr:col>
      <xdr:colOff>212725</xdr:colOff>
      <xdr:row>98</xdr:row>
      <xdr:rowOff>38519</xdr:rowOff>
    </xdr:to>
    <xdr:sp macro="" textlink="">
      <xdr:nvSpPr>
        <xdr:cNvPr id="720" name="円/楕円 719"/>
        <xdr:cNvSpPr/>
      </xdr:nvSpPr>
      <xdr:spPr>
        <a:xfrm>
          <a:off x="14541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29646</xdr:rowOff>
    </xdr:from>
    <xdr:ext cx="534377" cy="259045"/>
    <xdr:sp macro="" textlink="">
      <xdr:nvSpPr>
        <xdr:cNvPr id="721" name="テキスト ボックス 720"/>
        <xdr:cNvSpPr txBox="1"/>
      </xdr:nvSpPr>
      <xdr:spPr>
        <a:xfrm>
          <a:off x="14325111" y="168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138240</xdr:rowOff>
    </xdr:from>
    <xdr:to>
      <xdr:col>20</xdr:col>
      <xdr:colOff>9525</xdr:colOff>
      <xdr:row>98</xdr:row>
      <xdr:rowOff>68390</xdr:rowOff>
    </xdr:to>
    <xdr:sp macro="" textlink="">
      <xdr:nvSpPr>
        <xdr:cNvPr id="722" name="円/楕円 721"/>
        <xdr:cNvSpPr/>
      </xdr:nvSpPr>
      <xdr:spPr>
        <a:xfrm>
          <a:off x="13652500" y="167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59517</xdr:rowOff>
    </xdr:from>
    <xdr:ext cx="534377" cy="259045"/>
    <xdr:sp macro="" textlink="">
      <xdr:nvSpPr>
        <xdr:cNvPr id="723" name="テキスト ボックス 722"/>
        <xdr:cNvSpPr txBox="1"/>
      </xdr:nvSpPr>
      <xdr:spPr>
        <a:xfrm>
          <a:off x="13436111" y="168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141447</xdr:rowOff>
    </xdr:from>
    <xdr:to>
      <xdr:col>18</xdr:col>
      <xdr:colOff>492125</xdr:colOff>
      <xdr:row>98</xdr:row>
      <xdr:rowOff>71597</xdr:rowOff>
    </xdr:to>
    <xdr:sp macro="" textlink="">
      <xdr:nvSpPr>
        <xdr:cNvPr id="724" name="円/楕円 723"/>
        <xdr:cNvSpPr/>
      </xdr:nvSpPr>
      <xdr:spPr>
        <a:xfrm>
          <a:off x="12763500" y="167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62724</xdr:rowOff>
    </xdr:from>
    <xdr:ext cx="534377" cy="259045"/>
    <xdr:sp macro="" textlink="">
      <xdr:nvSpPr>
        <xdr:cNvPr id="725" name="テキスト ボックス 724"/>
        <xdr:cNvSpPr txBox="1"/>
      </xdr:nvSpPr>
      <xdr:spPr>
        <a:xfrm>
          <a:off x="12547111" y="168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全体的に住民一人当たりコストは低い水準となっている。その中でも、教育費は平均値に近い水準となっている、これは学力向上事業等教育に手厚い政策をとっていることに加え、この町域に小学校が２つあり維持管理経費が生じることが要因と考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については、主に固定資産税が区画整理の完了に伴い増収となっている。町民税では、個人は所得割で増額となったものの法人では減収となり、景気についてはまだこの先もしばらくは不透明な状況となっている。約</a:t>
          </a:r>
          <a:r>
            <a:rPr kumimoji="1" lang="en-US" altLang="ja-JP" sz="1100">
              <a:solidFill>
                <a:schemeClr val="dk1"/>
              </a:solidFill>
              <a:effectLst/>
              <a:latin typeface="+mn-lt"/>
              <a:ea typeface="+mn-ea"/>
              <a:cs typeface="+mn-cs"/>
            </a:rPr>
            <a:t>6,700</a:t>
          </a:r>
          <a:r>
            <a:rPr kumimoji="1" lang="ja-JP" altLang="ja-JP" sz="1100">
              <a:solidFill>
                <a:schemeClr val="dk1"/>
              </a:solidFill>
              <a:effectLst/>
              <a:latin typeface="+mn-lt"/>
              <a:ea typeface="+mn-ea"/>
              <a:cs typeface="+mn-cs"/>
            </a:rPr>
            <a:t>万円ほどの増収であったことから比率</a:t>
          </a:r>
          <a:r>
            <a:rPr kumimoji="1" lang="ja-JP" altLang="en-US" sz="1100">
              <a:solidFill>
                <a:schemeClr val="dk1"/>
              </a:solidFill>
              <a:effectLst/>
              <a:latin typeface="+mn-lt"/>
              <a:ea typeface="+mn-ea"/>
              <a:cs typeface="+mn-cs"/>
            </a:rPr>
            <a:t>は改善している。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歳出においては</a:t>
          </a:r>
          <a:r>
            <a:rPr kumimoji="1" lang="ja-JP" altLang="ja-JP" sz="1100">
              <a:solidFill>
                <a:schemeClr val="dk1"/>
              </a:solidFill>
              <a:effectLst/>
              <a:latin typeface="+mn-lt"/>
              <a:ea typeface="+mn-ea"/>
              <a:cs typeface="+mn-cs"/>
            </a:rPr>
            <a:t>福祉センター建設事業債の償還完了に伴</a:t>
          </a:r>
          <a:r>
            <a:rPr kumimoji="1" lang="ja-JP" altLang="en-US" sz="1100">
              <a:solidFill>
                <a:schemeClr val="dk1"/>
              </a:solidFill>
              <a:effectLst/>
              <a:latin typeface="+mn-lt"/>
              <a:ea typeface="+mn-ea"/>
              <a:cs typeface="+mn-cs"/>
            </a:rPr>
            <a:t>い公債費が減となったことから比率は改善している。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しかし、財政調整基金を活用しての財政運営が続いているため、今後</a:t>
          </a:r>
          <a:r>
            <a:rPr kumimoji="1" lang="ja-JP" altLang="en-US" sz="1100">
              <a:solidFill>
                <a:schemeClr val="dk1"/>
              </a:solidFill>
              <a:effectLst/>
              <a:latin typeface="+mn-lt"/>
              <a:ea typeface="+mn-ea"/>
              <a:cs typeface="+mn-cs"/>
            </a:rPr>
            <a:t>適正な額を確保できるような運営が必要である。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一般会計の実質収支の改善が黒字幅の拡大につながっている。また、介護保険事業特別会計では、保険料の見直しの初年度のため前年度比率で大きく率が上昇している。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5291751</v>
      </c>
      <c r="BO4" s="409"/>
      <c r="BP4" s="409"/>
      <c r="BQ4" s="409"/>
      <c r="BR4" s="409"/>
      <c r="BS4" s="409"/>
      <c r="BT4" s="409"/>
      <c r="BU4" s="410"/>
      <c r="BV4" s="408">
        <v>5172944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4968730</v>
      </c>
      <c r="BO5" s="414"/>
      <c r="BP5" s="414"/>
      <c r="BQ5" s="414"/>
      <c r="BR5" s="414"/>
      <c r="BS5" s="414"/>
      <c r="BT5" s="414"/>
      <c r="BU5" s="415"/>
      <c r="BV5" s="413">
        <v>4974036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84.3</v>
      </c>
      <c r="CU5" s="384"/>
      <c r="CV5" s="384"/>
      <c r="CW5" s="384"/>
      <c r="CX5" s="384"/>
      <c r="CY5" s="384"/>
      <c r="CZ5" s="384"/>
      <c r="DA5" s="385"/>
      <c r="DB5" s="383">
        <v>86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323021</v>
      </c>
      <c r="BO6" s="414"/>
      <c r="BP6" s="414"/>
      <c r="BQ6" s="414"/>
      <c r="BR6" s="414"/>
      <c r="BS6" s="414"/>
      <c r="BT6" s="414"/>
      <c r="BU6" s="415"/>
      <c r="BV6" s="413">
        <v>198908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94.6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32490</v>
      </c>
      <c r="BO7" s="414"/>
      <c r="BP7" s="414"/>
      <c r="BQ7" s="414"/>
      <c r="BR7" s="414"/>
      <c r="BS7" s="414"/>
      <c r="BT7" s="414"/>
      <c r="BU7" s="415"/>
      <c r="BV7" s="413">
        <v>339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3554077</v>
      </c>
      <c r="CU7" s="414"/>
      <c r="CV7" s="414"/>
      <c r="CW7" s="414"/>
      <c r="CX7" s="414"/>
      <c r="CY7" s="414"/>
      <c r="CZ7" s="414"/>
      <c r="DA7" s="415"/>
      <c r="DB7" s="413">
        <v>3494531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290531</v>
      </c>
      <c r="BO8" s="414"/>
      <c r="BP8" s="414"/>
      <c r="BQ8" s="414"/>
      <c r="BR8" s="414"/>
      <c r="BS8" s="414"/>
      <c r="BT8" s="414"/>
      <c r="BU8" s="415"/>
      <c r="BV8" s="413">
        <v>198569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0.88</v>
      </c>
      <c r="CU8" s="523"/>
      <c r="CV8" s="523"/>
      <c r="CW8" s="523"/>
      <c r="CX8" s="523"/>
      <c r="CY8" s="523"/>
      <c r="CZ8" s="523"/>
      <c r="DA8" s="524"/>
      <c r="DB8" s="522">
        <v>0.88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17013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91962</v>
      </c>
      <c r="BO9" s="414"/>
      <c r="BP9" s="414"/>
      <c r="BQ9" s="414"/>
      <c r="BR9" s="414"/>
      <c r="BS9" s="414"/>
      <c r="BT9" s="414"/>
      <c r="BU9" s="415"/>
      <c r="BV9" s="413">
        <v>-24114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v>
      </c>
      <c r="CU9" s="384"/>
      <c r="CV9" s="384"/>
      <c r="CW9" s="384"/>
      <c r="CX9" s="384"/>
      <c r="CY9" s="384"/>
      <c r="CZ9" s="384"/>
      <c r="DA9" s="385"/>
      <c r="DB9" s="383">
        <v>11.3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16369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198</v>
      </c>
      <c r="BO10" s="414"/>
      <c r="BP10" s="414"/>
      <c r="BQ10" s="414"/>
      <c r="BR10" s="414"/>
      <c r="BS10" s="414"/>
      <c r="BT10" s="414"/>
      <c r="BU10" s="415"/>
      <c r="BV10" s="413">
        <v>198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17001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170000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16898</v>
      </c>
      <c r="S13" s="515"/>
      <c r="T13" s="515"/>
      <c r="U13" s="515"/>
      <c r="V13" s="516"/>
      <c r="W13" s="502" t="s">
        <v>120</v>
      </c>
      <c r="X13" s="426"/>
      <c r="Y13" s="426"/>
      <c r="Z13" s="426"/>
      <c r="AA13" s="426"/>
      <c r="AB13" s="427"/>
      <c r="AC13" s="389">
        <v>225</v>
      </c>
      <c r="AD13" s="390"/>
      <c r="AE13" s="390"/>
      <c r="AF13" s="390"/>
      <c r="AG13" s="391"/>
      <c r="AH13" s="389">
        <v>268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-7840</v>
      </c>
      <c r="BO13" s="414"/>
      <c r="BP13" s="414"/>
      <c r="BQ13" s="414"/>
      <c r="BR13" s="414"/>
      <c r="BS13" s="414"/>
      <c r="BT13" s="414"/>
      <c r="BU13" s="415"/>
      <c r="BV13" s="413">
        <v>-193916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16767</v>
      </c>
      <c r="S14" s="515"/>
      <c r="T14" s="515"/>
      <c r="U14" s="515"/>
      <c r="V14" s="516"/>
      <c r="W14" s="517"/>
      <c r="X14" s="429"/>
      <c r="Y14" s="429"/>
      <c r="Z14" s="429"/>
      <c r="AA14" s="429"/>
      <c r="AB14" s="430"/>
      <c r="AC14" s="507">
        <v>2.9</v>
      </c>
      <c r="AD14" s="508"/>
      <c r="AE14" s="508"/>
      <c r="AF14" s="508"/>
      <c r="AG14" s="509"/>
      <c r="AH14" s="507">
        <v>3.5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67.3</v>
      </c>
      <c r="CU14" s="486"/>
      <c r="CV14" s="486"/>
      <c r="CW14" s="486"/>
      <c r="CX14" s="486"/>
      <c r="CY14" s="486"/>
      <c r="CZ14" s="486"/>
      <c r="DA14" s="487"/>
      <c r="DB14" s="518">
        <v>76.099999999999994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16670</v>
      </c>
      <c r="S15" s="515"/>
      <c r="T15" s="515"/>
      <c r="U15" s="515"/>
      <c r="V15" s="516"/>
      <c r="W15" s="502" t="s">
        <v>127</v>
      </c>
      <c r="X15" s="426"/>
      <c r="Y15" s="426"/>
      <c r="Z15" s="426"/>
      <c r="AA15" s="426"/>
      <c r="AB15" s="427"/>
      <c r="AC15" s="389">
        <v>2422</v>
      </c>
      <c r="AD15" s="390"/>
      <c r="AE15" s="390"/>
      <c r="AF15" s="390"/>
      <c r="AG15" s="391"/>
      <c r="AH15" s="389">
        <v>2633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2335096</v>
      </c>
      <c r="BO15" s="409"/>
      <c r="BP15" s="409"/>
      <c r="BQ15" s="409"/>
      <c r="BR15" s="409"/>
      <c r="BS15" s="409"/>
      <c r="BT15" s="409"/>
      <c r="BU15" s="410"/>
      <c r="BV15" s="408">
        <v>2194102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31.3</v>
      </c>
      <c r="AD16" s="508"/>
      <c r="AE16" s="508"/>
      <c r="AF16" s="508"/>
      <c r="AG16" s="509"/>
      <c r="AH16" s="507">
        <v>34.700000000000003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2644590</v>
      </c>
      <c r="BO16" s="414"/>
      <c r="BP16" s="414"/>
      <c r="BQ16" s="414"/>
      <c r="BR16" s="414"/>
      <c r="BS16" s="414"/>
      <c r="BT16" s="414"/>
      <c r="BU16" s="415"/>
      <c r="BV16" s="413">
        <v>2488490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5096</v>
      </c>
      <c r="AD17" s="390"/>
      <c r="AE17" s="390"/>
      <c r="AF17" s="390"/>
      <c r="AG17" s="391"/>
      <c r="AH17" s="389">
        <v>4648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3003988</v>
      </c>
      <c r="BO17" s="414"/>
      <c r="BP17" s="414"/>
      <c r="BQ17" s="414"/>
      <c r="BR17" s="414"/>
      <c r="BS17" s="414"/>
      <c r="BT17" s="414"/>
      <c r="BU17" s="415"/>
      <c r="BV17" s="413">
        <v>2848768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6.55</v>
      </c>
      <c r="M18" s="478"/>
      <c r="N18" s="478"/>
      <c r="O18" s="478"/>
      <c r="P18" s="478"/>
      <c r="Q18" s="478"/>
      <c r="R18" s="479"/>
      <c r="S18" s="479"/>
      <c r="T18" s="479"/>
      <c r="U18" s="479"/>
      <c r="V18" s="480"/>
      <c r="W18" s="494"/>
      <c r="X18" s="495"/>
      <c r="Y18" s="495"/>
      <c r="Z18" s="495"/>
      <c r="AA18" s="495"/>
      <c r="AB18" s="503"/>
      <c r="AC18" s="377">
        <v>65.8</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3074767</v>
      </c>
      <c r="BO18" s="414"/>
      <c r="BP18" s="414"/>
      <c r="BQ18" s="414"/>
      <c r="BR18" s="414"/>
      <c r="BS18" s="414"/>
      <c r="BT18" s="414"/>
      <c r="BU18" s="415"/>
      <c r="BV18" s="413">
        <v>3027568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2597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4035259</v>
      </c>
      <c r="BO19" s="414"/>
      <c r="BP19" s="414"/>
      <c r="BQ19" s="414"/>
      <c r="BR19" s="414"/>
      <c r="BS19" s="414"/>
      <c r="BT19" s="414"/>
      <c r="BU19" s="415"/>
      <c r="BV19" s="413">
        <v>3996289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6169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5609746</v>
      </c>
      <c r="BO23" s="414"/>
      <c r="BP23" s="414"/>
      <c r="BQ23" s="414"/>
      <c r="BR23" s="414"/>
      <c r="BS23" s="414"/>
      <c r="BT23" s="414"/>
      <c r="BU23" s="415"/>
      <c r="BV23" s="413">
        <v>5584904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7500</v>
      </c>
      <c r="R24" s="390"/>
      <c r="S24" s="390"/>
      <c r="T24" s="390"/>
      <c r="U24" s="390"/>
      <c r="V24" s="391"/>
      <c r="W24" s="455"/>
      <c r="X24" s="446"/>
      <c r="Y24" s="447"/>
      <c r="Z24" s="386" t="s">
        <v>150</v>
      </c>
      <c r="AA24" s="387"/>
      <c r="AB24" s="387"/>
      <c r="AC24" s="387"/>
      <c r="AD24" s="387"/>
      <c r="AE24" s="387"/>
      <c r="AF24" s="387"/>
      <c r="AG24" s="388"/>
      <c r="AH24" s="389">
        <v>99</v>
      </c>
      <c r="AI24" s="390"/>
      <c r="AJ24" s="390"/>
      <c r="AK24" s="390"/>
      <c r="AL24" s="391"/>
      <c r="AM24" s="389">
        <v>291654</v>
      </c>
      <c r="AN24" s="390"/>
      <c r="AO24" s="390"/>
      <c r="AP24" s="390"/>
      <c r="AQ24" s="390"/>
      <c r="AR24" s="391"/>
      <c r="AS24" s="389">
        <v>2946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5330656</v>
      </c>
      <c r="BO24" s="414"/>
      <c r="BP24" s="414"/>
      <c r="BQ24" s="414"/>
      <c r="BR24" s="414"/>
      <c r="BS24" s="414"/>
      <c r="BT24" s="414"/>
      <c r="BU24" s="415"/>
      <c r="BV24" s="413">
        <v>5268394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6370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651799</v>
      </c>
      <c r="BO25" s="409"/>
      <c r="BP25" s="409"/>
      <c r="BQ25" s="409"/>
      <c r="BR25" s="409"/>
      <c r="BS25" s="409"/>
      <c r="BT25" s="409"/>
      <c r="BU25" s="410"/>
      <c r="BV25" s="408">
        <v>247522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5930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14748</v>
      </c>
      <c r="AN26" s="390"/>
      <c r="AO26" s="390"/>
      <c r="AP26" s="390"/>
      <c r="AQ26" s="390"/>
      <c r="AR26" s="391"/>
      <c r="AS26" s="389">
        <v>2458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3700</v>
      </c>
      <c r="R27" s="390"/>
      <c r="S27" s="390"/>
      <c r="T27" s="390"/>
      <c r="U27" s="390"/>
      <c r="V27" s="391"/>
      <c r="W27" s="455"/>
      <c r="X27" s="446"/>
      <c r="Y27" s="447"/>
      <c r="Z27" s="386" t="s">
        <v>159</v>
      </c>
      <c r="AA27" s="387"/>
      <c r="AB27" s="387"/>
      <c r="AC27" s="387"/>
      <c r="AD27" s="387"/>
      <c r="AE27" s="387"/>
      <c r="AF27" s="387"/>
      <c r="AG27" s="388"/>
      <c r="AH27" s="389">
        <v>10</v>
      </c>
      <c r="AI27" s="390"/>
      <c r="AJ27" s="390"/>
      <c r="AK27" s="390"/>
      <c r="AL27" s="391"/>
      <c r="AM27" s="389">
        <v>29242</v>
      </c>
      <c r="AN27" s="390"/>
      <c r="AO27" s="390"/>
      <c r="AP27" s="390"/>
      <c r="AQ27" s="390"/>
      <c r="AR27" s="391"/>
      <c r="AS27" s="389">
        <v>2924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2900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299230</v>
      </c>
      <c r="BO28" s="409"/>
      <c r="BP28" s="409"/>
      <c r="BQ28" s="409"/>
      <c r="BR28" s="409"/>
      <c r="BS28" s="409"/>
      <c r="BT28" s="409"/>
      <c r="BU28" s="410"/>
      <c r="BV28" s="408">
        <v>399032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2600</v>
      </c>
      <c r="R29" s="390"/>
      <c r="S29" s="390"/>
      <c r="T29" s="390"/>
      <c r="U29" s="390"/>
      <c r="V29" s="391"/>
      <c r="W29" s="456"/>
      <c r="X29" s="457"/>
      <c r="Y29" s="458"/>
      <c r="Z29" s="386" t="s">
        <v>166</v>
      </c>
      <c r="AA29" s="387"/>
      <c r="AB29" s="387"/>
      <c r="AC29" s="387"/>
      <c r="AD29" s="387"/>
      <c r="AE29" s="387"/>
      <c r="AF29" s="387"/>
      <c r="AG29" s="388"/>
      <c r="AH29" s="389">
        <v>109</v>
      </c>
      <c r="AI29" s="390"/>
      <c r="AJ29" s="390"/>
      <c r="AK29" s="390"/>
      <c r="AL29" s="391"/>
      <c r="AM29" s="389">
        <v>320896</v>
      </c>
      <c r="AN29" s="390"/>
      <c r="AO29" s="390"/>
      <c r="AP29" s="390"/>
      <c r="AQ29" s="390"/>
      <c r="AR29" s="391"/>
      <c r="AS29" s="389">
        <v>2944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12851</v>
      </c>
      <c r="BO29" s="414"/>
      <c r="BP29" s="414"/>
      <c r="BQ29" s="414"/>
      <c r="BR29" s="414"/>
      <c r="BS29" s="414"/>
      <c r="BT29" s="414"/>
      <c r="BU29" s="415"/>
      <c r="BV29" s="413">
        <v>12819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406979</v>
      </c>
      <c r="BO30" s="417"/>
      <c r="BP30" s="417"/>
      <c r="BQ30" s="417"/>
      <c r="BR30" s="417"/>
      <c r="BS30" s="417"/>
      <c r="BT30" s="417"/>
      <c r="BU30" s="418"/>
      <c r="BV30" s="416">
        <v>323703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足柄上衛生組合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開成町土地開発公社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給食事業特別会計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足柄西部清掃組合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南足柄市外五ヶ市町組合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南足柄市外二ヶ町組合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南足柄市・山北町・開成町一部事務組合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南足柄市外四ヶ市町一部事務組合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松田町他二ヶ町組合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松田町他三ヶ町組合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神奈川県市町村職員退職手当組合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神奈川県後期高齢者医療広域連合（一般会計）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532</v>
      </c>
      <c r="D34" s="1181"/>
      <c r="E34" s="1182"/>
      <c r="F34" s="32">
        <v>15.43</v>
      </c>
      <c r="G34" s="33">
        <v>15.01</v>
      </c>
      <c r="H34" s="33">
        <v>14.34</v>
      </c>
      <c r="I34" s="33">
        <v>15.18</v>
      </c>
      <c r="J34" s="34">
        <v>15.64</v>
      </c>
      <c r="K34" s="22"/>
      <c r="L34" s="22"/>
      <c r="M34" s="22"/>
      <c r="N34" s="22"/>
      <c r="O34" s="22"/>
      <c r="P34" s="22"/>
    </row>
    <row r="35" spans="1:16" ht="39" customHeight="1" x14ac:dyDescent="0.15">
      <c r="A35" s="22"/>
      <c r="B35" s="35"/>
      <c r="C35" s="1175" t="s">
        <v>533</v>
      </c>
      <c r="D35" s="1176"/>
      <c r="E35" s="1177"/>
      <c r="F35" s="36">
        <v>10.43</v>
      </c>
      <c r="G35" s="37">
        <v>5.65</v>
      </c>
      <c r="H35" s="37">
        <v>6.28</v>
      </c>
      <c r="I35" s="37">
        <v>5.67</v>
      </c>
      <c r="J35" s="38">
        <v>8.16</v>
      </c>
      <c r="K35" s="22"/>
      <c r="L35" s="22"/>
      <c r="M35" s="22"/>
      <c r="N35" s="22"/>
      <c r="O35" s="22"/>
      <c r="P35" s="22"/>
    </row>
    <row r="36" spans="1:16" ht="39" customHeight="1" x14ac:dyDescent="0.15">
      <c r="A36" s="22"/>
      <c r="B36" s="35"/>
      <c r="C36" s="1175" t="s">
        <v>534</v>
      </c>
      <c r="D36" s="1176"/>
      <c r="E36" s="1177"/>
      <c r="F36" s="36">
        <v>2.57</v>
      </c>
      <c r="G36" s="37">
        <v>2.23</v>
      </c>
      <c r="H36" s="37">
        <v>2.46</v>
      </c>
      <c r="I36" s="37">
        <v>3.58</v>
      </c>
      <c r="J36" s="38">
        <v>4.45</v>
      </c>
      <c r="K36" s="22"/>
      <c r="L36" s="22"/>
      <c r="M36" s="22"/>
      <c r="N36" s="22"/>
      <c r="O36" s="22"/>
      <c r="P36" s="22"/>
    </row>
    <row r="37" spans="1:16" ht="39" customHeight="1" x14ac:dyDescent="0.15">
      <c r="A37" s="22"/>
      <c r="B37" s="35"/>
      <c r="C37" s="1175" t="s">
        <v>535</v>
      </c>
      <c r="D37" s="1176"/>
      <c r="E37" s="1177"/>
      <c r="F37" s="36">
        <v>0.74</v>
      </c>
      <c r="G37" s="37">
        <v>0.99</v>
      </c>
      <c r="H37" s="37">
        <v>0.91</v>
      </c>
      <c r="I37" s="37">
        <v>0.9</v>
      </c>
      <c r="J37" s="38">
        <v>1.72</v>
      </c>
      <c r="K37" s="22"/>
      <c r="L37" s="22"/>
      <c r="M37" s="22"/>
      <c r="N37" s="22"/>
      <c r="O37" s="22"/>
      <c r="P37" s="22"/>
    </row>
    <row r="38" spans="1:16" ht="39" customHeight="1" x14ac:dyDescent="0.15">
      <c r="A38" s="22"/>
      <c r="B38" s="35"/>
      <c r="C38" s="1175" t="s">
        <v>536</v>
      </c>
      <c r="D38" s="1176"/>
      <c r="E38" s="1177"/>
      <c r="F38" s="36">
        <v>0.59</v>
      </c>
      <c r="G38" s="37">
        <v>1.05</v>
      </c>
      <c r="H38" s="37">
        <v>0.47</v>
      </c>
      <c r="I38" s="37">
        <v>0.54</v>
      </c>
      <c r="J38" s="38">
        <v>0.61</v>
      </c>
      <c r="K38" s="22"/>
      <c r="L38" s="22"/>
      <c r="M38" s="22"/>
      <c r="N38" s="22"/>
      <c r="O38" s="22"/>
      <c r="P38" s="22"/>
    </row>
    <row r="39" spans="1:16" ht="39" customHeight="1" x14ac:dyDescent="0.15">
      <c r="A39" s="22"/>
      <c r="B39" s="35"/>
      <c r="C39" s="1175" t="s">
        <v>537</v>
      </c>
      <c r="D39" s="1176"/>
      <c r="E39" s="1177"/>
      <c r="F39" s="36">
        <v>0.06</v>
      </c>
      <c r="G39" s="37">
        <v>0.06</v>
      </c>
      <c r="H39" s="37">
        <v>0.04</v>
      </c>
      <c r="I39" s="37">
        <v>7.0000000000000007E-2</v>
      </c>
      <c r="J39" s="38">
        <v>7.0000000000000007E-2</v>
      </c>
      <c r="K39" s="22"/>
      <c r="L39" s="22"/>
      <c r="M39" s="22"/>
      <c r="N39" s="22"/>
      <c r="O39" s="22"/>
      <c r="P39" s="22"/>
    </row>
    <row r="40" spans="1:16" ht="39" customHeight="1" x14ac:dyDescent="0.15">
      <c r="A40" s="22"/>
      <c r="B40" s="35"/>
      <c r="C40" s="1175" t="s">
        <v>538</v>
      </c>
      <c r="D40" s="1176"/>
      <c r="E40" s="1177"/>
      <c r="F40" s="36">
        <v>0.01</v>
      </c>
      <c r="G40" s="37">
        <v>0.02</v>
      </c>
      <c r="H40" s="37">
        <v>0.02</v>
      </c>
      <c r="I40" s="37">
        <v>0</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540</v>
      </c>
      <c r="D43" s="1179"/>
      <c r="E43" s="1180"/>
      <c r="F43" s="41">
        <v>0</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416</v>
      </c>
      <c r="L45" s="60">
        <v>432</v>
      </c>
      <c r="M45" s="60">
        <v>497</v>
      </c>
      <c r="N45" s="60">
        <v>452</v>
      </c>
      <c r="O45" s="61">
        <v>364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205</v>
      </c>
      <c r="L48" s="64">
        <v>220</v>
      </c>
      <c r="M48" s="64">
        <v>215</v>
      </c>
      <c r="N48" s="64">
        <v>218</v>
      </c>
      <c r="O48" s="65">
        <v>190</v>
      </c>
      <c r="P48" s="48"/>
      <c r="Q48" s="48"/>
      <c r="R48" s="48"/>
      <c r="S48" s="48"/>
      <c r="T48" s="48"/>
      <c r="U48" s="48"/>
    </row>
    <row r="49" spans="1:21" ht="30.75" customHeight="1" x14ac:dyDescent="0.15">
      <c r="A49" s="48"/>
      <c r="B49" s="1193"/>
      <c r="C49" s="1194"/>
      <c r="D49" s="62"/>
      <c r="E49" s="1185" t="s">
        <v>15</v>
      </c>
      <c r="F49" s="1185"/>
      <c r="G49" s="1185"/>
      <c r="H49" s="1185"/>
      <c r="I49" s="1185"/>
      <c r="J49" s="1186"/>
      <c r="K49" s="63">
        <v>5</v>
      </c>
      <c r="L49" s="64">
        <v>3</v>
      </c>
      <c r="M49" s="64">
        <v>24</v>
      </c>
      <c r="N49" s="64">
        <v>37</v>
      </c>
      <c r="O49" s="65">
        <v>37</v>
      </c>
      <c r="P49" s="48"/>
      <c r="Q49" s="48"/>
      <c r="R49" s="48"/>
      <c r="S49" s="48"/>
      <c r="T49" s="48"/>
      <c r="U49" s="48"/>
    </row>
    <row r="50" spans="1:21" ht="30.75" customHeight="1" x14ac:dyDescent="0.15">
      <c r="A50" s="48"/>
      <c r="B50" s="1193"/>
      <c r="C50" s="1194"/>
      <c r="D50" s="62"/>
      <c r="E50" s="1185" t="s">
        <v>16</v>
      </c>
      <c r="F50" s="1185"/>
      <c r="G50" s="1185"/>
      <c r="H50" s="1185"/>
      <c r="I50" s="1185"/>
      <c r="J50" s="1186"/>
      <c r="K50" s="63">
        <v>50</v>
      </c>
      <c r="L50" s="64">
        <v>50</v>
      </c>
      <c r="M50" s="64">
        <v>50</v>
      </c>
      <c r="N50" s="64">
        <v>50</v>
      </c>
      <c r="O50" s="65">
        <v>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349</v>
      </c>
      <c r="L52" s="64">
        <v>366</v>
      </c>
      <c r="M52" s="64">
        <v>407</v>
      </c>
      <c r="N52" s="64">
        <v>419</v>
      </c>
      <c r="O52" s="65">
        <v>397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327</v>
      </c>
      <c r="L53" s="69">
        <v>339</v>
      </c>
      <c r="M53" s="69">
        <v>379</v>
      </c>
      <c r="N53" s="69">
        <v>338</v>
      </c>
      <c r="O53" s="70">
        <v>244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1" t="s">
        <v>23</v>
      </c>
      <c r="C41" s="1212"/>
      <c r="D41" s="81"/>
      <c r="E41" s="1213" t="s">
        <v>24</v>
      </c>
      <c r="F41" s="1213"/>
      <c r="G41" s="1213"/>
      <c r="H41" s="1214"/>
      <c r="I41" s="82">
        <v>5251</v>
      </c>
      <c r="J41" s="83">
        <v>5535</v>
      </c>
      <c r="K41" s="83">
        <v>5620</v>
      </c>
      <c r="L41" s="83">
        <v>5585</v>
      </c>
      <c r="M41" s="84">
        <v>5610</v>
      </c>
    </row>
    <row r="42" spans="2:13" ht="27.75" customHeight="1" x14ac:dyDescent="0.15">
      <c r="B42" s="1201"/>
      <c r="C42" s="1202"/>
      <c r="D42" s="85"/>
      <c r="E42" s="1205" t="s">
        <v>25</v>
      </c>
      <c r="F42" s="1205"/>
      <c r="G42" s="1205"/>
      <c r="H42" s="1206"/>
      <c r="I42" s="86">
        <v>199</v>
      </c>
      <c r="J42" s="87">
        <v>149</v>
      </c>
      <c r="K42" s="87">
        <v>149</v>
      </c>
      <c r="L42" s="87">
        <v>50</v>
      </c>
      <c r="M42" s="88">
        <v>33</v>
      </c>
    </row>
    <row r="43" spans="2:13" ht="27.75" customHeight="1" x14ac:dyDescent="0.15">
      <c r="B43" s="1201"/>
      <c r="C43" s="1202"/>
      <c r="D43" s="85"/>
      <c r="E43" s="1205" t="s">
        <v>26</v>
      </c>
      <c r="F43" s="1205"/>
      <c r="G43" s="1205"/>
      <c r="H43" s="1206"/>
      <c r="I43" s="86">
        <v>2292</v>
      </c>
      <c r="J43" s="87">
        <v>2280</v>
      </c>
      <c r="K43" s="87">
        <v>2114</v>
      </c>
      <c r="L43" s="87">
        <v>2021</v>
      </c>
      <c r="M43" s="88">
        <v>1843</v>
      </c>
    </row>
    <row r="44" spans="2:13" ht="27.75" customHeight="1" x14ac:dyDescent="0.15">
      <c r="B44" s="1201"/>
      <c r="C44" s="1202"/>
      <c r="D44" s="85"/>
      <c r="E44" s="1205" t="s">
        <v>27</v>
      </c>
      <c r="F44" s="1205"/>
      <c r="G44" s="1205"/>
      <c r="H44" s="1206"/>
      <c r="I44" s="86">
        <v>321</v>
      </c>
      <c r="J44" s="87">
        <v>281</v>
      </c>
      <c r="K44" s="87">
        <v>260</v>
      </c>
      <c r="L44" s="87">
        <v>226</v>
      </c>
      <c r="M44" s="88">
        <v>191</v>
      </c>
    </row>
    <row r="45" spans="2:13" ht="27.75" customHeight="1" x14ac:dyDescent="0.15">
      <c r="B45" s="1201"/>
      <c r="C45" s="1202"/>
      <c r="D45" s="85"/>
      <c r="E45" s="1205" t="s">
        <v>28</v>
      </c>
      <c r="F45" s="1205"/>
      <c r="G45" s="1205"/>
      <c r="H45" s="1206"/>
      <c r="I45" s="86">
        <v>941</v>
      </c>
      <c r="J45" s="87">
        <v>899</v>
      </c>
      <c r="K45" s="87">
        <v>833</v>
      </c>
      <c r="L45" s="87">
        <v>778</v>
      </c>
      <c r="M45" s="88">
        <v>763</v>
      </c>
    </row>
    <row r="46" spans="2:13" ht="27.75" customHeight="1" x14ac:dyDescent="0.15">
      <c r="B46" s="1201"/>
      <c r="C46" s="1202"/>
      <c r="D46" s="85"/>
      <c r="E46" s="1205" t="s">
        <v>29</v>
      </c>
      <c r="F46" s="1205"/>
      <c r="G46" s="1205"/>
      <c r="H46" s="1206"/>
      <c r="I46" s="86" t="s">
        <v>483</v>
      </c>
      <c r="J46" s="87" t="s">
        <v>483</v>
      </c>
      <c r="K46" s="87" t="s">
        <v>483</v>
      </c>
      <c r="L46" s="87" t="s">
        <v>483</v>
      </c>
      <c r="M46" s="88" t="s">
        <v>483</v>
      </c>
    </row>
    <row r="47" spans="2:13" ht="27.75" customHeight="1" x14ac:dyDescent="0.15">
      <c r="B47" s="1201"/>
      <c r="C47" s="1202"/>
      <c r="D47" s="85"/>
      <c r="E47" s="1205" t="s">
        <v>30</v>
      </c>
      <c r="F47" s="1205"/>
      <c r="G47" s="1205"/>
      <c r="H47" s="1206"/>
      <c r="I47" s="86" t="s">
        <v>483</v>
      </c>
      <c r="J47" s="87" t="s">
        <v>483</v>
      </c>
      <c r="K47" s="87" t="s">
        <v>483</v>
      </c>
      <c r="L47" s="87" t="s">
        <v>483</v>
      </c>
      <c r="M47" s="88" t="s">
        <v>483</v>
      </c>
    </row>
    <row r="48" spans="2:13" ht="27.75" customHeight="1" x14ac:dyDescent="0.15">
      <c r="B48" s="1203"/>
      <c r="C48" s="1204"/>
      <c r="D48" s="85"/>
      <c r="E48" s="1205" t="s">
        <v>31</v>
      </c>
      <c r="F48" s="1205"/>
      <c r="G48" s="1205"/>
      <c r="H48" s="1206"/>
      <c r="I48" s="86" t="s">
        <v>483</v>
      </c>
      <c r="J48" s="87" t="s">
        <v>483</v>
      </c>
      <c r="K48" s="87" t="s">
        <v>483</v>
      </c>
      <c r="L48" s="87">
        <v>1</v>
      </c>
      <c r="M48" s="88" t="s">
        <v>483</v>
      </c>
    </row>
    <row r="49" spans="2:13" ht="27.75" customHeight="1" x14ac:dyDescent="0.15">
      <c r="B49" s="1199" t="s">
        <v>32</v>
      </c>
      <c r="C49" s="1200"/>
      <c r="D49" s="89"/>
      <c r="E49" s="1205" t="s">
        <v>33</v>
      </c>
      <c r="F49" s="1205"/>
      <c r="G49" s="1205"/>
      <c r="H49" s="1206"/>
      <c r="I49" s="86">
        <v>810</v>
      </c>
      <c r="J49" s="87">
        <v>979</v>
      </c>
      <c r="K49" s="87">
        <v>945</v>
      </c>
      <c r="L49" s="87">
        <v>794</v>
      </c>
      <c r="M49" s="88">
        <v>804</v>
      </c>
    </row>
    <row r="50" spans="2:13" ht="27.75" customHeight="1" x14ac:dyDescent="0.15">
      <c r="B50" s="1201"/>
      <c r="C50" s="1202"/>
      <c r="D50" s="85"/>
      <c r="E50" s="1205" t="s">
        <v>34</v>
      </c>
      <c r="F50" s="1205"/>
      <c r="G50" s="1205"/>
      <c r="H50" s="1206"/>
      <c r="I50" s="86" t="s">
        <v>483</v>
      </c>
      <c r="J50" s="87" t="s">
        <v>483</v>
      </c>
      <c r="K50" s="87" t="s">
        <v>483</v>
      </c>
      <c r="L50" s="87" t="s">
        <v>483</v>
      </c>
      <c r="M50" s="88" t="s">
        <v>483</v>
      </c>
    </row>
    <row r="51" spans="2:13" ht="27.75" customHeight="1" x14ac:dyDescent="0.15">
      <c r="B51" s="1203"/>
      <c r="C51" s="1204"/>
      <c r="D51" s="85"/>
      <c r="E51" s="1205" t="s">
        <v>35</v>
      </c>
      <c r="F51" s="1205"/>
      <c r="G51" s="1205"/>
      <c r="H51" s="1206"/>
      <c r="I51" s="86">
        <v>4968</v>
      </c>
      <c r="J51" s="87">
        <v>5161</v>
      </c>
      <c r="K51" s="87">
        <v>5320</v>
      </c>
      <c r="L51" s="87">
        <v>5526</v>
      </c>
      <c r="M51" s="88">
        <v>5511</v>
      </c>
    </row>
    <row r="52" spans="2:13" ht="27.75" customHeight="1" thickBot="1" x14ac:dyDescent="0.2">
      <c r="B52" s="1207" t="s">
        <v>36</v>
      </c>
      <c r="C52" s="1208"/>
      <c r="D52" s="90"/>
      <c r="E52" s="1209" t="s">
        <v>37</v>
      </c>
      <c r="F52" s="1209"/>
      <c r="G52" s="1209"/>
      <c r="H52" s="1210"/>
      <c r="I52" s="91">
        <v>3225</v>
      </c>
      <c r="J52" s="92">
        <v>3003</v>
      </c>
      <c r="K52" s="92">
        <v>2711</v>
      </c>
      <c r="L52" s="92">
        <v>2341</v>
      </c>
      <c r="M52" s="93">
        <v>2125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5" t="s">
        <v>570</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563</v>
      </c>
      <c r="H51" s="1228"/>
      <c r="I51" s="1233" t="s">
        <v>564</v>
      </c>
      <c r="J51" s="1233"/>
      <c r="K51" s="1235"/>
      <c r="L51" s="1235"/>
      <c r="M51" s="1235"/>
      <c r="N51" s="1235"/>
      <c r="O51" s="1236">
        <v>67.3</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565</v>
      </c>
      <c r="J53" s="1237"/>
      <c r="K53" s="1238"/>
      <c r="L53" s="1238"/>
      <c r="M53" s="1238"/>
      <c r="N53" s="1238"/>
      <c r="O53" s="1240">
        <v>52.1</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566</v>
      </c>
      <c r="H55" s="1242"/>
      <c r="I55" s="1237" t="s">
        <v>564</v>
      </c>
      <c r="J55" s="1237"/>
      <c r="K55" s="1235"/>
      <c r="L55" s="1235"/>
      <c r="M55" s="1235"/>
      <c r="N55" s="1235"/>
      <c r="O55" s="1236">
        <v>36.5</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565</v>
      </c>
      <c r="J57" s="1247"/>
      <c r="K57" s="1238"/>
      <c r="L57" s="1238"/>
      <c r="M57" s="1238"/>
      <c r="N57" s="1238"/>
      <c r="O57" s="1240">
        <v>56.2</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15"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563</v>
      </c>
      <c r="H73" s="1228"/>
      <c r="I73" s="1233" t="s">
        <v>564</v>
      </c>
      <c r="J73" s="1233"/>
      <c r="K73" s="1248">
        <v>104.7</v>
      </c>
      <c r="L73" s="1248">
        <v>98</v>
      </c>
      <c r="M73" s="1236">
        <v>86.9</v>
      </c>
      <c r="N73" s="1236">
        <v>76.099999999999994</v>
      </c>
      <c r="O73" s="1236">
        <v>67.3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0">
        <v>10.9</v>
      </c>
      <c r="L75" s="1240">
        <v>11</v>
      </c>
      <c r="M75" s="1240">
        <v>11.2</v>
      </c>
      <c r="N75" s="1240">
        <v>11.3</v>
      </c>
      <c r="O75" s="1240">
        <v>10.199999999999999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566</v>
      </c>
      <c r="H77" s="1242"/>
      <c r="I77" s="1237" t="s">
        <v>564</v>
      </c>
      <c r="J77" s="1237"/>
      <c r="K77" s="1248">
        <v>64.3</v>
      </c>
      <c r="L77" s="1248">
        <v>61.3</v>
      </c>
      <c r="M77" s="1236">
        <v>54.6</v>
      </c>
      <c r="N77" s="1236">
        <v>48.7</v>
      </c>
      <c r="O77" s="1236">
        <v>36.5</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569</v>
      </c>
      <c r="J79" s="1247"/>
      <c r="K79" s="1250">
        <v>12.3</v>
      </c>
      <c r="L79" s="1250">
        <v>11.7</v>
      </c>
      <c r="M79" s="1250">
        <v>11.2</v>
      </c>
      <c r="N79" s="1250">
        <v>10.4</v>
      </c>
      <c r="O79" s="1250">
        <v>9</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42074</v>
      </c>
      <c r="E3" s="116"/>
      <c r="F3" s="117">
        <v>61557</v>
      </c>
      <c r="G3" s="118"/>
      <c r="H3" s="119"/>
    </row>
    <row r="4" spans="1:8" x14ac:dyDescent="0.15">
      <c r="A4" s="120"/>
      <c r="B4" s="121"/>
      <c r="C4" s="122"/>
      <c r="D4" s="123">
        <v>24516</v>
      </c>
      <c r="E4" s="124"/>
      <c r="F4" s="125">
        <v>32497</v>
      </c>
      <c r="G4" s="126"/>
      <c r="H4" s="127"/>
    </row>
    <row r="5" spans="1:8" x14ac:dyDescent="0.15">
      <c r="A5" s="108" t="s">
        <v>517</v>
      </c>
      <c r="B5" s="113"/>
      <c r="C5" s="114"/>
      <c r="D5" s="115">
        <v>46484</v>
      </c>
      <c r="E5" s="116"/>
      <c r="F5" s="117">
        <v>69806</v>
      </c>
      <c r="G5" s="118"/>
      <c r="H5" s="119"/>
    </row>
    <row r="6" spans="1:8" x14ac:dyDescent="0.15">
      <c r="A6" s="120"/>
      <c r="B6" s="121"/>
      <c r="C6" s="122"/>
      <c r="D6" s="123">
        <v>20420</v>
      </c>
      <c r="E6" s="124"/>
      <c r="F6" s="125">
        <v>32823</v>
      </c>
      <c r="G6" s="126"/>
      <c r="H6" s="127"/>
    </row>
    <row r="7" spans="1:8" x14ac:dyDescent="0.15">
      <c r="A7" s="108" t="s">
        <v>518</v>
      </c>
      <c r="B7" s="113"/>
      <c r="C7" s="114"/>
      <c r="D7" s="115">
        <v>41495</v>
      </c>
      <c r="E7" s="116"/>
      <c r="F7" s="117">
        <v>74444</v>
      </c>
      <c r="G7" s="118"/>
      <c r="H7" s="119"/>
    </row>
    <row r="8" spans="1:8" x14ac:dyDescent="0.15">
      <c r="A8" s="120"/>
      <c r="B8" s="121"/>
      <c r="C8" s="122"/>
      <c r="D8" s="123">
        <v>23797</v>
      </c>
      <c r="E8" s="124"/>
      <c r="F8" s="125">
        <v>34175</v>
      </c>
      <c r="G8" s="126"/>
      <c r="H8" s="127"/>
    </row>
    <row r="9" spans="1:8" x14ac:dyDescent="0.15">
      <c r="A9" s="108" t="s">
        <v>519</v>
      </c>
      <c r="B9" s="113"/>
      <c r="C9" s="114"/>
      <c r="D9" s="115">
        <v>22678</v>
      </c>
      <c r="E9" s="116"/>
      <c r="F9" s="117">
        <v>85205</v>
      </c>
      <c r="G9" s="118"/>
      <c r="H9" s="119"/>
    </row>
    <row r="10" spans="1:8" x14ac:dyDescent="0.15">
      <c r="A10" s="120"/>
      <c r="B10" s="121"/>
      <c r="C10" s="122"/>
      <c r="D10" s="123">
        <v>16625</v>
      </c>
      <c r="E10" s="124"/>
      <c r="F10" s="125">
        <v>38847</v>
      </c>
      <c r="G10" s="126"/>
      <c r="H10" s="127"/>
    </row>
    <row r="11" spans="1:8" x14ac:dyDescent="0.15">
      <c r="A11" s="108" t="s">
        <v>520</v>
      </c>
      <c r="B11" s="113"/>
      <c r="C11" s="114"/>
      <c r="D11" s="115">
        <v>20273</v>
      </c>
      <c r="E11" s="116"/>
      <c r="F11" s="117">
        <v>69469</v>
      </c>
      <c r="G11" s="118"/>
      <c r="H11" s="119"/>
    </row>
    <row r="12" spans="1:8" x14ac:dyDescent="0.15">
      <c r="A12" s="120"/>
      <c r="B12" s="121"/>
      <c r="C12" s="128"/>
      <c r="D12" s="123">
        <v>13781</v>
      </c>
      <c r="E12" s="124"/>
      <c r="F12" s="125">
        <v>38215</v>
      </c>
      <c r="G12" s="126"/>
      <c r="H12" s="127"/>
    </row>
    <row r="13" spans="1:8" x14ac:dyDescent="0.15">
      <c r="A13" s="108"/>
      <c r="B13" s="113"/>
      <c r="C13" s="129"/>
      <c r="D13" s="130">
        <v>34601</v>
      </c>
      <c r="E13" s="131"/>
      <c r="F13" s="132">
        <v>72096</v>
      </c>
      <c r="G13" s="133"/>
      <c r="H13" s="119"/>
    </row>
    <row r="14" spans="1:8" x14ac:dyDescent="0.15">
      <c r="A14" s="120"/>
      <c r="B14" s="121"/>
      <c r="C14" s="122"/>
      <c r="D14" s="123">
        <v>19828</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10.46</v>
      </c>
      <c r="C19" s="134">
        <f>ROUND(VALUE(SUBSTITUTE(実質収支比率等に係る経年分析!G$48,"▲","-")),2)</f>
        <v>5.67</v>
      </c>
      <c r="D19" s="134">
        <f>ROUND(VALUE(SUBSTITUTE(実質収支比率等に係る経年分析!H$48,"▲","-")),2)</f>
        <v>6.32</v>
      </c>
      <c r="E19" s="134">
        <f>ROUND(VALUE(SUBSTITUTE(実質収支比率等に係る経年分析!I$48,"▲","-")),2)</f>
        <v>5.68</v>
      </c>
      <c r="F19" s="134">
        <f>ROUND(VALUE(SUBSTITUTE(実質収支比率等に係る経年分析!J$48,"▲","-")),2)</f>
        <v>8.17</v>
      </c>
    </row>
    <row r="20" spans="1:11" x14ac:dyDescent="0.15">
      <c r="A20" s="134" t="s">
        <v>42</v>
      </c>
      <c r="B20" s="134">
        <f>ROUND(VALUE(SUBSTITUTE(実質収支比率等に係る経年分析!F$47,"▲","-")),2)</f>
        <v>16.579999999999998</v>
      </c>
      <c r="C20" s="134">
        <f>ROUND(VALUE(SUBSTITUTE(実質収支比率等に係る経年分析!G$47,"▲","-")),2)</f>
        <v>19.510000000000002</v>
      </c>
      <c r="D20" s="134">
        <f>ROUND(VALUE(SUBSTITUTE(実質収支比率等に係る経年分析!H$47,"▲","-")),2)</f>
        <v>16.14</v>
      </c>
      <c r="E20" s="134">
        <f>ROUND(VALUE(SUBSTITUTE(実質収支比率等に係る経年分析!I$47,"▲","-")),2)</f>
        <v>11.42</v>
      </c>
      <c r="F20" s="134">
        <f>ROUND(VALUE(SUBSTITUTE(実質収支比率等に係る経年分析!J$47,"▲","-")),2)</f>
        <v>8.42</v>
      </c>
    </row>
    <row r="21" spans="1:11" x14ac:dyDescent="0.15">
      <c r="A21" s="134" t="s">
        <v>43</v>
      </c>
      <c r="B21" s="134">
        <f>IF(ISNUMBER(VALUE(SUBSTITUTE(実質収支比率等に係る経年分析!F$49,"▲","-"))),ROUND(VALUE(SUBSTITUTE(実質収支比率等に係る経年分析!F$49,"▲","-")),2),NA())</f>
        <v>4.67</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-5.55</v>
      </c>
      <c r="F21" s="134">
        <f>IF(ISNUMBER(VALUE(SUBSTITUTE(実質収支比率等に係る経年分析!J$49,"▲","-"))),ROUND(VALUE(SUBSTITUTE(実質収支比率等に係る経年分析!J$49,"▲","-")),2),NA())</f>
        <v>-0.22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15.64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349</v>
      </c>
      <c r="E42" s="136"/>
      <c r="F42" s="136"/>
      <c r="G42" s="136">
        <f>'実質公債費比率（分子）の構造'!L$52</f>
        <v>366</v>
      </c>
      <c r="H42" s="136"/>
      <c r="I42" s="136"/>
      <c r="J42" s="136">
        <f>'実質公債費比率（分子）の構造'!M$52</f>
        <v>407</v>
      </c>
      <c r="K42" s="136"/>
      <c r="L42" s="136"/>
      <c r="M42" s="136">
        <f>'実質公債費比率（分子）の構造'!N$52</f>
        <v>419</v>
      </c>
      <c r="N42" s="136"/>
      <c r="O42" s="136"/>
      <c r="P42" s="136">
        <f>'実質公債費比率（分子）の構造'!O$52</f>
        <v>397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50</v>
      </c>
      <c r="C44" s="136"/>
      <c r="D44" s="136"/>
      <c r="E44" s="136">
        <f>'実質公債費比率（分子）の構造'!L$50</f>
        <v>50</v>
      </c>
      <c r="F44" s="136"/>
      <c r="G44" s="136"/>
      <c r="H44" s="136">
        <f>'実質公債費比率（分子）の構造'!M$50</f>
        <v>50</v>
      </c>
      <c r="I44" s="136"/>
      <c r="J44" s="136"/>
      <c r="K44" s="136">
        <f>'実質公債費比率（分子）の構造'!N$50</f>
        <v>50</v>
      </c>
      <c r="L44" s="136"/>
      <c r="M44" s="136"/>
      <c r="N44" s="136">
        <f>'実質公債費比率（分子）の構造'!O$50</f>
        <v>50</v>
      </c>
      <c r="O44" s="136"/>
      <c r="P44" s="136"/>
    </row>
    <row r="45" spans="1:16" x14ac:dyDescent="0.15">
      <c r="A45" s="136" t="s">
        <v>53</v>
      </c>
      <c r="B45" s="136">
        <f>'実質公債費比率（分子）の構造'!K$49</f>
        <v>5</v>
      </c>
      <c r="C45" s="136"/>
      <c r="D45" s="136"/>
      <c r="E45" s="136">
        <f>'実質公債費比率（分子）の構造'!L$49</f>
        <v>3</v>
      </c>
      <c r="F45" s="136"/>
      <c r="G45" s="136"/>
      <c r="H45" s="136">
        <f>'実質公債費比率（分子）の構造'!M$49</f>
        <v>24</v>
      </c>
      <c r="I45" s="136"/>
      <c r="J45" s="136"/>
      <c r="K45" s="136">
        <f>'実質公債費比率（分子）の構造'!N$49</f>
        <v>37</v>
      </c>
      <c r="L45" s="136"/>
      <c r="M45" s="136"/>
      <c r="N45" s="136">
        <f>'実質公債費比率（分子）の構造'!O$49</f>
        <v>37</v>
      </c>
      <c r="O45" s="136"/>
      <c r="P45" s="136"/>
    </row>
    <row r="46" spans="1:16" x14ac:dyDescent="0.15">
      <c r="A46" s="136" t="s">
        <v>54</v>
      </c>
      <c r="B46" s="136">
        <f>'実質公債費比率（分子）の構造'!K$48</f>
        <v>205</v>
      </c>
      <c r="C46" s="136"/>
      <c r="D46" s="136"/>
      <c r="E46" s="136">
        <f>'実質公債費比率（分子）の構造'!L$48</f>
        <v>220</v>
      </c>
      <c r="F46" s="136"/>
      <c r="G46" s="136"/>
      <c r="H46" s="136">
        <f>'実質公債費比率（分子）の構造'!M$48</f>
        <v>215</v>
      </c>
      <c r="I46" s="136"/>
      <c r="J46" s="136"/>
      <c r="K46" s="136">
        <f>'実質公債費比率（分子）の構造'!N$48</f>
        <v>218</v>
      </c>
      <c r="L46" s="136"/>
      <c r="M46" s="136"/>
      <c r="N46" s="136">
        <f>'実質公債費比率（分子）の構造'!O$48</f>
        <v>190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416</v>
      </c>
      <c r="C49" s="136"/>
      <c r="D49" s="136"/>
      <c r="E49" s="136">
        <f>'実質公債費比率（分子）の構造'!L$45</f>
        <v>432</v>
      </c>
      <c r="F49" s="136"/>
      <c r="G49" s="136"/>
      <c r="H49" s="136">
        <f>'実質公債費比率（分子）の構造'!M$45</f>
        <v>497</v>
      </c>
      <c r="I49" s="136"/>
      <c r="J49" s="136"/>
      <c r="K49" s="136">
        <f>'実質公債費比率（分子）の構造'!N$45</f>
        <v>452</v>
      </c>
      <c r="L49" s="136"/>
      <c r="M49" s="136"/>
      <c r="N49" s="136">
        <f>'実質公債費比率（分子）の構造'!O$45</f>
        <v>364</v>
      </c>
      <c r="O49" s="136"/>
      <c r="P49" s="136"/>
    </row>
    <row r="50" spans="1:16" x14ac:dyDescent="0.15">
      <c r="A50" s="136" t="s">
        <v>58</v>
      </c>
      <c r="B50" s="136" t="e">
        <f>NA()</f>
        <v>#N/A</v>
      </c>
      <c r="C50" s="136">
        <f>IF(ISNUMBER('実質公債費比率（分子）の構造'!K$53),'実質公債費比率（分子）の構造'!K$53,NA())</f>
        <v>327</v>
      </c>
      <c r="D50" s="136" t="e">
        <f>NA()</f>
        <v>#N/A</v>
      </c>
      <c r="E50" s="136" t="e">
        <f>NA()</f>
        <v>#N/A</v>
      </c>
      <c r="F50" s="136">
        <f>IF(ISNUMBER('実質公債費比率（分子）の構造'!L$53),'実質公債費比率（分子）の構造'!L$53,NA())</f>
        <v>339</v>
      </c>
      <c r="G50" s="136" t="e">
        <f>NA()</f>
        <v>#N/A</v>
      </c>
      <c r="H50" s="136" t="e">
        <f>NA()</f>
        <v>#N/A</v>
      </c>
      <c r="I50" s="136">
        <f>IF(ISNUMBER('実質公債費比率（分子）の構造'!M$53),'実質公債費比率（分子）の構造'!M$53,NA())</f>
        <v>379</v>
      </c>
      <c r="J50" s="136" t="e">
        <f>NA()</f>
        <v>#N/A</v>
      </c>
      <c r="K50" s="136" t="e">
        <f>NA()</f>
        <v>#N/A</v>
      </c>
      <c r="L50" s="136">
        <f>IF(ISNUMBER('実質公債費比率（分子）の構造'!N$53),'実質公債費比率（分子）の構造'!N$53,NA())</f>
        <v>338</v>
      </c>
      <c r="M50" s="136" t="e">
        <f>NA()</f>
        <v>#N/A</v>
      </c>
      <c r="N50" s="136" t="e">
        <f>NA()</f>
        <v>#N/A</v>
      </c>
      <c r="O50" s="136">
        <f>IF(ISNUMBER('実質公債費比率（分子）の構造'!O$53),'実質公債費比率（分子）の構造'!O$53,NA())</f>
        <v>244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4968</v>
      </c>
      <c r="E56" s="135"/>
      <c r="F56" s="135"/>
      <c r="G56" s="135">
        <f>'将来負担比率（分子）の構造'!J$51</f>
        <v>5161</v>
      </c>
      <c r="H56" s="135"/>
      <c r="I56" s="135"/>
      <c r="J56" s="135">
        <f>'将来負担比率（分子）の構造'!K$51</f>
        <v>5320</v>
      </c>
      <c r="K56" s="135"/>
      <c r="L56" s="135"/>
      <c r="M56" s="135">
        <f>'将来負担比率（分子）の構造'!L$51</f>
        <v>5526</v>
      </c>
      <c r="N56" s="135"/>
      <c r="O56" s="135"/>
      <c r="P56" s="135">
        <f>'将来負担比率（分子）の構造'!M$51</f>
        <v>5511</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810</v>
      </c>
      <c r="E58" s="135"/>
      <c r="F58" s="135"/>
      <c r="G58" s="135">
        <f>'将来負担比率（分子）の構造'!J$49</f>
        <v>979</v>
      </c>
      <c r="H58" s="135"/>
      <c r="I58" s="135"/>
      <c r="J58" s="135">
        <f>'将来負担比率（分子）の構造'!K$49</f>
        <v>945</v>
      </c>
      <c r="K58" s="135"/>
      <c r="L58" s="135"/>
      <c r="M58" s="135">
        <f>'将来負担比率（分子）の構造'!L$49</f>
        <v>794</v>
      </c>
      <c r="N58" s="135"/>
      <c r="O58" s="135"/>
      <c r="P58" s="135">
        <f>'将来負担比率（分子）の構造'!M$49</f>
        <v>804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941</v>
      </c>
      <c r="C62" s="135"/>
      <c r="D62" s="135"/>
      <c r="E62" s="135">
        <f>'将来負担比率（分子）の構造'!J$45</f>
        <v>899</v>
      </c>
      <c r="F62" s="135"/>
      <c r="G62" s="135"/>
      <c r="H62" s="135">
        <f>'将来負担比率（分子）の構造'!K$45</f>
        <v>833</v>
      </c>
      <c r="I62" s="135"/>
      <c r="J62" s="135"/>
      <c r="K62" s="135">
        <f>'将来負担比率（分子）の構造'!L$45</f>
        <v>778</v>
      </c>
      <c r="L62" s="135"/>
      <c r="M62" s="135"/>
      <c r="N62" s="135">
        <f>'将来負担比率（分子）の構造'!M$45</f>
        <v>763</v>
      </c>
      <c r="O62" s="135"/>
      <c r="P62" s="135"/>
    </row>
    <row r="63" spans="1:16" x14ac:dyDescent="0.15">
      <c r="A63" s="135" t="s">
        <v>27</v>
      </c>
      <c r="B63" s="135">
        <f>'将来負担比率（分子）の構造'!I$44</f>
        <v>321</v>
      </c>
      <c r="C63" s="135"/>
      <c r="D63" s="135"/>
      <c r="E63" s="135">
        <f>'将来負担比率（分子）の構造'!J$44</f>
        <v>281</v>
      </c>
      <c r="F63" s="135"/>
      <c r="G63" s="135"/>
      <c r="H63" s="135">
        <f>'将来負担比率（分子）の構造'!K$44</f>
        <v>260</v>
      </c>
      <c r="I63" s="135"/>
      <c r="J63" s="135"/>
      <c r="K63" s="135">
        <f>'将来負担比率（分子）の構造'!L$44</f>
        <v>226</v>
      </c>
      <c r="L63" s="135"/>
      <c r="M63" s="135"/>
      <c r="N63" s="135">
        <f>'将来負担比率（分子）の構造'!M$44</f>
        <v>191</v>
      </c>
      <c r="O63" s="135"/>
      <c r="P63" s="135"/>
    </row>
    <row r="64" spans="1:16" x14ac:dyDescent="0.15">
      <c r="A64" s="135" t="s">
        <v>26</v>
      </c>
      <c r="B64" s="135">
        <f>'将来負担比率（分子）の構造'!I$43</f>
        <v>2292</v>
      </c>
      <c r="C64" s="135"/>
      <c r="D64" s="135"/>
      <c r="E64" s="135">
        <f>'将来負担比率（分子）の構造'!J$43</f>
        <v>2280</v>
      </c>
      <c r="F64" s="135"/>
      <c r="G64" s="135"/>
      <c r="H64" s="135">
        <f>'将来負担比率（分子）の構造'!K$43</f>
        <v>2114</v>
      </c>
      <c r="I64" s="135"/>
      <c r="J64" s="135"/>
      <c r="K64" s="135">
        <f>'将来負担比率（分子）の構造'!L$43</f>
        <v>2021</v>
      </c>
      <c r="L64" s="135"/>
      <c r="M64" s="135"/>
      <c r="N64" s="135">
        <f>'将来負担比率（分子）の構造'!M$43</f>
        <v>1843</v>
      </c>
      <c r="O64" s="135"/>
      <c r="P64" s="135"/>
    </row>
    <row r="65" spans="1:16" x14ac:dyDescent="0.15">
      <c r="A65" s="135" t="s">
        <v>25</v>
      </c>
      <c r="B65" s="135">
        <f>'将来負担比率（分子）の構造'!I$42</f>
        <v>199</v>
      </c>
      <c r="C65" s="135"/>
      <c r="D65" s="135"/>
      <c r="E65" s="135">
        <f>'将来負担比率（分子）の構造'!J$42</f>
        <v>149</v>
      </c>
      <c r="F65" s="135"/>
      <c r="G65" s="135"/>
      <c r="H65" s="135">
        <f>'将来負担比率（分子）の構造'!K$42</f>
        <v>149</v>
      </c>
      <c r="I65" s="135"/>
      <c r="J65" s="135"/>
      <c r="K65" s="135">
        <f>'将来負担比率（分子）の構造'!L$42</f>
        <v>50</v>
      </c>
      <c r="L65" s="135"/>
      <c r="M65" s="135"/>
      <c r="N65" s="135">
        <f>'将来負担比率（分子）の構造'!M$42</f>
        <v>33</v>
      </c>
      <c r="O65" s="135"/>
      <c r="P65" s="135"/>
    </row>
    <row r="66" spans="1:16" x14ac:dyDescent="0.15">
      <c r="A66" s="135" t="s">
        <v>24</v>
      </c>
      <c r="B66" s="135">
        <f>'将来負担比率（分子）の構造'!I$41</f>
        <v>5251</v>
      </c>
      <c r="C66" s="135"/>
      <c r="D66" s="135"/>
      <c r="E66" s="135">
        <f>'将来負担比率（分子）の構造'!J$41</f>
        <v>5535</v>
      </c>
      <c r="F66" s="135"/>
      <c r="G66" s="135"/>
      <c r="H66" s="135">
        <f>'将来負担比率（分子）の構造'!K$41</f>
        <v>5620</v>
      </c>
      <c r="I66" s="135"/>
      <c r="J66" s="135"/>
      <c r="K66" s="135">
        <f>'将来負担比率（分子）の構造'!L$41</f>
        <v>5585</v>
      </c>
      <c r="L66" s="135"/>
      <c r="M66" s="135"/>
      <c r="N66" s="135">
        <f>'将来負担比率（分子）の構造'!M$41</f>
        <v>5610</v>
      </c>
      <c r="O66" s="135"/>
      <c r="P66" s="135"/>
    </row>
    <row r="67" spans="1:16" x14ac:dyDescent="0.15">
      <c r="A67" s="135" t="s">
        <v>62</v>
      </c>
      <c r="B67" s="135" t="e">
        <f>NA()</f>
        <v>#N/A</v>
      </c>
      <c r="C67" s="135">
        <f>IF(ISNUMBER('将来負担比率（分子）の構造'!I$52), IF('将来負担比率（分子）の構造'!I$52 &lt; 0, 0, '将来負担比率（分子）の構造'!I$52), NA())</f>
        <v>3225</v>
      </c>
      <c r="D67" s="135" t="e">
        <f>NA()</f>
        <v>#N/A</v>
      </c>
      <c r="E67" s="135" t="e">
        <f>NA()</f>
        <v>#N/A</v>
      </c>
      <c r="F67" s="135">
        <f>IF(ISNUMBER('将来負担比率（分子）の構造'!J$52), IF('将来負担比率（分子）の構造'!J$52 &lt; 0, 0, '将来負担比率（分子）の構造'!J$52), NA())</f>
        <v>3003</v>
      </c>
      <c r="G67" s="135" t="e">
        <f>NA()</f>
        <v>#N/A</v>
      </c>
      <c r="H67" s="135" t="e">
        <f>NA()</f>
        <v>#N/A</v>
      </c>
      <c r="I67" s="135">
        <f>IF(ISNUMBER('将来負担比率（分子）の構造'!K$52), IF('将来負担比率（分子）の構造'!K$52 &lt; 0, 0, '将来負担比率（分子）の構造'!K$52), NA())</f>
        <v>2711</v>
      </c>
      <c r="J67" s="135" t="e">
        <f>NA()</f>
        <v>#N/A</v>
      </c>
      <c r="K67" s="135" t="e">
        <f>NA()</f>
        <v>#N/A</v>
      </c>
      <c r="L67" s="135">
        <f>IF(ISNUMBER('将来負担比率（分子）の構造'!L$52), IF('将来負担比率（分子）の構造'!L$52 &lt; 0, 0, '将来負担比率（分子）の構造'!L$52), NA())</f>
        <v>2341</v>
      </c>
      <c r="M67" s="135" t="e">
        <f>NA()</f>
        <v>#N/A</v>
      </c>
      <c r="N67" s="135" t="e">
        <f>NA()</f>
        <v>#N/A</v>
      </c>
      <c r="O67" s="135">
        <f>IF(ISNUMBER('将来負担比率（分子）の構造'!M$52), IF('将来負担比率（分子）の構造'!M$52 &lt; 0, 0, '将来負担比率（分子）の構造'!M$52), NA())</f>
        <v>2125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2690443</v>
      </c>
      <c r="S5" s="669"/>
      <c r="T5" s="669"/>
      <c r="U5" s="669"/>
      <c r="V5" s="669"/>
      <c r="W5" s="669"/>
      <c r="X5" s="669"/>
      <c r="Y5" s="716"/>
      <c r="Z5" s="729">
        <v>50.8</v>
      </c>
      <c r="AA5" s="729"/>
      <c r="AB5" s="729"/>
      <c r="AC5" s="729"/>
      <c r="AD5" s="730">
        <v>2690443</v>
      </c>
      <c r="AE5" s="730"/>
      <c r="AF5" s="730"/>
      <c r="AG5" s="730"/>
      <c r="AH5" s="730"/>
      <c r="AI5" s="730"/>
      <c r="AJ5" s="730"/>
      <c r="AK5" s="730"/>
      <c r="AL5" s="717">
        <v>79.400000000000006</v>
      </c>
      <c r="AM5" s="686"/>
      <c r="AN5" s="686"/>
      <c r="AO5" s="718"/>
      <c r="AP5" s="705" t="s">
        <v>205</v>
      </c>
      <c r="AQ5" s="706"/>
      <c r="AR5" s="706"/>
      <c r="AS5" s="706"/>
      <c r="AT5" s="706"/>
      <c r="AU5" s="706"/>
      <c r="AV5" s="706"/>
      <c r="AW5" s="706"/>
      <c r="AX5" s="706"/>
      <c r="AY5" s="706"/>
      <c r="AZ5" s="706"/>
      <c r="BA5" s="706"/>
      <c r="BB5" s="706"/>
      <c r="BC5" s="706"/>
      <c r="BD5" s="706"/>
      <c r="BE5" s="706"/>
      <c r="BF5" s="707"/>
      <c r="BG5" s="618">
        <v>2690443</v>
      </c>
      <c r="BH5" s="619"/>
      <c r="BI5" s="619"/>
      <c r="BJ5" s="619"/>
      <c r="BK5" s="619"/>
      <c r="BL5" s="619"/>
      <c r="BM5" s="619"/>
      <c r="BN5" s="620"/>
      <c r="BO5" s="671">
        <v>100</v>
      </c>
      <c r="BP5" s="671"/>
      <c r="BQ5" s="671"/>
      <c r="BR5" s="671"/>
      <c r="BS5" s="672">
        <v>5109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35973</v>
      </c>
      <c r="S6" s="619"/>
      <c r="T6" s="619"/>
      <c r="U6" s="619"/>
      <c r="V6" s="619"/>
      <c r="W6" s="619"/>
      <c r="X6" s="619"/>
      <c r="Y6" s="620"/>
      <c r="Z6" s="671">
        <v>0.7</v>
      </c>
      <c r="AA6" s="671"/>
      <c r="AB6" s="671"/>
      <c r="AC6" s="671"/>
      <c r="AD6" s="672">
        <v>35973</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2690443</v>
      </c>
      <c r="BH6" s="619"/>
      <c r="BI6" s="619"/>
      <c r="BJ6" s="619"/>
      <c r="BK6" s="619"/>
      <c r="BL6" s="619"/>
      <c r="BM6" s="619"/>
      <c r="BN6" s="620"/>
      <c r="BO6" s="671">
        <v>100</v>
      </c>
      <c r="BP6" s="671"/>
      <c r="BQ6" s="671"/>
      <c r="BR6" s="671"/>
      <c r="BS6" s="672">
        <v>5109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97738</v>
      </c>
      <c r="CS6" s="619"/>
      <c r="CT6" s="619"/>
      <c r="CU6" s="619"/>
      <c r="CV6" s="619"/>
      <c r="CW6" s="619"/>
      <c r="CX6" s="619"/>
      <c r="CY6" s="620"/>
      <c r="CZ6" s="671">
        <v>2</v>
      </c>
      <c r="DA6" s="671"/>
      <c r="DB6" s="671"/>
      <c r="DC6" s="671"/>
      <c r="DD6" s="624" t="s">
        <v>212</v>
      </c>
      <c r="DE6" s="619"/>
      <c r="DF6" s="619"/>
      <c r="DG6" s="619"/>
      <c r="DH6" s="619"/>
      <c r="DI6" s="619"/>
      <c r="DJ6" s="619"/>
      <c r="DK6" s="619"/>
      <c r="DL6" s="619"/>
      <c r="DM6" s="619"/>
      <c r="DN6" s="619"/>
      <c r="DO6" s="619"/>
      <c r="DP6" s="620"/>
      <c r="DQ6" s="624">
        <v>97738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3834</v>
      </c>
      <c r="S7" s="619"/>
      <c r="T7" s="619"/>
      <c r="U7" s="619"/>
      <c r="V7" s="619"/>
      <c r="W7" s="619"/>
      <c r="X7" s="619"/>
      <c r="Y7" s="620"/>
      <c r="Z7" s="671">
        <v>0.1</v>
      </c>
      <c r="AA7" s="671"/>
      <c r="AB7" s="671"/>
      <c r="AC7" s="671"/>
      <c r="AD7" s="672">
        <v>3834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1105562</v>
      </c>
      <c r="BH7" s="619"/>
      <c r="BI7" s="619"/>
      <c r="BJ7" s="619"/>
      <c r="BK7" s="619"/>
      <c r="BL7" s="619"/>
      <c r="BM7" s="619"/>
      <c r="BN7" s="620"/>
      <c r="BO7" s="671">
        <v>41.1</v>
      </c>
      <c r="BP7" s="671"/>
      <c r="BQ7" s="671"/>
      <c r="BR7" s="671"/>
      <c r="BS7" s="672">
        <v>5109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761674</v>
      </c>
      <c r="CS7" s="619"/>
      <c r="CT7" s="619"/>
      <c r="CU7" s="619"/>
      <c r="CV7" s="619"/>
      <c r="CW7" s="619"/>
      <c r="CX7" s="619"/>
      <c r="CY7" s="620"/>
      <c r="CZ7" s="671">
        <v>15.3</v>
      </c>
      <c r="DA7" s="671"/>
      <c r="DB7" s="671"/>
      <c r="DC7" s="671"/>
      <c r="DD7" s="624">
        <v>2203</v>
      </c>
      <c r="DE7" s="619"/>
      <c r="DF7" s="619"/>
      <c r="DG7" s="619"/>
      <c r="DH7" s="619"/>
      <c r="DI7" s="619"/>
      <c r="DJ7" s="619"/>
      <c r="DK7" s="619"/>
      <c r="DL7" s="619"/>
      <c r="DM7" s="619"/>
      <c r="DN7" s="619"/>
      <c r="DO7" s="619"/>
      <c r="DP7" s="620"/>
      <c r="DQ7" s="624">
        <v>693931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14919</v>
      </c>
      <c r="S8" s="619"/>
      <c r="T8" s="619"/>
      <c r="U8" s="619"/>
      <c r="V8" s="619"/>
      <c r="W8" s="619"/>
      <c r="X8" s="619"/>
      <c r="Y8" s="620"/>
      <c r="Z8" s="671">
        <v>0.3</v>
      </c>
      <c r="AA8" s="671"/>
      <c r="AB8" s="671"/>
      <c r="AC8" s="671"/>
      <c r="AD8" s="672">
        <v>14919</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28389</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1650136</v>
      </c>
      <c r="CS8" s="619"/>
      <c r="CT8" s="619"/>
      <c r="CU8" s="619"/>
      <c r="CV8" s="619"/>
      <c r="CW8" s="619"/>
      <c r="CX8" s="619"/>
      <c r="CY8" s="620"/>
      <c r="CZ8" s="671">
        <v>33.200000000000003</v>
      </c>
      <c r="DA8" s="671"/>
      <c r="DB8" s="671"/>
      <c r="DC8" s="671"/>
      <c r="DD8" s="624">
        <v>100</v>
      </c>
      <c r="DE8" s="619"/>
      <c r="DF8" s="619"/>
      <c r="DG8" s="619"/>
      <c r="DH8" s="619"/>
      <c r="DI8" s="619"/>
      <c r="DJ8" s="619"/>
      <c r="DK8" s="619"/>
      <c r="DL8" s="619"/>
      <c r="DM8" s="619"/>
      <c r="DN8" s="619"/>
      <c r="DO8" s="619"/>
      <c r="DP8" s="620"/>
      <c r="DQ8" s="624">
        <v>780116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16099</v>
      </c>
      <c r="S9" s="619"/>
      <c r="T9" s="619"/>
      <c r="U9" s="619"/>
      <c r="V9" s="619"/>
      <c r="W9" s="619"/>
      <c r="X9" s="619"/>
      <c r="Y9" s="620"/>
      <c r="Z9" s="671">
        <v>0.3</v>
      </c>
      <c r="AA9" s="671"/>
      <c r="AB9" s="671"/>
      <c r="AC9" s="671"/>
      <c r="AD9" s="672">
        <v>16099</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966461</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496379</v>
      </c>
      <c r="CS9" s="619"/>
      <c r="CT9" s="619"/>
      <c r="CU9" s="619"/>
      <c r="CV9" s="619"/>
      <c r="CW9" s="619"/>
      <c r="CX9" s="619"/>
      <c r="CY9" s="620"/>
      <c r="CZ9" s="671">
        <v>10</v>
      </c>
      <c r="DA9" s="671"/>
      <c r="DB9" s="671"/>
      <c r="DC9" s="671"/>
      <c r="DD9" s="624">
        <v>80227</v>
      </c>
      <c r="DE9" s="619"/>
      <c r="DF9" s="619"/>
      <c r="DG9" s="619"/>
      <c r="DH9" s="619"/>
      <c r="DI9" s="619"/>
      <c r="DJ9" s="619"/>
      <c r="DK9" s="619"/>
      <c r="DL9" s="619"/>
      <c r="DM9" s="619"/>
      <c r="DN9" s="619"/>
      <c r="DO9" s="619"/>
      <c r="DP9" s="620"/>
      <c r="DQ9" s="624">
        <v>428546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302630</v>
      </c>
      <c r="S10" s="619"/>
      <c r="T10" s="619"/>
      <c r="U10" s="619"/>
      <c r="V10" s="619"/>
      <c r="W10" s="619"/>
      <c r="X10" s="619"/>
      <c r="Y10" s="620"/>
      <c r="Z10" s="671">
        <v>5.7</v>
      </c>
      <c r="AA10" s="671"/>
      <c r="AB10" s="671"/>
      <c r="AC10" s="671"/>
      <c r="AD10" s="672">
        <v>302630</v>
      </c>
      <c r="AE10" s="672"/>
      <c r="AF10" s="672"/>
      <c r="AG10" s="672"/>
      <c r="AH10" s="672"/>
      <c r="AI10" s="672"/>
      <c r="AJ10" s="672"/>
      <c r="AK10" s="672"/>
      <c r="AL10" s="641">
        <v>8.9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42771</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67941</v>
      </c>
      <c r="BH11" s="619"/>
      <c r="BI11" s="619"/>
      <c r="BJ11" s="619"/>
      <c r="BK11" s="619"/>
      <c r="BL11" s="619"/>
      <c r="BM11" s="619"/>
      <c r="BN11" s="620"/>
      <c r="BO11" s="671">
        <v>2.5</v>
      </c>
      <c r="BP11" s="671"/>
      <c r="BQ11" s="671"/>
      <c r="BR11" s="671"/>
      <c r="BS11" s="624">
        <v>5109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51897</v>
      </c>
      <c r="CS11" s="619"/>
      <c r="CT11" s="619"/>
      <c r="CU11" s="619"/>
      <c r="CV11" s="619"/>
      <c r="CW11" s="619"/>
      <c r="CX11" s="619"/>
      <c r="CY11" s="620"/>
      <c r="CZ11" s="671">
        <v>1</v>
      </c>
      <c r="DA11" s="671"/>
      <c r="DB11" s="671"/>
      <c r="DC11" s="671"/>
      <c r="DD11" s="624">
        <v>7899</v>
      </c>
      <c r="DE11" s="619"/>
      <c r="DF11" s="619"/>
      <c r="DG11" s="619"/>
      <c r="DH11" s="619"/>
      <c r="DI11" s="619"/>
      <c r="DJ11" s="619"/>
      <c r="DK11" s="619"/>
      <c r="DL11" s="619"/>
      <c r="DM11" s="619"/>
      <c r="DN11" s="619"/>
      <c r="DO11" s="619"/>
      <c r="DP11" s="620"/>
      <c r="DQ11" s="624">
        <v>35296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1436026</v>
      </c>
      <c r="BH12" s="619"/>
      <c r="BI12" s="619"/>
      <c r="BJ12" s="619"/>
      <c r="BK12" s="619"/>
      <c r="BL12" s="619"/>
      <c r="BM12" s="619"/>
      <c r="BN12" s="620"/>
      <c r="BO12" s="671">
        <v>53.4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73336</v>
      </c>
      <c r="CS12" s="619"/>
      <c r="CT12" s="619"/>
      <c r="CU12" s="619"/>
      <c r="CV12" s="619"/>
      <c r="CW12" s="619"/>
      <c r="CX12" s="619"/>
      <c r="CY12" s="620"/>
      <c r="CZ12" s="671">
        <v>1.5</v>
      </c>
      <c r="DA12" s="671"/>
      <c r="DB12" s="671"/>
      <c r="DC12" s="671"/>
      <c r="DD12" s="624" t="s">
        <v>108</v>
      </c>
      <c r="DE12" s="619"/>
      <c r="DF12" s="619"/>
      <c r="DG12" s="619"/>
      <c r="DH12" s="619"/>
      <c r="DI12" s="619"/>
      <c r="DJ12" s="619"/>
      <c r="DK12" s="619"/>
      <c r="DL12" s="619"/>
      <c r="DM12" s="619"/>
      <c r="DN12" s="619"/>
      <c r="DO12" s="619"/>
      <c r="DP12" s="620"/>
      <c r="DQ12" s="624">
        <v>60692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13341</v>
      </c>
      <c r="S13" s="619"/>
      <c r="T13" s="619"/>
      <c r="U13" s="619"/>
      <c r="V13" s="619"/>
      <c r="W13" s="619"/>
      <c r="X13" s="619"/>
      <c r="Y13" s="620"/>
      <c r="Z13" s="671">
        <v>0.3</v>
      </c>
      <c r="AA13" s="671"/>
      <c r="AB13" s="671"/>
      <c r="AC13" s="671"/>
      <c r="AD13" s="672">
        <v>13341</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1435883</v>
      </c>
      <c r="BH13" s="619"/>
      <c r="BI13" s="619"/>
      <c r="BJ13" s="619"/>
      <c r="BK13" s="619"/>
      <c r="BL13" s="619"/>
      <c r="BM13" s="619"/>
      <c r="BN13" s="620"/>
      <c r="BO13" s="671">
        <v>53.4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512426</v>
      </c>
      <c r="CS13" s="619"/>
      <c r="CT13" s="619"/>
      <c r="CU13" s="619"/>
      <c r="CV13" s="619"/>
      <c r="CW13" s="619"/>
      <c r="CX13" s="619"/>
      <c r="CY13" s="620"/>
      <c r="CZ13" s="671">
        <v>10.3</v>
      </c>
      <c r="DA13" s="671"/>
      <c r="DB13" s="671"/>
      <c r="DC13" s="671"/>
      <c r="DD13" s="624">
        <v>195427</v>
      </c>
      <c r="DE13" s="619"/>
      <c r="DF13" s="619"/>
      <c r="DG13" s="619"/>
      <c r="DH13" s="619"/>
      <c r="DI13" s="619"/>
      <c r="DJ13" s="619"/>
      <c r="DK13" s="619"/>
      <c r="DL13" s="619"/>
      <c r="DM13" s="619"/>
      <c r="DN13" s="619"/>
      <c r="DO13" s="619"/>
      <c r="DP13" s="620"/>
      <c r="DQ13" s="624">
        <v>444913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26704</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320685</v>
      </c>
      <c r="CS14" s="619"/>
      <c r="CT14" s="619"/>
      <c r="CU14" s="619"/>
      <c r="CV14" s="619"/>
      <c r="CW14" s="619"/>
      <c r="CX14" s="619"/>
      <c r="CY14" s="620"/>
      <c r="CZ14" s="671">
        <v>6.5</v>
      </c>
      <c r="DA14" s="671"/>
      <c r="DB14" s="671"/>
      <c r="DC14" s="671"/>
      <c r="DD14" s="624">
        <v>2899</v>
      </c>
      <c r="DE14" s="619"/>
      <c r="DF14" s="619"/>
      <c r="DG14" s="619"/>
      <c r="DH14" s="619"/>
      <c r="DI14" s="619"/>
      <c r="DJ14" s="619"/>
      <c r="DK14" s="619"/>
      <c r="DL14" s="619"/>
      <c r="DM14" s="619"/>
      <c r="DN14" s="619"/>
      <c r="DO14" s="619"/>
      <c r="DP14" s="620"/>
      <c r="DQ14" s="624">
        <v>315822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13116</v>
      </c>
      <c r="S15" s="619"/>
      <c r="T15" s="619"/>
      <c r="U15" s="619"/>
      <c r="V15" s="619"/>
      <c r="W15" s="619"/>
      <c r="X15" s="619"/>
      <c r="Y15" s="620"/>
      <c r="Z15" s="671">
        <v>0.2</v>
      </c>
      <c r="AA15" s="671"/>
      <c r="AB15" s="671"/>
      <c r="AC15" s="671"/>
      <c r="AD15" s="672">
        <v>13116</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122151</v>
      </c>
      <c r="BH15" s="619"/>
      <c r="BI15" s="619"/>
      <c r="BJ15" s="619"/>
      <c r="BK15" s="619"/>
      <c r="BL15" s="619"/>
      <c r="BM15" s="619"/>
      <c r="BN15" s="620"/>
      <c r="BO15" s="671">
        <v>4.5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640291</v>
      </c>
      <c r="CS15" s="619"/>
      <c r="CT15" s="619"/>
      <c r="CU15" s="619"/>
      <c r="CV15" s="619"/>
      <c r="CW15" s="619"/>
      <c r="CX15" s="619"/>
      <c r="CY15" s="620"/>
      <c r="CZ15" s="671">
        <v>12.9</v>
      </c>
      <c r="DA15" s="671"/>
      <c r="DB15" s="671"/>
      <c r="DC15" s="671"/>
      <c r="DD15" s="624">
        <v>55910</v>
      </c>
      <c r="DE15" s="619"/>
      <c r="DF15" s="619"/>
      <c r="DG15" s="619"/>
      <c r="DH15" s="619"/>
      <c r="DI15" s="619"/>
      <c r="DJ15" s="619"/>
      <c r="DK15" s="619"/>
      <c r="DL15" s="619"/>
      <c r="DM15" s="619"/>
      <c r="DN15" s="619"/>
      <c r="DO15" s="619"/>
      <c r="DP15" s="620"/>
      <c r="DQ15" s="624">
        <v>491016</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321522</v>
      </c>
      <c r="S16" s="619"/>
      <c r="T16" s="619"/>
      <c r="U16" s="619"/>
      <c r="V16" s="619"/>
      <c r="W16" s="619"/>
      <c r="X16" s="619"/>
      <c r="Y16" s="620"/>
      <c r="Z16" s="671">
        <v>6.1</v>
      </c>
      <c r="AA16" s="671"/>
      <c r="AB16" s="671"/>
      <c r="AC16" s="671"/>
      <c r="AD16" s="672">
        <v>288472</v>
      </c>
      <c r="AE16" s="672"/>
      <c r="AF16" s="672"/>
      <c r="AG16" s="672"/>
      <c r="AH16" s="672"/>
      <c r="AI16" s="672"/>
      <c r="AJ16" s="672"/>
      <c r="AK16" s="672"/>
      <c r="AL16" s="641">
        <v>8.5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288472</v>
      </c>
      <c r="S17" s="619"/>
      <c r="T17" s="619"/>
      <c r="U17" s="619"/>
      <c r="V17" s="619"/>
      <c r="W17" s="619"/>
      <c r="X17" s="619"/>
      <c r="Y17" s="620"/>
      <c r="Z17" s="671">
        <v>5.5</v>
      </c>
      <c r="AA17" s="671"/>
      <c r="AB17" s="671"/>
      <c r="AC17" s="671"/>
      <c r="AD17" s="672">
        <v>288472</v>
      </c>
      <c r="AE17" s="672"/>
      <c r="AF17" s="672"/>
      <c r="AG17" s="672"/>
      <c r="AH17" s="672"/>
      <c r="AI17" s="672"/>
      <c r="AJ17" s="672"/>
      <c r="AK17" s="672"/>
      <c r="AL17" s="641">
        <v>8.5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364168</v>
      </c>
      <c r="CS17" s="619"/>
      <c r="CT17" s="619"/>
      <c r="CU17" s="619"/>
      <c r="CV17" s="619"/>
      <c r="CW17" s="619"/>
      <c r="CX17" s="619"/>
      <c r="CY17" s="620"/>
      <c r="CZ17" s="671">
        <v>7.3</v>
      </c>
      <c r="DA17" s="671"/>
      <c r="DB17" s="671"/>
      <c r="DC17" s="671"/>
      <c r="DD17" s="624" t="s">
        <v>108</v>
      </c>
      <c r="DE17" s="619"/>
      <c r="DF17" s="619"/>
      <c r="DG17" s="619"/>
      <c r="DH17" s="619"/>
      <c r="DI17" s="619"/>
      <c r="DJ17" s="619"/>
      <c r="DK17" s="619"/>
      <c r="DL17" s="619"/>
      <c r="DM17" s="619"/>
      <c r="DN17" s="619"/>
      <c r="DO17" s="619"/>
      <c r="DP17" s="620"/>
      <c r="DQ17" s="624">
        <v>364168</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33049</v>
      </c>
      <c r="S18" s="619"/>
      <c r="T18" s="619"/>
      <c r="U18" s="619"/>
      <c r="V18" s="619"/>
      <c r="W18" s="619"/>
      <c r="X18" s="619"/>
      <c r="Y18" s="620"/>
      <c r="Z18" s="671">
        <v>0.6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3411877</v>
      </c>
      <c r="S20" s="619"/>
      <c r="T20" s="619"/>
      <c r="U20" s="619"/>
      <c r="V20" s="619"/>
      <c r="W20" s="619"/>
      <c r="X20" s="619"/>
      <c r="Y20" s="620"/>
      <c r="Z20" s="671">
        <v>64.5</v>
      </c>
      <c r="AA20" s="671"/>
      <c r="AB20" s="671"/>
      <c r="AC20" s="671"/>
      <c r="AD20" s="672">
        <v>3378827</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4968730</v>
      </c>
      <c r="CS20" s="619"/>
      <c r="CT20" s="619"/>
      <c r="CU20" s="619"/>
      <c r="CV20" s="619"/>
      <c r="CW20" s="619"/>
      <c r="CX20" s="619"/>
      <c r="CY20" s="620"/>
      <c r="CZ20" s="671">
        <v>100</v>
      </c>
      <c r="DA20" s="671"/>
      <c r="DB20" s="671"/>
      <c r="DC20" s="671"/>
      <c r="DD20" s="624">
        <v>344665</v>
      </c>
      <c r="DE20" s="619"/>
      <c r="DF20" s="619"/>
      <c r="DG20" s="619"/>
      <c r="DH20" s="619"/>
      <c r="DI20" s="619"/>
      <c r="DJ20" s="619"/>
      <c r="DK20" s="619"/>
      <c r="DL20" s="619"/>
      <c r="DM20" s="619"/>
      <c r="DN20" s="619"/>
      <c r="DO20" s="619"/>
      <c r="DP20" s="620"/>
      <c r="DQ20" s="624">
        <v>3712238</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2471</v>
      </c>
      <c r="S21" s="619"/>
      <c r="T21" s="619"/>
      <c r="U21" s="619"/>
      <c r="V21" s="619"/>
      <c r="W21" s="619"/>
      <c r="X21" s="619"/>
      <c r="Y21" s="620"/>
      <c r="Z21" s="671">
        <v>0</v>
      </c>
      <c r="AA21" s="671"/>
      <c r="AB21" s="671"/>
      <c r="AC21" s="671"/>
      <c r="AD21" s="672">
        <v>2471</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124751</v>
      </c>
      <c r="S22" s="619"/>
      <c r="T22" s="619"/>
      <c r="U22" s="619"/>
      <c r="V22" s="619"/>
      <c r="W22" s="619"/>
      <c r="X22" s="619"/>
      <c r="Y22" s="620"/>
      <c r="Z22" s="671">
        <v>2.4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27687</v>
      </c>
      <c r="S23" s="619"/>
      <c r="T23" s="619"/>
      <c r="U23" s="619"/>
      <c r="V23" s="619"/>
      <c r="W23" s="619"/>
      <c r="X23" s="619"/>
      <c r="Y23" s="620"/>
      <c r="Z23" s="671">
        <v>0.5</v>
      </c>
      <c r="AA23" s="671"/>
      <c r="AB23" s="671"/>
      <c r="AC23" s="671"/>
      <c r="AD23" s="672">
        <v>4202</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12921</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2299413</v>
      </c>
      <c r="CS24" s="669"/>
      <c r="CT24" s="669"/>
      <c r="CU24" s="669"/>
      <c r="CV24" s="669"/>
      <c r="CW24" s="669"/>
      <c r="CX24" s="669"/>
      <c r="CY24" s="716"/>
      <c r="CZ24" s="720">
        <v>46.3</v>
      </c>
      <c r="DA24" s="721"/>
      <c r="DB24" s="721"/>
      <c r="DC24" s="722"/>
      <c r="DD24" s="715">
        <v>1473887</v>
      </c>
      <c r="DE24" s="669"/>
      <c r="DF24" s="669"/>
      <c r="DG24" s="669"/>
      <c r="DH24" s="669"/>
      <c r="DI24" s="669"/>
      <c r="DJ24" s="669"/>
      <c r="DK24" s="716"/>
      <c r="DL24" s="715">
        <v>1459278</v>
      </c>
      <c r="DM24" s="669"/>
      <c r="DN24" s="669"/>
      <c r="DO24" s="669"/>
      <c r="DP24" s="669"/>
      <c r="DQ24" s="669"/>
      <c r="DR24" s="669"/>
      <c r="DS24" s="669"/>
      <c r="DT24" s="669"/>
      <c r="DU24" s="669"/>
      <c r="DV24" s="716"/>
      <c r="DW24" s="717">
        <v>40</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572100</v>
      </c>
      <c r="S25" s="619"/>
      <c r="T25" s="619"/>
      <c r="U25" s="619"/>
      <c r="V25" s="619"/>
      <c r="W25" s="619"/>
      <c r="X25" s="619"/>
      <c r="Y25" s="620"/>
      <c r="Z25" s="671">
        <v>10.8</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939492</v>
      </c>
      <c r="CS25" s="637"/>
      <c r="CT25" s="637"/>
      <c r="CU25" s="637"/>
      <c r="CV25" s="637"/>
      <c r="CW25" s="637"/>
      <c r="CX25" s="637"/>
      <c r="CY25" s="638"/>
      <c r="CZ25" s="621">
        <v>18.899999999999999</v>
      </c>
      <c r="DA25" s="639"/>
      <c r="DB25" s="639"/>
      <c r="DC25" s="640"/>
      <c r="DD25" s="624">
        <v>875656</v>
      </c>
      <c r="DE25" s="637"/>
      <c r="DF25" s="637"/>
      <c r="DG25" s="637"/>
      <c r="DH25" s="637"/>
      <c r="DI25" s="637"/>
      <c r="DJ25" s="637"/>
      <c r="DK25" s="638"/>
      <c r="DL25" s="624">
        <v>861047</v>
      </c>
      <c r="DM25" s="637"/>
      <c r="DN25" s="637"/>
      <c r="DO25" s="637"/>
      <c r="DP25" s="637"/>
      <c r="DQ25" s="637"/>
      <c r="DR25" s="637"/>
      <c r="DS25" s="637"/>
      <c r="DT25" s="637"/>
      <c r="DU25" s="637"/>
      <c r="DV25" s="638"/>
      <c r="DW25" s="641">
        <v>23.6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586777</v>
      </c>
      <c r="CS26" s="619"/>
      <c r="CT26" s="619"/>
      <c r="CU26" s="619"/>
      <c r="CV26" s="619"/>
      <c r="CW26" s="619"/>
      <c r="CX26" s="619"/>
      <c r="CY26" s="620"/>
      <c r="CZ26" s="621">
        <v>11.8</v>
      </c>
      <c r="DA26" s="639"/>
      <c r="DB26" s="639"/>
      <c r="DC26" s="640"/>
      <c r="DD26" s="624">
        <v>532292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366842</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2690443</v>
      </c>
      <c r="BH27" s="619"/>
      <c r="BI27" s="619"/>
      <c r="BJ27" s="619"/>
      <c r="BK27" s="619"/>
      <c r="BL27" s="619"/>
      <c r="BM27" s="619"/>
      <c r="BN27" s="620"/>
      <c r="BO27" s="671">
        <v>100</v>
      </c>
      <c r="BP27" s="671"/>
      <c r="BQ27" s="671"/>
      <c r="BR27" s="671"/>
      <c r="BS27" s="624">
        <v>5109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995753</v>
      </c>
      <c r="CS27" s="637"/>
      <c r="CT27" s="637"/>
      <c r="CU27" s="637"/>
      <c r="CV27" s="637"/>
      <c r="CW27" s="637"/>
      <c r="CX27" s="637"/>
      <c r="CY27" s="638"/>
      <c r="CZ27" s="621">
        <v>20</v>
      </c>
      <c r="DA27" s="639"/>
      <c r="DB27" s="639"/>
      <c r="DC27" s="640"/>
      <c r="DD27" s="624">
        <v>234063</v>
      </c>
      <c r="DE27" s="637"/>
      <c r="DF27" s="637"/>
      <c r="DG27" s="637"/>
      <c r="DH27" s="637"/>
      <c r="DI27" s="637"/>
      <c r="DJ27" s="637"/>
      <c r="DK27" s="638"/>
      <c r="DL27" s="624">
        <v>234063</v>
      </c>
      <c r="DM27" s="637"/>
      <c r="DN27" s="637"/>
      <c r="DO27" s="637"/>
      <c r="DP27" s="637"/>
      <c r="DQ27" s="637"/>
      <c r="DR27" s="637"/>
      <c r="DS27" s="637"/>
      <c r="DT27" s="637"/>
      <c r="DU27" s="637"/>
      <c r="DV27" s="638"/>
      <c r="DW27" s="641">
        <v>6.4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1604</v>
      </c>
      <c r="S28" s="619"/>
      <c r="T28" s="619"/>
      <c r="U28" s="619"/>
      <c r="V28" s="619"/>
      <c r="W28" s="619"/>
      <c r="X28" s="619"/>
      <c r="Y28" s="620"/>
      <c r="Z28" s="671">
        <v>0</v>
      </c>
      <c r="AA28" s="671"/>
      <c r="AB28" s="671"/>
      <c r="AC28" s="671"/>
      <c r="AD28" s="672">
        <v>1350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364168</v>
      </c>
      <c r="CS28" s="619"/>
      <c r="CT28" s="619"/>
      <c r="CU28" s="619"/>
      <c r="CV28" s="619"/>
      <c r="CW28" s="619"/>
      <c r="CX28" s="619"/>
      <c r="CY28" s="620"/>
      <c r="CZ28" s="621">
        <v>7.3</v>
      </c>
      <c r="DA28" s="639"/>
      <c r="DB28" s="639"/>
      <c r="DC28" s="640"/>
      <c r="DD28" s="624">
        <v>364168</v>
      </c>
      <c r="DE28" s="619"/>
      <c r="DF28" s="619"/>
      <c r="DG28" s="619"/>
      <c r="DH28" s="619"/>
      <c r="DI28" s="619"/>
      <c r="DJ28" s="619"/>
      <c r="DK28" s="620"/>
      <c r="DL28" s="624">
        <v>364168</v>
      </c>
      <c r="DM28" s="619"/>
      <c r="DN28" s="619"/>
      <c r="DO28" s="619"/>
      <c r="DP28" s="619"/>
      <c r="DQ28" s="619"/>
      <c r="DR28" s="619"/>
      <c r="DS28" s="619"/>
      <c r="DT28" s="619"/>
      <c r="DU28" s="619"/>
      <c r="DV28" s="620"/>
      <c r="DW28" s="641">
        <v>10</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297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364168</v>
      </c>
      <c r="CS29" s="637"/>
      <c r="CT29" s="637"/>
      <c r="CU29" s="637"/>
      <c r="CV29" s="637"/>
      <c r="CW29" s="637"/>
      <c r="CX29" s="637"/>
      <c r="CY29" s="638"/>
      <c r="CZ29" s="621">
        <v>7.3</v>
      </c>
      <c r="DA29" s="639"/>
      <c r="DB29" s="639"/>
      <c r="DC29" s="640"/>
      <c r="DD29" s="624">
        <v>364168</v>
      </c>
      <c r="DE29" s="637"/>
      <c r="DF29" s="637"/>
      <c r="DG29" s="637"/>
      <c r="DH29" s="637"/>
      <c r="DI29" s="637"/>
      <c r="DJ29" s="637"/>
      <c r="DK29" s="638"/>
      <c r="DL29" s="624">
        <v>364168</v>
      </c>
      <c r="DM29" s="637"/>
      <c r="DN29" s="637"/>
      <c r="DO29" s="637"/>
      <c r="DP29" s="637"/>
      <c r="DQ29" s="637"/>
      <c r="DR29" s="637"/>
      <c r="DS29" s="637"/>
      <c r="DT29" s="637"/>
      <c r="DU29" s="637"/>
      <c r="DV29" s="638"/>
      <c r="DW29" s="641">
        <v>10</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102867</v>
      </c>
      <c r="S30" s="619"/>
      <c r="T30" s="619"/>
      <c r="U30" s="619"/>
      <c r="V30" s="619"/>
      <c r="W30" s="619"/>
      <c r="X30" s="619"/>
      <c r="Y30" s="620"/>
      <c r="Z30" s="671">
        <v>1.9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98</v>
      </c>
      <c r="BN30" s="685"/>
      <c r="BO30" s="685"/>
      <c r="BP30" s="685"/>
      <c r="BQ30" s="687"/>
      <c r="BR30" s="684">
        <v>99.3</v>
      </c>
      <c r="BS30" s="685"/>
      <c r="BT30" s="685"/>
      <c r="BU30" s="685"/>
      <c r="BV30" s="685"/>
      <c r="BW30" s="685"/>
      <c r="BX30" s="686">
        <v>97.9</v>
      </c>
      <c r="BY30" s="685"/>
      <c r="BZ30" s="685"/>
      <c r="CA30" s="685"/>
      <c r="CB30" s="687"/>
      <c r="CD30" s="690"/>
      <c r="CE30" s="691"/>
      <c r="CF30" s="655" t="s">
        <v>289</v>
      </c>
      <c r="CG30" s="652"/>
      <c r="CH30" s="652"/>
      <c r="CI30" s="652"/>
      <c r="CJ30" s="652"/>
      <c r="CK30" s="652"/>
      <c r="CL30" s="652"/>
      <c r="CM30" s="652"/>
      <c r="CN30" s="652"/>
      <c r="CO30" s="652"/>
      <c r="CP30" s="652"/>
      <c r="CQ30" s="653"/>
      <c r="CR30" s="618">
        <v>299958</v>
      </c>
      <c r="CS30" s="619"/>
      <c r="CT30" s="619"/>
      <c r="CU30" s="619"/>
      <c r="CV30" s="619"/>
      <c r="CW30" s="619"/>
      <c r="CX30" s="619"/>
      <c r="CY30" s="620"/>
      <c r="CZ30" s="621">
        <v>6</v>
      </c>
      <c r="DA30" s="639"/>
      <c r="DB30" s="639"/>
      <c r="DC30" s="640"/>
      <c r="DD30" s="624">
        <v>299958</v>
      </c>
      <c r="DE30" s="619"/>
      <c r="DF30" s="619"/>
      <c r="DG30" s="619"/>
      <c r="DH30" s="619"/>
      <c r="DI30" s="619"/>
      <c r="DJ30" s="619"/>
      <c r="DK30" s="620"/>
      <c r="DL30" s="624">
        <v>299958</v>
      </c>
      <c r="DM30" s="619"/>
      <c r="DN30" s="619"/>
      <c r="DO30" s="619"/>
      <c r="DP30" s="619"/>
      <c r="DQ30" s="619"/>
      <c r="DR30" s="619"/>
      <c r="DS30" s="619"/>
      <c r="DT30" s="619"/>
      <c r="DU30" s="619"/>
      <c r="DV30" s="620"/>
      <c r="DW30" s="641">
        <v>8.1999999999999993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198908</v>
      </c>
      <c r="S31" s="619"/>
      <c r="T31" s="619"/>
      <c r="U31" s="619"/>
      <c r="V31" s="619"/>
      <c r="W31" s="619"/>
      <c r="X31" s="619"/>
      <c r="Y31" s="620"/>
      <c r="Z31" s="671">
        <v>3.8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97.2</v>
      </c>
      <c r="BN31" s="683"/>
      <c r="BO31" s="683"/>
      <c r="BP31" s="683"/>
      <c r="BQ31" s="647"/>
      <c r="BR31" s="682">
        <v>99</v>
      </c>
      <c r="BS31" s="637"/>
      <c r="BT31" s="637"/>
      <c r="BU31" s="637"/>
      <c r="BV31" s="637"/>
      <c r="BW31" s="637"/>
      <c r="BX31" s="673">
        <v>97.2</v>
      </c>
      <c r="BY31" s="683"/>
      <c r="BZ31" s="683"/>
      <c r="CA31" s="683"/>
      <c r="CB31" s="647"/>
      <c r="CD31" s="690"/>
      <c r="CE31" s="691"/>
      <c r="CF31" s="655" t="s">
        <v>293</v>
      </c>
      <c r="CG31" s="652"/>
      <c r="CH31" s="652"/>
      <c r="CI31" s="652"/>
      <c r="CJ31" s="652"/>
      <c r="CK31" s="652"/>
      <c r="CL31" s="652"/>
      <c r="CM31" s="652"/>
      <c r="CN31" s="652"/>
      <c r="CO31" s="652"/>
      <c r="CP31" s="652"/>
      <c r="CQ31" s="653"/>
      <c r="CR31" s="618">
        <v>64210</v>
      </c>
      <c r="CS31" s="637"/>
      <c r="CT31" s="637"/>
      <c r="CU31" s="637"/>
      <c r="CV31" s="637"/>
      <c r="CW31" s="637"/>
      <c r="CX31" s="637"/>
      <c r="CY31" s="638"/>
      <c r="CZ31" s="621">
        <v>1.3</v>
      </c>
      <c r="DA31" s="639"/>
      <c r="DB31" s="639"/>
      <c r="DC31" s="640"/>
      <c r="DD31" s="624">
        <v>64210</v>
      </c>
      <c r="DE31" s="637"/>
      <c r="DF31" s="637"/>
      <c r="DG31" s="637"/>
      <c r="DH31" s="637"/>
      <c r="DI31" s="637"/>
      <c r="DJ31" s="637"/>
      <c r="DK31" s="638"/>
      <c r="DL31" s="624">
        <v>64210</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144626</v>
      </c>
      <c r="S32" s="619"/>
      <c r="T32" s="619"/>
      <c r="U32" s="619"/>
      <c r="V32" s="619"/>
      <c r="W32" s="619"/>
      <c r="X32" s="619"/>
      <c r="Y32" s="620"/>
      <c r="Z32" s="671">
        <v>2.7</v>
      </c>
      <c r="AA32" s="671"/>
      <c r="AB32" s="671"/>
      <c r="AC32" s="671"/>
      <c r="AD32" s="672">
        <v>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99.5</v>
      </c>
      <c r="BH32" s="603"/>
      <c r="BI32" s="603"/>
      <c r="BJ32" s="603"/>
      <c r="BK32" s="603"/>
      <c r="BL32" s="603"/>
      <c r="BM32" s="666">
        <v>98.5</v>
      </c>
      <c r="BN32" s="603"/>
      <c r="BO32" s="603"/>
      <c r="BP32" s="603"/>
      <c r="BQ32" s="660"/>
      <c r="BR32" s="681">
        <v>99.4</v>
      </c>
      <c r="BS32" s="603"/>
      <c r="BT32" s="603"/>
      <c r="BU32" s="603"/>
      <c r="BV32" s="603"/>
      <c r="BW32" s="603"/>
      <c r="BX32" s="666">
        <v>98.3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324800</v>
      </c>
      <c r="S33" s="619"/>
      <c r="T33" s="619"/>
      <c r="U33" s="619"/>
      <c r="V33" s="619"/>
      <c r="W33" s="619"/>
      <c r="X33" s="619"/>
      <c r="Y33" s="620"/>
      <c r="Z33" s="671">
        <v>6.1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2324652</v>
      </c>
      <c r="CS33" s="637"/>
      <c r="CT33" s="637"/>
      <c r="CU33" s="637"/>
      <c r="CV33" s="637"/>
      <c r="CW33" s="637"/>
      <c r="CX33" s="637"/>
      <c r="CY33" s="638"/>
      <c r="CZ33" s="621">
        <v>46.8</v>
      </c>
      <c r="DA33" s="639"/>
      <c r="DB33" s="639"/>
      <c r="DC33" s="640"/>
      <c r="DD33" s="624">
        <v>2057512</v>
      </c>
      <c r="DE33" s="637"/>
      <c r="DF33" s="637"/>
      <c r="DG33" s="637"/>
      <c r="DH33" s="637"/>
      <c r="DI33" s="637"/>
      <c r="DJ33" s="637"/>
      <c r="DK33" s="638"/>
      <c r="DL33" s="624">
        <v>1615489</v>
      </c>
      <c r="DM33" s="637"/>
      <c r="DN33" s="637"/>
      <c r="DO33" s="637"/>
      <c r="DP33" s="637"/>
      <c r="DQ33" s="637"/>
      <c r="DR33" s="637"/>
      <c r="DS33" s="637"/>
      <c r="DT33" s="637"/>
      <c r="DU33" s="637"/>
      <c r="DV33" s="638"/>
      <c r="DW33" s="641">
        <v>44.3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818231</v>
      </c>
      <c r="CS34" s="619"/>
      <c r="CT34" s="619"/>
      <c r="CU34" s="619"/>
      <c r="CV34" s="619"/>
      <c r="CW34" s="619"/>
      <c r="CX34" s="619"/>
      <c r="CY34" s="620"/>
      <c r="CZ34" s="621">
        <v>16.5</v>
      </c>
      <c r="DA34" s="639"/>
      <c r="DB34" s="639"/>
      <c r="DC34" s="640"/>
      <c r="DD34" s="624">
        <v>654770</v>
      </c>
      <c r="DE34" s="619"/>
      <c r="DF34" s="619"/>
      <c r="DG34" s="619"/>
      <c r="DH34" s="619"/>
      <c r="DI34" s="619"/>
      <c r="DJ34" s="619"/>
      <c r="DK34" s="620"/>
      <c r="DL34" s="624">
        <v>604131</v>
      </c>
      <c r="DM34" s="619"/>
      <c r="DN34" s="619"/>
      <c r="DO34" s="619"/>
      <c r="DP34" s="619"/>
      <c r="DQ34" s="619"/>
      <c r="DR34" s="619"/>
      <c r="DS34" s="619"/>
      <c r="DT34" s="619"/>
      <c r="DU34" s="619"/>
      <c r="DV34" s="620"/>
      <c r="DW34" s="641">
        <v>16.600000000000001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260000</v>
      </c>
      <c r="S35" s="619"/>
      <c r="T35" s="619"/>
      <c r="U35" s="619"/>
      <c r="V35" s="619"/>
      <c r="W35" s="619"/>
      <c r="X35" s="619"/>
      <c r="Y35" s="620"/>
      <c r="Z35" s="671">
        <v>4.9000000000000004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670700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158256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7571</v>
      </c>
      <c r="CS35" s="637"/>
      <c r="CT35" s="637"/>
      <c r="CU35" s="637"/>
      <c r="CV35" s="637"/>
      <c r="CW35" s="637"/>
      <c r="CX35" s="637"/>
      <c r="CY35" s="638"/>
      <c r="CZ35" s="621">
        <v>0.2</v>
      </c>
      <c r="DA35" s="639"/>
      <c r="DB35" s="639"/>
      <c r="DC35" s="640"/>
      <c r="DD35" s="624">
        <v>7571</v>
      </c>
      <c r="DE35" s="637"/>
      <c r="DF35" s="637"/>
      <c r="DG35" s="637"/>
      <c r="DH35" s="637"/>
      <c r="DI35" s="637"/>
      <c r="DJ35" s="637"/>
      <c r="DK35" s="638"/>
      <c r="DL35" s="624">
        <v>7571</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5291751</v>
      </c>
      <c r="S36" s="659"/>
      <c r="T36" s="659"/>
      <c r="U36" s="659"/>
      <c r="V36" s="659"/>
      <c r="W36" s="659"/>
      <c r="X36" s="659"/>
      <c r="Y36" s="662"/>
      <c r="Z36" s="663">
        <v>100</v>
      </c>
      <c r="AA36" s="663"/>
      <c r="AB36" s="663"/>
      <c r="AC36" s="663"/>
      <c r="AD36" s="664">
        <v>3386857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248389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147155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737090</v>
      </c>
      <c r="CS36" s="619"/>
      <c r="CT36" s="619"/>
      <c r="CU36" s="619"/>
      <c r="CV36" s="619"/>
      <c r="CW36" s="619"/>
      <c r="CX36" s="619"/>
      <c r="CY36" s="620"/>
      <c r="CZ36" s="621">
        <v>14.8</v>
      </c>
      <c r="DA36" s="639"/>
      <c r="DB36" s="639"/>
      <c r="DC36" s="640"/>
      <c r="DD36" s="624">
        <v>706505</v>
      </c>
      <c r="DE36" s="619"/>
      <c r="DF36" s="619"/>
      <c r="DG36" s="619"/>
      <c r="DH36" s="619"/>
      <c r="DI36" s="619"/>
      <c r="DJ36" s="619"/>
      <c r="DK36" s="620"/>
      <c r="DL36" s="624">
        <v>663104</v>
      </c>
      <c r="DM36" s="619"/>
      <c r="DN36" s="619"/>
      <c r="DO36" s="619"/>
      <c r="DP36" s="619"/>
      <c r="DQ36" s="619"/>
      <c r="DR36" s="619"/>
      <c r="DS36" s="619"/>
      <c r="DT36" s="619"/>
      <c r="DU36" s="619"/>
      <c r="DV36" s="620"/>
      <c r="DW36" s="641">
        <v>18.2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2446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2247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203230</v>
      </c>
      <c r="CS37" s="637"/>
      <c r="CT37" s="637"/>
      <c r="CU37" s="637"/>
      <c r="CV37" s="637"/>
      <c r="CW37" s="637"/>
      <c r="CX37" s="637"/>
      <c r="CY37" s="638"/>
      <c r="CZ37" s="621">
        <v>4.0999999999999996</v>
      </c>
      <c r="DA37" s="639"/>
      <c r="DB37" s="639"/>
      <c r="DC37" s="640"/>
      <c r="DD37" s="624">
        <v>202035</v>
      </c>
      <c r="DE37" s="637"/>
      <c r="DF37" s="637"/>
      <c r="DG37" s="637"/>
      <c r="DH37" s="637"/>
      <c r="DI37" s="637"/>
      <c r="DJ37" s="637"/>
      <c r="DK37" s="638"/>
      <c r="DL37" s="624">
        <v>202035</v>
      </c>
      <c r="DM37" s="637"/>
      <c r="DN37" s="637"/>
      <c r="DO37" s="637"/>
      <c r="DP37" s="637"/>
      <c r="DQ37" s="637"/>
      <c r="DR37" s="637"/>
      <c r="DS37" s="637"/>
      <c r="DT37" s="637"/>
      <c r="DU37" s="637"/>
      <c r="DV37" s="638"/>
      <c r="DW37" s="641">
        <v>5.5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3829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668254</v>
      </c>
      <c r="CS38" s="619"/>
      <c r="CT38" s="619"/>
      <c r="CU38" s="619"/>
      <c r="CV38" s="619"/>
      <c r="CW38" s="619"/>
      <c r="CX38" s="619"/>
      <c r="CY38" s="620"/>
      <c r="CZ38" s="621">
        <v>13.4</v>
      </c>
      <c r="DA38" s="639"/>
      <c r="DB38" s="639"/>
      <c r="DC38" s="640"/>
      <c r="DD38" s="624">
        <v>608665</v>
      </c>
      <c r="DE38" s="619"/>
      <c r="DF38" s="619"/>
      <c r="DG38" s="619"/>
      <c r="DH38" s="619"/>
      <c r="DI38" s="619"/>
      <c r="DJ38" s="619"/>
      <c r="DK38" s="620"/>
      <c r="DL38" s="624">
        <v>340683</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83506</v>
      </c>
      <c r="CS39" s="637"/>
      <c r="CT39" s="637"/>
      <c r="CU39" s="637"/>
      <c r="CV39" s="637"/>
      <c r="CW39" s="637"/>
      <c r="CX39" s="637"/>
      <c r="CY39" s="638"/>
      <c r="CZ39" s="621">
        <v>1.7</v>
      </c>
      <c r="DA39" s="639"/>
      <c r="DB39" s="639"/>
      <c r="DC39" s="640"/>
      <c r="DD39" s="624">
        <v>80001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161261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72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10000</v>
      </c>
      <c r="CS40" s="619"/>
      <c r="CT40" s="619"/>
      <c r="CU40" s="619"/>
      <c r="CV40" s="619"/>
      <c r="CW40" s="619"/>
      <c r="CX40" s="619"/>
      <c r="CY40" s="620"/>
      <c r="CZ40" s="621">
        <v>0.2</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258604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344665</v>
      </c>
      <c r="CS42" s="619"/>
      <c r="CT42" s="619"/>
      <c r="CU42" s="619"/>
      <c r="CV42" s="619"/>
      <c r="CW42" s="619"/>
      <c r="CX42" s="619"/>
      <c r="CY42" s="620"/>
      <c r="CZ42" s="621">
        <v>6.9</v>
      </c>
      <c r="DA42" s="622"/>
      <c r="DB42" s="622"/>
      <c r="DC42" s="623"/>
      <c r="DD42" s="624">
        <v>180839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18408</v>
      </c>
      <c r="CS43" s="637"/>
      <c r="CT43" s="637"/>
      <c r="CU43" s="637"/>
      <c r="CV43" s="637"/>
      <c r="CW43" s="637"/>
      <c r="CX43" s="637"/>
      <c r="CY43" s="638"/>
      <c r="CZ43" s="621">
        <v>0.4</v>
      </c>
      <c r="DA43" s="639"/>
      <c r="DB43" s="639"/>
      <c r="DC43" s="640"/>
      <c r="DD43" s="624">
        <v>18408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344665</v>
      </c>
      <c r="CS44" s="619"/>
      <c r="CT44" s="619"/>
      <c r="CU44" s="619"/>
      <c r="CV44" s="619"/>
      <c r="CW44" s="619"/>
      <c r="CX44" s="619"/>
      <c r="CY44" s="620"/>
      <c r="CZ44" s="621">
        <v>6.9</v>
      </c>
      <c r="DA44" s="622"/>
      <c r="DB44" s="622"/>
      <c r="DC44" s="623"/>
      <c r="DD44" s="624">
        <v>180839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110379</v>
      </c>
      <c r="CS45" s="637"/>
      <c r="CT45" s="637"/>
      <c r="CU45" s="637"/>
      <c r="CV45" s="637"/>
      <c r="CW45" s="637"/>
      <c r="CX45" s="637"/>
      <c r="CY45" s="638"/>
      <c r="CZ45" s="621">
        <v>2.2000000000000002</v>
      </c>
      <c r="DA45" s="639"/>
      <c r="DB45" s="639"/>
      <c r="DC45" s="640"/>
      <c r="DD45" s="624">
        <v>53895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234286</v>
      </c>
      <c r="CS46" s="619"/>
      <c r="CT46" s="619"/>
      <c r="CU46" s="619"/>
      <c r="CV46" s="619"/>
      <c r="CW46" s="619"/>
      <c r="CX46" s="619"/>
      <c r="CY46" s="620"/>
      <c r="CZ46" s="621">
        <v>4.7</v>
      </c>
      <c r="DA46" s="622"/>
      <c r="DB46" s="622"/>
      <c r="DC46" s="623"/>
      <c r="DD46" s="624">
        <v>126944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4968730</v>
      </c>
      <c r="CS49" s="603"/>
      <c r="CT49" s="603"/>
      <c r="CU49" s="603"/>
      <c r="CV49" s="603"/>
      <c r="CW49" s="603"/>
      <c r="CX49" s="603"/>
      <c r="CY49" s="604"/>
      <c r="CZ49" s="605">
        <v>100</v>
      </c>
      <c r="DA49" s="606"/>
      <c r="DB49" s="606"/>
      <c r="DC49" s="607"/>
      <c r="DD49" s="608">
        <v>3712238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343</v>
      </c>
      <c r="B5" s="1024"/>
      <c r="C5" s="1024"/>
      <c r="D5" s="1024"/>
      <c r="E5" s="1024"/>
      <c r="F5" s="1024"/>
      <c r="G5" s="1024"/>
      <c r="H5" s="1024"/>
      <c r="I5" s="1024"/>
      <c r="J5" s="1024"/>
      <c r="K5" s="1024"/>
      <c r="L5" s="1024"/>
      <c r="M5" s="1024"/>
      <c r="N5" s="1024"/>
      <c r="O5" s="1024"/>
      <c r="P5" s="1025"/>
      <c r="Q5" s="1029" t="s">
        <v>344</v>
      </c>
      <c r="R5" s="1030"/>
      <c r="S5" s="1030"/>
      <c r="T5" s="1030"/>
      <c r="U5" s="1031"/>
      <c r="V5" s="1029" t="s">
        <v>345</v>
      </c>
      <c r="W5" s="1030"/>
      <c r="X5" s="1030"/>
      <c r="Y5" s="1030"/>
      <c r="Z5" s="1031"/>
      <c r="AA5" s="1029" t="s">
        <v>346</v>
      </c>
      <c r="AB5" s="1030"/>
      <c r="AC5" s="1030"/>
      <c r="AD5" s="1030"/>
      <c r="AE5" s="1030"/>
      <c r="AF5" s="1139" t="s">
        <v>347</v>
      </c>
      <c r="AG5" s="1030"/>
      <c r="AH5" s="1030"/>
      <c r="AI5" s="1030"/>
      <c r="AJ5" s="1045"/>
      <c r="AK5" s="1030" t="s">
        <v>348</v>
      </c>
      <c r="AL5" s="1030"/>
      <c r="AM5" s="1030"/>
      <c r="AN5" s="1030"/>
      <c r="AO5" s="1031"/>
      <c r="AP5" s="1029" t="s">
        <v>349</v>
      </c>
      <c r="AQ5" s="1030"/>
      <c r="AR5" s="1030"/>
      <c r="AS5" s="1030"/>
      <c r="AT5" s="1031"/>
      <c r="AU5" s="1029" t="s">
        <v>350</v>
      </c>
      <c r="AV5" s="1030"/>
      <c r="AW5" s="1030"/>
      <c r="AX5" s="1030"/>
      <c r="AY5" s="1045"/>
      <c r="AZ5" s="207"/>
      <c r="BA5" s="207"/>
      <c r="BB5" s="207"/>
      <c r="BC5" s="207"/>
      <c r="BD5" s="207"/>
      <c r="BE5" s="208"/>
      <c r="BF5" s="208"/>
      <c r="BG5" s="208"/>
      <c r="BH5" s="208"/>
      <c r="BI5" s="208"/>
      <c r="BJ5" s="208"/>
      <c r="BK5" s="208"/>
      <c r="BL5" s="208"/>
      <c r="BM5" s="208"/>
      <c r="BN5" s="208"/>
      <c r="BO5" s="208"/>
      <c r="BP5" s="208"/>
      <c r="BQ5" s="1023" t="s">
        <v>351</v>
      </c>
      <c r="BR5" s="1024"/>
      <c r="BS5" s="1024"/>
      <c r="BT5" s="1024"/>
      <c r="BU5" s="1024"/>
      <c r="BV5" s="1024"/>
      <c r="BW5" s="1024"/>
      <c r="BX5" s="1024"/>
      <c r="BY5" s="1024"/>
      <c r="BZ5" s="1024"/>
      <c r="CA5" s="1024"/>
      <c r="CB5" s="1024"/>
      <c r="CC5" s="1024"/>
      <c r="CD5" s="1024"/>
      <c r="CE5" s="1024"/>
      <c r="CF5" s="1024"/>
      <c r="CG5" s="1025"/>
      <c r="CH5" s="1029" t="s">
        <v>352</v>
      </c>
      <c r="CI5" s="1030"/>
      <c r="CJ5" s="1030"/>
      <c r="CK5" s="1030"/>
      <c r="CL5" s="1031"/>
      <c r="CM5" s="1029" t="s">
        <v>353</v>
      </c>
      <c r="CN5" s="1030"/>
      <c r="CO5" s="1030"/>
      <c r="CP5" s="1030"/>
      <c r="CQ5" s="1031"/>
      <c r="CR5" s="1029" t="s">
        <v>354</v>
      </c>
      <c r="CS5" s="1030"/>
      <c r="CT5" s="1030"/>
      <c r="CU5" s="1030"/>
      <c r="CV5" s="1031"/>
      <c r="CW5" s="1029" t="s">
        <v>355</v>
      </c>
      <c r="CX5" s="1030"/>
      <c r="CY5" s="1030"/>
      <c r="CZ5" s="1030"/>
      <c r="DA5" s="1031"/>
      <c r="DB5" s="1029" t="s">
        <v>356</v>
      </c>
      <c r="DC5" s="1030"/>
      <c r="DD5" s="1030"/>
      <c r="DE5" s="1030"/>
      <c r="DF5" s="1031"/>
      <c r="DG5" s="1124" t="s">
        <v>357</v>
      </c>
      <c r="DH5" s="1125"/>
      <c r="DI5" s="1125"/>
      <c r="DJ5" s="1125"/>
      <c r="DK5" s="1126"/>
      <c r="DL5" s="1124" t="s">
        <v>358</v>
      </c>
      <c r="DM5" s="1125"/>
      <c r="DN5" s="1125"/>
      <c r="DO5" s="1125"/>
      <c r="DP5" s="1126"/>
      <c r="DQ5" s="1029" t="s">
        <v>359</v>
      </c>
      <c r="DR5" s="1030"/>
      <c r="DS5" s="1030"/>
      <c r="DT5" s="1030"/>
      <c r="DU5" s="1031"/>
      <c r="DV5" s="1029" t="s">
        <v>350</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7"/>
      <c r="DH6" s="1128"/>
      <c r="DI6" s="1128"/>
      <c r="DJ6" s="1128"/>
      <c r="DK6" s="1129"/>
      <c r="DL6" s="1127"/>
      <c r="DM6" s="1128"/>
      <c r="DN6" s="1128"/>
      <c r="DO6" s="1128"/>
      <c r="DP6" s="1129"/>
      <c r="DQ6" s="1032"/>
      <c r="DR6" s="1033"/>
      <c r="DS6" s="1033"/>
      <c r="DT6" s="1033"/>
      <c r="DU6" s="1034"/>
      <c r="DV6" s="1032"/>
      <c r="DW6" s="1033"/>
      <c r="DX6" s="1033"/>
      <c r="DY6" s="1033"/>
      <c r="DZ6" s="1046"/>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5205</v>
      </c>
      <c r="R7" s="1131"/>
      <c r="S7" s="1131"/>
      <c r="T7" s="1131"/>
      <c r="U7" s="1131"/>
      <c r="V7" s="1131">
        <v>4883</v>
      </c>
      <c r="W7" s="1131"/>
      <c r="X7" s="1131"/>
      <c r="Y7" s="1131"/>
      <c r="Z7" s="1131"/>
      <c r="AA7" s="1131">
        <v>323</v>
      </c>
      <c r="AB7" s="1131"/>
      <c r="AC7" s="1131"/>
      <c r="AD7" s="1131"/>
      <c r="AE7" s="1132"/>
      <c r="AF7" s="1133">
        <v>290</v>
      </c>
      <c r="AG7" s="1134"/>
      <c r="AH7" s="1134"/>
      <c r="AI7" s="1134"/>
      <c r="AJ7" s="1135"/>
      <c r="AK7" s="1117">
        <v>103</v>
      </c>
      <c r="AL7" s="1118"/>
      <c r="AM7" s="1118"/>
      <c r="AN7" s="1118"/>
      <c r="AO7" s="1118"/>
      <c r="AP7" s="1118">
        <v>5610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542</v>
      </c>
      <c r="BS7" s="1121" t="s">
        <v>543</v>
      </c>
      <c r="BT7" s="1122"/>
      <c r="BU7" s="1122"/>
      <c r="BV7" s="1122"/>
      <c r="BW7" s="1122"/>
      <c r="BX7" s="1122"/>
      <c r="BY7" s="1122"/>
      <c r="BZ7" s="1122"/>
      <c r="CA7" s="1122"/>
      <c r="CB7" s="1122"/>
      <c r="CC7" s="1122"/>
      <c r="CD7" s="1122"/>
      <c r="CE7" s="1122"/>
      <c r="CF7" s="1122"/>
      <c r="CG7" s="1123"/>
      <c r="CH7" s="1114">
        <v>4</v>
      </c>
      <c r="CI7" s="1115"/>
      <c r="CJ7" s="1115"/>
      <c r="CK7" s="1115"/>
      <c r="CL7" s="1116"/>
      <c r="CM7" s="1114">
        <v>27</v>
      </c>
      <c r="CN7" s="1115"/>
      <c r="CO7" s="1115"/>
      <c r="CP7" s="1115"/>
      <c r="CQ7" s="1116"/>
      <c r="CR7" s="1114">
        <v>5</v>
      </c>
      <c r="CS7" s="1115"/>
      <c r="CT7" s="1115"/>
      <c r="CU7" s="1115"/>
      <c r="CV7" s="1116"/>
      <c r="CW7" s="1114" t="s">
        <v>541</v>
      </c>
      <c r="CX7" s="1115"/>
      <c r="CY7" s="1115"/>
      <c r="CZ7" s="1115"/>
      <c r="DA7" s="1116"/>
      <c r="DB7" s="1114" t="s">
        <v>541</v>
      </c>
      <c r="DC7" s="1115"/>
      <c r="DD7" s="1115"/>
      <c r="DE7" s="1115"/>
      <c r="DF7" s="1116"/>
      <c r="DG7" s="1114" t="s">
        <v>541</v>
      </c>
      <c r="DH7" s="1115"/>
      <c r="DI7" s="1115"/>
      <c r="DJ7" s="1115"/>
      <c r="DK7" s="1116"/>
      <c r="DL7" s="1114" t="s">
        <v>541</v>
      </c>
      <c r="DM7" s="1115"/>
      <c r="DN7" s="1115"/>
      <c r="DO7" s="1115"/>
      <c r="DP7" s="1116"/>
      <c r="DQ7" s="1114" t="s">
        <v>541</v>
      </c>
      <c r="DR7" s="1115"/>
      <c r="DS7" s="1115"/>
      <c r="DT7" s="1115"/>
      <c r="DU7" s="1116"/>
      <c r="DV7" s="1141"/>
      <c r="DW7" s="1142"/>
      <c r="DX7" s="1142"/>
      <c r="DY7" s="1142"/>
      <c r="DZ7" s="1143"/>
      <c r="EA7" s="205"/>
    </row>
    <row r="8" spans="1:131" s="206" customFormat="1" ht="26.25" customHeight="1" x14ac:dyDescent="0.15">
      <c r="A8" s="212">
        <v>2</v>
      </c>
      <c r="B8" s="1065" t="s">
        <v>361</v>
      </c>
      <c r="C8" s="1066"/>
      <c r="D8" s="1066"/>
      <c r="E8" s="1066"/>
      <c r="F8" s="1066"/>
      <c r="G8" s="1066"/>
      <c r="H8" s="1066"/>
      <c r="I8" s="1066"/>
      <c r="J8" s="1066"/>
      <c r="K8" s="1066"/>
      <c r="L8" s="1066"/>
      <c r="M8" s="1066"/>
      <c r="N8" s="1066"/>
      <c r="O8" s="1066"/>
      <c r="P8" s="1067"/>
      <c r="Q8" s="1071">
        <v>86</v>
      </c>
      <c r="R8" s="1072"/>
      <c r="S8" s="1072"/>
      <c r="T8" s="1072"/>
      <c r="U8" s="1072"/>
      <c r="V8" s="1072">
        <v>86</v>
      </c>
      <c r="W8" s="1072"/>
      <c r="X8" s="1072"/>
      <c r="Y8" s="1072"/>
      <c r="Z8" s="1072"/>
      <c r="AA8" s="1072">
        <v>0</v>
      </c>
      <c r="AB8" s="1072"/>
      <c r="AC8" s="1072"/>
      <c r="AD8" s="1072"/>
      <c r="AE8" s="1073"/>
      <c r="AF8" s="1047">
        <v>0</v>
      </c>
      <c r="AG8" s="1048"/>
      <c r="AH8" s="1048"/>
      <c r="AI8" s="1048"/>
      <c r="AJ8" s="1049"/>
      <c r="AK8" s="1112" t="s">
        <v>541</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x14ac:dyDescent="0.15">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x14ac:dyDescent="0.15">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x14ac:dyDescent="0.15">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065"/>
      <c r="C22" s="1066"/>
      <c r="D22" s="1066"/>
      <c r="E22" s="1066"/>
      <c r="F22" s="1066"/>
      <c r="G22" s="1066"/>
      <c r="H22" s="1066"/>
      <c r="I22" s="1066"/>
      <c r="J22" s="1066"/>
      <c r="K22" s="1066"/>
      <c r="L22" s="1066"/>
      <c r="M22" s="1066"/>
      <c r="N22" s="1066"/>
      <c r="O22" s="1066"/>
      <c r="P22" s="1067"/>
      <c r="Q22" s="1107"/>
      <c r="R22" s="1108"/>
      <c r="S22" s="1108"/>
      <c r="T22" s="1108"/>
      <c r="U22" s="1108"/>
      <c r="V22" s="1108"/>
      <c r="W22" s="1108"/>
      <c r="X22" s="1108"/>
      <c r="Y22" s="1108"/>
      <c r="Z22" s="1108"/>
      <c r="AA22" s="1108"/>
      <c r="AB22" s="1108"/>
      <c r="AC22" s="1108"/>
      <c r="AD22" s="1108"/>
      <c r="AE22" s="1109"/>
      <c r="AF22" s="1047"/>
      <c r="AG22" s="1048"/>
      <c r="AH22" s="1048"/>
      <c r="AI22" s="1048"/>
      <c r="AJ22" s="1049"/>
      <c r="AK22" s="1103"/>
      <c r="AL22" s="1104"/>
      <c r="AM22" s="1104"/>
      <c r="AN22" s="1104"/>
      <c r="AO22" s="1104"/>
      <c r="AP22" s="1104"/>
      <c r="AQ22" s="1104"/>
      <c r="AR22" s="1104"/>
      <c r="AS22" s="1104"/>
      <c r="AT22" s="1104"/>
      <c r="AU22" s="1105"/>
      <c r="AV22" s="1105"/>
      <c r="AW22" s="1105"/>
      <c r="AX22" s="1105"/>
      <c r="AY22" s="1106"/>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5292</v>
      </c>
      <c r="R23" s="1095"/>
      <c r="S23" s="1095"/>
      <c r="T23" s="1095"/>
      <c r="U23" s="1095"/>
      <c r="V23" s="1095">
        <v>4969</v>
      </c>
      <c r="W23" s="1095"/>
      <c r="X23" s="1095"/>
      <c r="Y23" s="1095"/>
      <c r="Z23" s="1095"/>
      <c r="AA23" s="1095">
        <v>323</v>
      </c>
      <c r="AB23" s="1095"/>
      <c r="AC23" s="1095"/>
      <c r="AD23" s="1095"/>
      <c r="AE23" s="1096"/>
      <c r="AF23" s="1097">
        <v>291</v>
      </c>
      <c r="AG23" s="1095"/>
      <c r="AH23" s="1095"/>
      <c r="AI23" s="1095"/>
      <c r="AJ23" s="1098"/>
      <c r="AK23" s="1099"/>
      <c r="AL23" s="1100"/>
      <c r="AM23" s="1100"/>
      <c r="AN23" s="1100"/>
      <c r="AO23" s="1100"/>
      <c r="AP23" s="1095">
        <v>5610</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343</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5" t="s">
        <v>371</v>
      </c>
      <c r="AG26" s="1036"/>
      <c r="AH26" s="1036"/>
      <c r="AI26" s="1036"/>
      <c r="AJ26" s="1086"/>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350</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1920</v>
      </c>
      <c r="R28" s="1080"/>
      <c r="S28" s="1080"/>
      <c r="T28" s="1080"/>
      <c r="U28" s="1080"/>
      <c r="V28" s="1080">
        <v>1762</v>
      </c>
      <c r="W28" s="1080"/>
      <c r="X28" s="1080"/>
      <c r="Y28" s="1080"/>
      <c r="Z28" s="1080"/>
      <c r="AA28" s="1080">
        <v>158</v>
      </c>
      <c r="AB28" s="1080"/>
      <c r="AC28" s="1080"/>
      <c r="AD28" s="1080"/>
      <c r="AE28" s="1081"/>
      <c r="AF28" s="1082">
        <v>158</v>
      </c>
      <c r="AG28" s="1080"/>
      <c r="AH28" s="1080"/>
      <c r="AI28" s="1080"/>
      <c r="AJ28" s="1083"/>
      <c r="AK28" s="1084">
        <v>161</v>
      </c>
      <c r="AL28" s="1008"/>
      <c r="AM28" s="1008"/>
      <c r="AN28" s="1008"/>
      <c r="AO28" s="1008"/>
      <c r="AP28" s="1008" t="s">
        <v>541</v>
      </c>
      <c r="AQ28" s="1008"/>
      <c r="AR28" s="1008"/>
      <c r="AS28" s="1008"/>
      <c r="AT28" s="1008"/>
      <c r="AU28" s="1008" t="s">
        <v>541</v>
      </c>
      <c r="AV28" s="1008"/>
      <c r="AW28" s="1008"/>
      <c r="AX28" s="1008"/>
      <c r="AY28" s="1008"/>
      <c r="AZ28" s="1009" t="s">
        <v>541</v>
      </c>
      <c r="BA28" s="1009"/>
      <c r="BB28" s="1009"/>
      <c r="BC28" s="1009"/>
      <c r="BD28" s="1009"/>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377</v>
      </c>
      <c r="C29" s="1066"/>
      <c r="D29" s="1066"/>
      <c r="E29" s="1066"/>
      <c r="F29" s="1066"/>
      <c r="G29" s="1066"/>
      <c r="H29" s="1066"/>
      <c r="I29" s="1066"/>
      <c r="J29" s="1066"/>
      <c r="K29" s="1066"/>
      <c r="L29" s="1066"/>
      <c r="M29" s="1066"/>
      <c r="N29" s="1066"/>
      <c r="O29" s="1066"/>
      <c r="P29" s="1067"/>
      <c r="Q29" s="1071">
        <v>1015</v>
      </c>
      <c r="R29" s="1072"/>
      <c r="S29" s="1072"/>
      <c r="T29" s="1072"/>
      <c r="U29" s="1072"/>
      <c r="V29" s="1072">
        <v>954</v>
      </c>
      <c r="W29" s="1072"/>
      <c r="X29" s="1072"/>
      <c r="Y29" s="1072"/>
      <c r="Z29" s="1072"/>
      <c r="AA29" s="1072">
        <v>61</v>
      </c>
      <c r="AB29" s="1072"/>
      <c r="AC29" s="1072"/>
      <c r="AD29" s="1072"/>
      <c r="AE29" s="1073"/>
      <c r="AF29" s="1047">
        <v>61</v>
      </c>
      <c r="AG29" s="1048"/>
      <c r="AH29" s="1048"/>
      <c r="AI29" s="1048"/>
      <c r="AJ29" s="1049"/>
      <c r="AK29" s="1006">
        <v>145</v>
      </c>
      <c r="AL29" s="997"/>
      <c r="AM29" s="997"/>
      <c r="AN29" s="997"/>
      <c r="AO29" s="997"/>
      <c r="AP29" s="997" t="s">
        <v>541</v>
      </c>
      <c r="AQ29" s="997"/>
      <c r="AR29" s="997"/>
      <c r="AS29" s="997"/>
      <c r="AT29" s="997"/>
      <c r="AU29" s="997" t="s">
        <v>541</v>
      </c>
      <c r="AV29" s="997"/>
      <c r="AW29" s="997"/>
      <c r="AX29" s="997"/>
      <c r="AY29" s="997"/>
      <c r="AZ29" s="1070" t="s">
        <v>541</v>
      </c>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378</v>
      </c>
      <c r="C30" s="1066"/>
      <c r="D30" s="1066"/>
      <c r="E30" s="1066"/>
      <c r="F30" s="1066"/>
      <c r="G30" s="1066"/>
      <c r="H30" s="1066"/>
      <c r="I30" s="1066"/>
      <c r="J30" s="1066"/>
      <c r="K30" s="1066"/>
      <c r="L30" s="1066"/>
      <c r="M30" s="1066"/>
      <c r="N30" s="1066"/>
      <c r="O30" s="1066"/>
      <c r="P30" s="1067"/>
      <c r="Q30" s="1071">
        <v>161</v>
      </c>
      <c r="R30" s="1072"/>
      <c r="S30" s="1072"/>
      <c r="T30" s="1072"/>
      <c r="U30" s="1072"/>
      <c r="V30" s="1072">
        <v>159</v>
      </c>
      <c r="W30" s="1072"/>
      <c r="X30" s="1072"/>
      <c r="Y30" s="1072"/>
      <c r="Z30" s="1072"/>
      <c r="AA30" s="1072">
        <v>3</v>
      </c>
      <c r="AB30" s="1072"/>
      <c r="AC30" s="1072"/>
      <c r="AD30" s="1072"/>
      <c r="AE30" s="1073"/>
      <c r="AF30" s="1047">
        <v>3</v>
      </c>
      <c r="AG30" s="1048"/>
      <c r="AH30" s="1048"/>
      <c r="AI30" s="1048"/>
      <c r="AJ30" s="1049"/>
      <c r="AK30" s="1006">
        <v>21</v>
      </c>
      <c r="AL30" s="997"/>
      <c r="AM30" s="997"/>
      <c r="AN30" s="997"/>
      <c r="AO30" s="997"/>
      <c r="AP30" s="997" t="s">
        <v>541</v>
      </c>
      <c r="AQ30" s="997"/>
      <c r="AR30" s="997"/>
      <c r="AS30" s="997"/>
      <c r="AT30" s="997"/>
      <c r="AU30" s="997" t="s">
        <v>541</v>
      </c>
      <c r="AV30" s="997"/>
      <c r="AW30" s="997"/>
      <c r="AX30" s="997"/>
      <c r="AY30" s="997"/>
      <c r="AZ30" s="1070" t="s">
        <v>541</v>
      </c>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t="s">
        <v>379</v>
      </c>
      <c r="C31" s="1066"/>
      <c r="D31" s="1066"/>
      <c r="E31" s="1066"/>
      <c r="F31" s="1066"/>
      <c r="G31" s="1066"/>
      <c r="H31" s="1066"/>
      <c r="I31" s="1066"/>
      <c r="J31" s="1066"/>
      <c r="K31" s="1066"/>
      <c r="L31" s="1066"/>
      <c r="M31" s="1066"/>
      <c r="N31" s="1066"/>
      <c r="O31" s="1066"/>
      <c r="P31" s="1067"/>
      <c r="Q31" s="1071">
        <v>220</v>
      </c>
      <c r="R31" s="1072"/>
      <c r="S31" s="1072"/>
      <c r="T31" s="1072"/>
      <c r="U31" s="1072"/>
      <c r="V31" s="1072">
        <v>189</v>
      </c>
      <c r="W31" s="1072"/>
      <c r="X31" s="1072"/>
      <c r="Y31" s="1072"/>
      <c r="Z31" s="1072"/>
      <c r="AA31" s="1072">
        <v>31</v>
      </c>
      <c r="AB31" s="1072"/>
      <c r="AC31" s="1072"/>
      <c r="AD31" s="1072"/>
      <c r="AE31" s="1073"/>
      <c r="AF31" s="1047">
        <v>556</v>
      </c>
      <c r="AG31" s="1048"/>
      <c r="AH31" s="1048"/>
      <c r="AI31" s="1048"/>
      <c r="AJ31" s="1049"/>
      <c r="AK31" s="1006">
        <v>2</v>
      </c>
      <c r="AL31" s="997"/>
      <c r="AM31" s="997"/>
      <c r="AN31" s="997"/>
      <c r="AO31" s="997"/>
      <c r="AP31" s="997">
        <v>1109</v>
      </c>
      <c r="AQ31" s="997"/>
      <c r="AR31" s="997"/>
      <c r="AS31" s="997"/>
      <c r="AT31" s="997"/>
      <c r="AU31" s="997">
        <v>33</v>
      </c>
      <c r="AV31" s="997"/>
      <c r="AW31" s="997"/>
      <c r="AX31" s="997"/>
      <c r="AY31" s="997"/>
      <c r="AZ31" s="1070" t="s">
        <v>541</v>
      </c>
      <c r="BA31" s="1070"/>
      <c r="BB31" s="1070"/>
      <c r="BC31" s="1070"/>
      <c r="BD31" s="1070"/>
      <c r="BE31" s="1060" t="s">
        <v>544</v>
      </c>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t="s">
        <v>380</v>
      </c>
      <c r="C32" s="1066"/>
      <c r="D32" s="1066"/>
      <c r="E32" s="1066"/>
      <c r="F32" s="1066"/>
      <c r="G32" s="1066"/>
      <c r="H32" s="1066"/>
      <c r="I32" s="1066"/>
      <c r="J32" s="1066"/>
      <c r="K32" s="1066"/>
      <c r="L32" s="1066"/>
      <c r="M32" s="1066"/>
      <c r="N32" s="1066"/>
      <c r="O32" s="1066"/>
      <c r="P32" s="1067"/>
      <c r="Q32" s="1071">
        <v>620</v>
      </c>
      <c r="R32" s="1072"/>
      <c r="S32" s="1072"/>
      <c r="T32" s="1072"/>
      <c r="U32" s="1072"/>
      <c r="V32" s="1072">
        <v>599</v>
      </c>
      <c r="W32" s="1072"/>
      <c r="X32" s="1072"/>
      <c r="Y32" s="1072"/>
      <c r="Z32" s="1072"/>
      <c r="AA32" s="1072">
        <v>22</v>
      </c>
      <c r="AB32" s="1072"/>
      <c r="AC32" s="1072"/>
      <c r="AD32" s="1072"/>
      <c r="AE32" s="1073"/>
      <c r="AF32" s="1047">
        <v>22</v>
      </c>
      <c r="AG32" s="1048"/>
      <c r="AH32" s="1048"/>
      <c r="AI32" s="1048"/>
      <c r="AJ32" s="1049"/>
      <c r="AK32" s="1006">
        <v>248</v>
      </c>
      <c r="AL32" s="997"/>
      <c r="AM32" s="997"/>
      <c r="AN32" s="997"/>
      <c r="AO32" s="997"/>
      <c r="AP32" s="997">
        <v>2779</v>
      </c>
      <c r="AQ32" s="997"/>
      <c r="AR32" s="997"/>
      <c r="AS32" s="997"/>
      <c r="AT32" s="997"/>
      <c r="AU32" s="997">
        <v>1809</v>
      </c>
      <c r="AV32" s="997"/>
      <c r="AW32" s="997"/>
      <c r="AX32" s="997"/>
      <c r="AY32" s="997"/>
      <c r="AZ32" s="1070" t="s">
        <v>541</v>
      </c>
      <c r="BA32" s="1070"/>
      <c r="BB32" s="1070"/>
      <c r="BC32" s="1070"/>
      <c r="BD32" s="1070"/>
      <c r="BE32" s="1060" t="s">
        <v>545</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c r="C33" s="1066"/>
      <c r="D33" s="1066"/>
      <c r="E33" s="1066"/>
      <c r="F33" s="1066"/>
      <c r="G33" s="1066"/>
      <c r="H33" s="1066"/>
      <c r="I33" s="1066"/>
      <c r="J33" s="1066"/>
      <c r="K33" s="1066"/>
      <c r="L33" s="1066"/>
      <c r="M33" s="1066"/>
      <c r="N33" s="1066"/>
      <c r="O33" s="1066"/>
      <c r="P33" s="1067"/>
      <c r="Q33" s="1071"/>
      <c r="R33" s="1072"/>
      <c r="S33" s="1072"/>
      <c r="T33" s="1072"/>
      <c r="U33" s="1072"/>
      <c r="V33" s="1072"/>
      <c r="W33" s="1072"/>
      <c r="X33" s="1072"/>
      <c r="Y33" s="1072"/>
      <c r="Z33" s="1072"/>
      <c r="AA33" s="1072"/>
      <c r="AB33" s="1072"/>
      <c r="AC33" s="1072"/>
      <c r="AD33" s="1072"/>
      <c r="AE33" s="1073"/>
      <c r="AF33" s="1047"/>
      <c r="AG33" s="1048"/>
      <c r="AH33" s="1048"/>
      <c r="AI33" s="1048"/>
      <c r="AJ33" s="1049"/>
      <c r="AK33" s="1006"/>
      <c r="AL33" s="997"/>
      <c r="AM33" s="997"/>
      <c r="AN33" s="997"/>
      <c r="AO33" s="997"/>
      <c r="AP33" s="997"/>
      <c r="AQ33" s="997"/>
      <c r="AR33" s="997"/>
      <c r="AS33" s="997"/>
      <c r="AT33" s="997"/>
      <c r="AU33" s="997"/>
      <c r="AV33" s="997"/>
      <c r="AW33" s="997"/>
      <c r="AX33" s="997"/>
      <c r="AY33" s="997"/>
      <c r="AZ33" s="1070"/>
      <c r="BA33" s="1070"/>
      <c r="BB33" s="1070"/>
      <c r="BC33" s="1070"/>
      <c r="BD33" s="1070"/>
      <c r="BE33" s="1060"/>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381</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800</v>
      </c>
      <c r="AG63" s="985"/>
      <c r="AH63" s="985"/>
      <c r="AI63" s="985"/>
      <c r="AJ63" s="1058"/>
      <c r="AK63" s="1059"/>
      <c r="AL63" s="989"/>
      <c r="AM63" s="989"/>
      <c r="AN63" s="989"/>
      <c r="AO63" s="989"/>
      <c r="AP63" s="985">
        <v>3889</v>
      </c>
      <c r="AQ63" s="985"/>
      <c r="AR63" s="985"/>
      <c r="AS63" s="985"/>
      <c r="AT63" s="985"/>
      <c r="AU63" s="985">
        <v>1843</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384</v>
      </c>
      <c r="B66" s="1024"/>
      <c r="C66" s="1024"/>
      <c r="D66" s="1024"/>
      <c r="E66" s="1024"/>
      <c r="F66" s="1024"/>
      <c r="G66" s="1024"/>
      <c r="H66" s="1024"/>
      <c r="I66" s="1024"/>
      <c r="J66" s="1024"/>
      <c r="K66" s="1024"/>
      <c r="L66" s="1024"/>
      <c r="M66" s="1024"/>
      <c r="N66" s="1024"/>
      <c r="O66" s="1024"/>
      <c r="P66" s="1025"/>
      <c r="Q66" s="1029" t="s">
        <v>385</v>
      </c>
      <c r="R66" s="1030"/>
      <c r="S66" s="1030"/>
      <c r="T66" s="1030"/>
      <c r="U66" s="1031"/>
      <c r="V66" s="1029" t="s">
        <v>386</v>
      </c>
      <c r="W66" s="1030"/>
      <c r="X66" s="1030"/>
      <c r="Y66" s="1030"/>
      <c r="Z66" s="1031"/>
      <c r="AA66" s="1029" t="s">
        <v>387</v>
      </c>
      <c r="AB66" s="1030"/>
      <c r="AC66" s="1030"/>
      <c r="AD66" s="1030"/>
      <c r="AE66" s="1031"/>
      <c r="AF66" s="1035" t="s">
        <v>388</v>
      </c>
      <c r="AG66" s="1036"/>
      <c r="AH66" s="1036"/>
      <c r="AI66" s="1036"/>
      <c r="AJ66" s="1037"/>
      <c r="AK66" s="1029" t="s">
        <v>389</v>
      </c>
      <c r="AL66" s="1024"/>
      <c r="AM66" s="1024"/>
      <c r="AN66" s="1024"/>
      <c r="AO66" s="1025"/>
      <c r="AP66" s="1029" t="s">
        <v>390</v>
      </c>
      <c r="AQ66" s="1030"/>
      <c r="AR66" s="1030"/>
      <c r="AS66" s="1030"/>
      <c r="AT66" s="1031"/>
      <c r="AU66" s="1029" t="s">
        <v>391</v>
      </c>
      <c r="AV66" s="1030"/>
      <c r="AW66" s="1030"/>
      <c r="AX66" s="1030"/>
      <c r="AY66" s="1031"/>
      <c r="AZ66" s="1029" t="s">
        <v>350</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2" t="s">
        <v>546</v>
      </c>
      <c r="C68" s="1013"/>
      <c r="D68" s="1013"/>
      <c r="E68" s="1013"/>
      <c r="F68" s="1013"/>
      <c r="G68" s="1013"/>
      <c r="H68" s="1013"/>
      <c r="I68" s="1013"/>
      <c r="J68" s="1013"/>
      <c r="K68" s="1013"/>
      <c r="L68" s="1013"/>
      <c r="M68" s="1013"/>
      <c r="N68" s="1013"/>
      <c r="O68" s="1013"/>
      <c r="P68" s="1014"/>
      <c r="Q68" s="1015">
        <v>237</v>
      </c>
      <c r="R68" s="1016"/>
      <c r="S68" s="1016"/>
      <c r="T68" s="1016"/>
      <c r="U68" s="1016"/>
      <c r="V68" s="1016">
        <v>198</v>
      </c>
      <c r="W68" s="1016"/>
      <c r="X68" s="1016"/>
      <c r="Y68" s="1016"/>
      <c r="Z68" s="1016"/>
      <c r="AA68" s="1016">
        <v>39</v>
      </c>
      <c r="AB68" s="1016"/>
      <c r="AC68" s="1016"/>
      <c r="AD68" s="1016"/>
      <c r="AE68" s="1016"/>
      <c r="AF68" s="1016">
        <v>39</v>
      </c>
      <c r="AG68" s="1016"/>
      <c r="AH68" s="1016"/>
      <c r="AI68" s="1016"/>
      <c r="AJ68" s="1016"/>
      <c r="AK68" s="1008" t="s">
        <v>541</v>
      </c>
      <c r="AL68" s="1008"/>
      <c r="AM68" s="1008"/>
      <c r="AN68" s="1008"/>
      <c r="AO68" s="1008"/>
      <c r="AP68" s="1008" t="s">
        <v>541</v>
      </c>
      <c r="AQ68" s="1008"/>
      <c r="AR68" s="1008"/>
      <c r="AS68" s="1008"/>
      <c r="AT68" s="1008"/>
      <c r="AU68" s="1009" t="s">
        <v>541</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314</v>
      </c>
      <c r="R69" s="997"/>
      <c r="S69" s="997"/>
      <c r="T69" s="997"/>
      <c r="U69" s="997"/>
      <c r="V69" s="997">
        <v>289</v>
      </c>
      <c r="W69" s="997"/>
      <c r="X69" s="997"/>
      <c r="Y69" s="997"/>
      <c r="Z69" s="997"/>
      <c r="AA69" s="997">
        <v>25</v>
      </c>
      <c r="AB69" s="997"/>
      <c r="AC69" s="997"/>
      <c r="AD69" s="997"/>
      <c r="AE69" s="997"/>
      <c r="AF69" s="997">
        <v>25</v>
      </c>
      <c r="AG69" s="997"/>
      <c r="AH69" s="997"/>
      <c r="AI69" s="997"/>
      <c r="AJ69" s="997"/>
      <c r="AK69" s="997" t="s">
        <v>541</v>
      </c>
      <c r="AL69" s="997"/>
      <c r="AM69" s="997"/>
      <c r="AN69" s="997"/>
      <c r="AO69" s="997"/>
      <c r="AP69" s="997">
        <v>383</v>
      </c>
      <c r="AQ69" s="997"/>
      <c r="AR69" s="997"/>
      <c r="AS69" s="997"/>
      <c r="AT69" s="997"/>
      <c r="AU69" s="997">
        <v>191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26</v>
      </c>
      <c r="R70" s="997"/>
      <c r="S70" s="997"/>
      <c r="T70" s="997"/>
      <c r="U70" s="997"/>
      <c r="V70" s="997">
        <v>9</v>
      </c>
      <c r="W70" s="997"/>
      <c r="X70" s="997"/>
      <c r="Y70" s="997"/>
      <c r="Z70" s="997"/>
      <c r="AA70" s="997">
        <v>17</v>
      </c>
      <c r="AB70" s="997"/>
      <c r="AC70" s="997"/>
      <c r="AD70" s="997"/>
      <c r="AE70" s="997"/>
      <c r="AF70" s="997">
        <v>17</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21</v>
      </c>
      <c r="R71" s="997"/>
      <c r="S71" s="997"/>
      <c r="T71" s="997"/>
      <c r="U71" s="997"/>
      <c r="V71" s="997">
        <v>8</v>
      </c>
      <c r="W71" s="997"/>
      <c r="X71" s="997"/>
      <c r="Y71" s="997"/>
      <c r="Z71" s="997"/>
      <c r="AA71" s="997">
        <v>13</v>
      </c>
      <c r="AB71" s="997"/>
      <c r="AC71" s="997"/>
      <c r="AD71" s="997"/>
      <c r="AE71" s="997"/>
      <c r="AF71" s="997">
        <v>13</v>
      </c>
      <c r="AG71" s="997"/>
      <c r="AH71" s="997"/>
      <c r="AI71" s="997"/>
      <c r="AJ71" s="997"/>
      <c r="AK71" s="997" t="s">
        <v>541</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2</v>
      </c>
      <c r="R72" s="997"/>
      <c r="S72" s="997"/>
      <c r="T72" s="997"/>
      <c r="U72" s="997"/>
      <c r="V72" s="997">
        <v>1</v>
      </c>
      <c r="W72" s="997"/>
      <c r="X72" s="997"/>
      <c r="Y72" s="997"/>
      <c r="Z72" s="997"/>
      <c r="AA72" s="997">
        <v>0</v>
      </c>
      <c r="AB72" s="997"/>
      <c r="AC72" s="997"/>
      <c r="AD72" s="997"/>
      <c r="AE72" s="997"/>
      <c r="AF72" s="997">
        <v>0</v>
      </c>
      <c r="AG72" s="997"/>
      <c r="AH72" s="997"/>
      <c r="AI72" s="997"/>
      <c r="AJ72" s="997"/>
      <c r="AK72" s="997" t="s">
        <v>541</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7</v>
      </c>
      <c r="R73" s="997"/>
      <c r="S73" s="997"/>
      <c r="T73" s="997"/>
      <c r="U73" s="997"/>
      <c r="V73" s="997">
        <v>1</v>
      </c>
      <c r="W73" s="997"/>
      <c r="X73" s="997"/>
      <c r="Y73" s="997"/>
      <c r="Z73" s="997"/>
      <c r="AA73" s="997">
        <v>5</v>
      </c>
      <c r="AB73" s="997"/>
      <c r="AC73" s="997"/>
      <c r="AD73" s="997"/>
      <c r="AE73" s="997"/>
      <c r="AF73" s="997">
        <v>5</v>
      </c>
      <c r="AG73" s="997"/>
      <c r="AH73" s="997"/>
      <c r="AI73" s="997"/>
      <c r="AJ73" s="997"/>
      <c r="AK73" s="997" t="s">
        <v>541</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16</v>
      </c>
      <c r="R74" s="997"/>
      <c r="S74" s="997"/>
      <c r="T74" s="997"/>
      <c r="U74" s="997"/>
      <c r="V74" s="997">
        <v>11</v>
      </c>
      <c r="W74" s="997"/>
      <c r="X74" s="997"/>
      <c r="Y74" s="997"/>
      <c r="Z74" s="997"/>
      <c r="AA74" s="997">
        <v>5</v>
      </c>
      <c r="AB74" s="997"/>
      <c r="AC74" s="997"/>
      <c r="AD74" s="997"/>
      <c r="AE74" s="997"/>
      <c r="AF74" s="997">
        <v>5</v>
      </c>
      <c r="AG74" s="997"/>
      <c r="AH74" s="997"/>
      <c r="AI74" s="997"/>
      <c r="AJ74" s="997"/>
      <c r="AK74" s="997" t="s">
        <v>541</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16</v>
      </c>
      <c r="R75" s="1005"/>
      <c r="S75" s="1005"/>
      <c r="T75" s="1005"/>
      <c r="U75" s="1006"/>
      <c r="V75" s="1007">
        <v>2</v>
      </c>
      <c r="W75" s="1005"/>
      <c r="X75" s="1005"/>
      <c r="Y75" s="1005"/>
      <c r="Z75" s="1006"/>
      <c r="AA75" s="1007">
        <v>15</v>
      </c>
      <c r="AB75" s="1005"/>
      <c r="AC75" s="1005"/>
      <c r="AD75" s="1005"/>
      <c r="AE75" s="1006"/>
      <c r="AF75" s="1007">
        <v>15</v>
      </c>
      <c r="AG75" s="1005"/>
      <c r="AH75" s="1005"/>
      <c r="AI75" s="1005"/>
      <c r="AJ75" s="1006"/>
      <c r="AK75" s="997" t="s">
        <v>541</v>
      </c>
      <c r="AL75" s="997"/>
      <c r="AM75" s="997"/>
      <c r="AN75" s="997"/>
      <c r="AO75" s="997"/>
      <c r="AP75" s="997" t="s">
        <v>541</v>
      </c>
      <c r="AQ75" s="997"/>
      <c r="AR75" s="997"/>
      <c r="AS75" s="997"/>
      <c r="AT75" s="997"/>
      <c r="AU75" s="997" t="s">
        <v>541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4194</v>
      </c>
      <c r="R76" s="1005"/>
      <c r="S76" s="1005"/>
      <c r="T76" s="1005"/>
      <c r="U76" s="1006"/>
      <c r="V76" s="1007">
        <v>4077</v>
      </c>
      <c r="W76" s="1005"/>
      <c r="X76" s="1005"/>
      <c r="Y76" s="1005"/>
      <c r="Z76" s="1006"/>
      <c r="AA76" s="1007">
        <v>117</v>
      </c>
      <c r="AB76" s="1005"/>
      <c r="AC76" s="1005"/>
      <c r="AD76" s="1005"/>
      <c r="AE76" s="1006"/>
      <c r="AF76" s="1007">
        <v>117</v>
      </c>
      <c r="AG76" s="1005"/>
      <c r="AH76" s="1005"/>
      <c r="AI76" s="1005"/>
      <c r="AJ76" s="1006"/>
      <c r="AK76" s="997">
        <v>110</v>
      </c>
      <c r="AL76" s="997"/>
      <c r="AM76" s="997"/>
      <c r="AN76" s="997"/>
      <c r="AO76" s="997"/>
      <c r="AP76" s="997" t="s">
        <v>541</v>
      </c>
      <c r="AQ76" s="997"/>
      <c r="AR76" s="997"/>
      <c r="AS76" s="997"/>
      <c r="AT76" s="997"/>
      <c r="AU76" s="997" t="s">
        <v>541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04">
        <v>2223</v>
      </c>
      <c r="R77" s="1005"/>
      <c r="S77" s="1005"/>
      <c r="T77" s="1005"/>
      <c r="U77" s="1006"/>
      <c r="V77" s="1007">
        <v>2156</v>
      </c>
      <c r="W77" s="1005"/>
      <c r="X77" s="1005"/>
      <c r="Y77" s="1005"/>
      <c r="Z77" s="1006"/>
      <c r="AA77" s="1007">
        <v>67</v>
      </c>
      <c r="AB77" s="1005"/>
      <c r="AC77" s="1005"/>
      <c r="AD77" s="1005"/>
      <c r="AE77" s="1006"/>
      <c r="AF77" s="1007">
        <v>67</v>
      </c>
      <c r="AG77" s="1005"/>
      <c r="AH77" s="1005"/>
      <c r="AI77" s="1005"/>
      <c r="AJ77" s="1006"/>
      <c r="AK77" s="997">
        <v>5</v>
      </c>
      <c r="AL77" s="997"/>
      <c r="AM77" s="997"/>
      <c r="AN77" s="997"/>
      <c r="AO77" s="997"/>
      <c r="AP77" s="997" t="s">
        <v>541</v>
      </c>
      <c r="AQ77" s="997"/>
      <c r="AR77" s="997"/>
      <c r="AS77" s="997"/>
      <c r="AT77" s="997"/>
      <c r="AU77" s="997" t="s">
        <v>541</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03">
        <v>804096</v>
      </c>
      <c r="R78" s="997"/>
      <c r="S78" s="997"/>
      <c r="T78" s="997"/>
      <c r="U78" s="997"/>
      <c r="V78" s="997">
        <v>792077</v>
      </c>
      <c r="W78" s="997"/>
      <c r="X78" s="997"/>
      <c r="Y78" s="997"/>
      <c r="Z78" s="997"/>
      <c r="AA78" s="997">
        <v>12019</v>
      </c>
      <c r="AB78" s="997"/>
      <c r="AC78" s="997"/>
      <c r="AD78" s="997"/>
      <c r="AE78" s="997"/>
      <c r="AF78" s="997">
        <v>12019</v>
      </c>
      <c r="AG78" s="997"/>
      <c r="AH78" s="997"/>
      <c r="AI78" s="997"/>
      <c r="AJ78" s="997"/>
      <c r="AK78" s="997">
        <v>3394</v>
      </c>
      <c r="AL78" s="997"/>
      <c r="AM78" s="997"/>
      <c r="AN78" s="997"/>
      <c r="AO78" s="997"/>
      <c r="AP78" s="997" t="s">
        <v>541</v>
      </c>
      <c r="AQ78" s="997"/>
      <c r="AR78" s="997"/>
      <c r="AS78" s="997"/>
      <c r="AT78" s="997"/>
      <c r="AU78" s="997" t="s">
        <v>541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557</v>
      </c>
      <c r="C79" s="1001"/>
      <c r="D79" s="1001"/>
      <c r="E79" s="1001"/>
      <c r="F79" s="1001"/>
      <c r="G79" s="1001"/>
      <c r="H79" s="1001"/>
      <c r="I79" s="1001"/>
      <c r="J79" s="1001"/>
      <c r="K79" s="1001"/>
      <c r="L79" s="1001"/>
      <c r="M79" s="1001"/>
      <c r="N79" s="1001"/>
      <c r="O79" s="1001"/>
      <c r="P79" s="1002"/>
      <c r="Q79" s="1003">
        <v>1360</v>
      </c>
      <c r="R79" s="997"/>
      <c r="S79" s="997"/>
      <c r="T79" s="997"/>
      <c r="U79" s="997"/>
      <c r="V79" s="997">
        <v>1316</v>
      </c>
      <c r="W79" s="997"/>
      <c r="X79" s="997"/>
      <c r="Y79" s="997"/>
      <c r="Z79" s="997"/>
      <c r="AA79" s="997">
        <v>44</v>
      </c>
      <c r="AB79" s="997"/>
      <c r="AC79" s="997"/>
      <c r="AD79" s="997"/>
      <c r="AE79" s="997"/>
      <c r="AF79" s="997">
        <v>44</v>
      </c>
      <c r="AG79" s="997"/>
      <c r="AH79" s="997"/>
      <c r="AI79" s="997"/>
      <c r="AJ79" s="997"/>
      <c r="AK79" s="997">
        <v>30</v>
      </c>
      <c r="AL79" s="997"/>
      <c r="AM79" s="997"/>
      <c r="AN79" s="997"/>
      <c r="AO79" s="997"/>
      <c r="AP79" s="997" t="s">
        <v>541</v>
      </c>
      <c r="AQ79" s="997"/>
      <c r="AR79" s="997"/>
      <c r="AS79" s="997"/>
      <c r="AT79" s="997"/>
      <c r="AU79" s="997" t="s">
        <v>541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12366</v>
      </c>
      <c r="AG88" s="985"/>
      <c r="AH88" s="985"/>
      <c r="AI88" s="985"/>
      <c r="AJ88" s="985"/>
      <c r="AK88" s="989"/>
      <c r="AL88" s="989"/>
      <c r="AM88" s="989"/>
      <c r="AN88" s="989"/>
      <c r="AO88" s="989"/>
      <c r="AP88" s="985">
        <v>383</v>
      </c>
      <c r="AQ88" s="985"/>
      <c r="AR88" s="985"/>
      <c r="AS88" s="985"/>
      <c r="AT88" s="985"/>
      <c r="AU88" s="985">
        <v>191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541</v>
      </c>
      <c r="CX102" s="977"/>
      <c r="CY102" s="977"/>
      <c r="CZ102" s="977"/>
      <c r="DA102" s="978"/>
      <c r="DB102" s="976" t="s">
        <v>541</v>
      </c>
      <c r="DC102" s="977"/>
      <c r="DD102" s="977"/>
      <c r="DE102" s="977"/>
      <c r="DF102" s="978"/>
      <c r="DG102" s="976" t="s">
        <v>541</v>
      </c>
      <c r="DH102" s="977"/>
      <c r="DI102" s="977"/>
      <c r="DJ102" s="977"/>
      <c r="DK102" s="978"/>
      <c r="DL102" s="976" t="s">
        <v>541</v>
      </c>
      <c r="DM102" s="977"/>
      <c r="DN102" s="977"/>
      <c r="DO102" s="977"/>
      <c r="DP102" s="978"/>
      <c r="DQ102" s="976" t="s">
        <v>558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497265</v>
      </c>
      <c r="AB110" s="903"/>
      <c r="AC110" s="903"/>
      <c r="AD110" s="903"/>
      <c r="AE110" s="904"/>
      <c r="AF110" s="905">
        <v>452106</v>
      </c>
      <c r="AG110" s="903"/>
      <c r="AH110" s="903"/>
      <c r="AI110" s="903"/>
      <c r="AJ110" s="904"/>
      <c r="AK110" s="905">
        <v>364168</v>
      </c>
      <c r="AL110" s="903"/>
      <c r="AM110" s="903"/>
      <c r="AN110" s="903"/>
      <c r="AO110" s="904"/>
      <c r="AP110" s="906">
        <v>11.5</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5620048</v>
      </c>
      <c r="BR110" s="830"/>
      <c r="BS110" s="830"/>
      <c r="BT110" s="830"/>
      <c r="BU110" s="830"/>
      <c r="BV110" s="830">
        <v>5584904</v>
      </c>
      <c r="BW110" s="830"/>
      <c r="BX110" s="830"/>
      <c r="BY110" s="830"/>
      <c r="BZ110" s="830"/>
      <c r="CA110" s="830">
        <v>5609746</v>
      </c>
      <c r="CB110" s="830"/>
      <c r="CC110" s="830"/>
      <c r="CD110" s="830"/>
      <c r="CE110" s="830"/>
      <c r="CF110" s="891">
        <v>177.7</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148875</v>
      </c>
      <c r="BR111" s="801"/>
      <c r="BS111" s="801"/>
      <c r="BT111" s="801"/>
      <c r="BU111" s="801"/>
      <c r="BV111" s="801">
        <v>49625</v>
      </c>
      <c r="BW111" s="801"/>
      <c r="BX111" s="801"/>
      <c r="BY111" s="801"/>
      <c r="BZ111" s="801"/>
      <c r="CA111" s="801">
        <v>33226</v>
      </c>
      <c r="CB111" s="801"/>
      <c r="CC111" s="801"/>
      <c r="CD111" s="801"/>
      <c r="CE111" s="801"/>
      <c r="CF111" s="878">
        <v>1.1000000000000001</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2113922</v>
      </c>
      <c r="BR112" s="801"/>
      <c r="BS112" s="801"/>
      <c r="BT112" s="801"/>
      <c r="BU112" s="801"/>
      <c r="BV112" s="801">
        <v>2021249</v>
      </c>
      <c r="BW112" s="801"/>
      <c r="BX112" s="801"/>
      <c r="BY112" s="801"/>
      <c r="BZ112" s="801"/>
      <c r="CA112" s="801">
        <v>1842557</v>
      </c>
      <c r="CB112" s="801"/>
      <c r="CC112" s="801"/>
      <c r="CD112" s="801"/>
      <c r="CE112" s="801"/>
      <c r="CF112" s="878">
        <v>58.4</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214838</v>
      </c>
      <c r="AB113" s="939"/>
      <c r="AC113" s="939"/>
      <c r="AD113" s="939"/>
      <c r="AE113" s="940"/>
      <c r="AF113" s="941">
        <v>217822</v>
      </c>
      <c r="AG113" s="939"/>
      <c r="AH113" s="939"/>
      <c r="AI113" s="939"/>
      <c r="AJ113" s="940"/>
      <c r="AK113" s="941">
        <v>190011</v>
      </c>
      <c r="AL113" s="939"/>
      <c r="AM113" s="939"/>
      <c r="AN113" s="939"/>
      <c r="AO113" s="940"/>
      <c r="AP113" s="942">
        <v>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259570</v>
      </c>
      <c r="BR113" s="801"/>
      <c r="BS113" s="801"/>
      <c r="BT113" s="801"/>
      <c r="BU113" s="801"/>
      <c r="BV113" s="801">
        <v>225634</v>
      </c>
      <c r="BW113" s="801"/>
      <c r="BX113" s="801"/>
      <c r="BY113" s="801"/>
      <c r="BZ113" s="801"/>
      <c r="CA113" s="801">
        <v>191304</v>
      </c>
      <c r="CB113" s="801"/>
      <c r="CC113" s="801"/>
      <c r="CD113" s="801"/>
      <c r="CE113" s="801"/>
      <c r="CF113" s="878">
        <v>6.1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24247</v>
      </c>
      <c r="AB114" s="814"/>
      <c r="AC114" s="814"/>
      <c r="AD114" s="814"/>
      <c r="AE114" s="815"/>
      <c r="AF114" s="816">
        <v>36929</v>
      </c>
      <c r="AG114" s="814"/>
      <c r="AH114" s="814"/>
      <c r="AI114" s="814"/>
      <c r="AJ114" s="815"/>
      <c r="AK114" s="816">
        <v>36929</v>
      </c>
      <c r="AL114" s="814"/>
      <c r="AM114" s="814"/>
      <c r="AN114" s="814"/>
      <c r="AO114" s="815"/>
      <c r="AP114" s="784">
        <v>1.2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833401</v>
      </c>
      <c r="BR114" s="801"/>
      <c r="BS114" s="801"/>
      <c r="BT114" s="801"/>
      <c r="BU114" s="801"/>
      <c r="BV114" s="801">
        <v>778031</v>
      </c>
      <c r="BW114" s="801"/>
      <c r="BX114" s="801"/>
      <c r="BY114" s="801"/>
      <c r="BZ114" s="801"/>
      <c r="CA114" s="801">
        <v>762662</v>
      </c>
      <c r="CB114" s="801"/>
      <c r="CC114" s="801"/>
      <c r="CD114" s="801"/>
      <c r="CE114" s="801"/>
      <c r="CF114" s="878">
        <v>24.2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49625</v>
      </c>
      <c r="AB115" s="939"/>
      <c r="AC115" s="939"/>
      <c r="AD115" s="939"/>
      <c r="AE115" s="940"/>
      <c r="AF115" s="941">
        <v>49625</v>
      </c>
      <c r="AG115" s="939"/>
      <c r="AH115" s="939"/>
      <c r="AI115" s="939"/>
      <c r="AJ115" s="940"/>
      <c r="AK115" s="941">
        <v>49681</v>
      </c>
      <c r="AL115" s="939"/>
      <c r="AM115" s="939"/>
      <c r="AN115" s="939"/>
      <c r="AO115" s="940"/>
      <c r="AP115" s="942">
        <v>1.6</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148875</v>
      </c>
      <c r="DH115" s="814"/>
      <c r="DI115" s="814"/>
      <c r="DJ115" s="814"/>
      <c r="DK115" s="815"/>
      <c r="DL115" s="816">
        <v>49625</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785975</v>
      </c>
      <c r="AB117" s="925"/>
      <c r="AC117" s="925"/>
      <c r="AD117" s="925"/>
      <c r="AE117" s="926"/>
      <c r="AF117" s="928">
        <v>756482</v>
      </c>
      <c r="AG117" s="925"/>
      <c r="AH117" s="925"/>
      <c r="AI117" s="925"/>
      <c r="AJ117" s="926"/>
      <c r="AK117" s="928">
        <v>640789</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912</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8975816</v>
      </c>
      <c r="BR118" s="888"/>
      <c r="BS118" s="888"/>
      <c r="BT118" s="888"/>
      <c r="BU118" s="888"/>
      <c r="BV118" s="888">
        <v>8660355</v>
      </c>
      <c r="BW118" s="888"/>
      <c r="BX118" s="888"/>
      <c r="BY118" s="888"/>
      <c r="BZ118" s="888"/>
      <c r="CA118" s="888">
        <v>8439495</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944809</v>
      </c>
      <c r="BR119" s="830"/>
      <c r="BS119" s="830"/>
      <c r="BT119" s="830"/>
      <c r="BU119" s="830"/>
      <c r="BV119" s="830">
        <v>793618</v>
      </c>
      <c r="BW119" s="830"/>
      <c r="BX119" s="830"/>
      <c r="BY119" s="830"/>
      <c r="BZ119" s="830"/>
      <c r="CA119" s="830">
        <v>804123</v>
      </c>
      <c r="CB119" s="830"/>
      <c r="CC119" s="830"/>
      <c r="CD119" s="830"/>
      <c r="CE119" s="830"/>
      <c r="CF119" s="891">
        <v>25.5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v>33226</v>
      </c>
      <c r="DR119" s="747"/>
      <c r="DS119" s="747"/>
      <c r="DT119" s="747"/>
      <c r="DU119" s="748"/>
      <c r="DV119" s="837">
        <v>1.1000000000000001</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2083756</v>
      </c>
      <c r="DH120" s="830"/>
      <c r="DI120" s="830"/>
      <c r="DJ120" s="830"/>
      <c r="DK120" s="830"/>
      <c r="DL120" s="830">
        <v>1987406</v>
      </c>
      <c r="DM120" s="830"/>
      <c r="DN120" s="830"/>
      <c r="DO120" s="830"/>
      <c r="DP120" s="830"/>
      <c r="DQ120" s="830">
        <v>1809274</v>
      </c>
      <c r="DR120" s="830"/>
      <c r="DS120" s="830"/>
      <c r="DT120" s="830"/>
      <c r="DU120" s="830"/>
      <c r="DV120" s="831">
        <v>57.3</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5320068</v>
      </c>
      <c r="BR121" s="888"/>
      <c r="BS121" s="888"/>
      <c r="BT121" s="888"/>
      <c r="BU121" s="888"/>
      <c r="BV121" s="888">
        <v>5526211</v>
      </c>
      <c r="BW121" s="888"/>
      <c r="BX121" s="888"/>
      <c r="BY121" s="888"/>
      <c r="BZ121" s="888"/>
      <c r="CA121" s="888">
        <v>5510617</v>
      </c>
      <c r="CB121" s="888"/>
      <c r="CC121" s="888"/>
      <c r="CD121" s="888"/>
      <c r="CE121" s="888"/>
      <c r="CF121" s="889">
        <v>174.6</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30166</v>
      </c>
      <c r="DH121" s="801"/>
      <c r="DI121" s="801"/>
      <c r="DJ121" s="801"/>
      <c r="DK121" s="801"/>
      <c r="DL121" s="801">
        <v>33843</v>
      </c>
      <c r="DM121" s="801"/>
      <c r="DN121" s="801"/>
      <c r="DO121" s="801"/>
      <c r="DP121" s="801"/>
      <c r="DQ121" s="801">
        <v>33283</v>
      </c>
      <c r="DR121" s="801"/>
      <c r="DS121" s="801"/>
      <c r="DT121" s="801"/>
      <c r="DU121" s="801"/>
      <c r="DV121" s="853">
        <v>1.1000000000000001</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6264877</v>
      </c>
      <c r="BR122" s="870"/>
      <c r="BS122" s="870"/>
      <c r="BT122" s="870"/>
      <c r="BU122" s="870"/>
      <c r="BV122" s="870">
        <v>6319829</v>
      </c>
      <c r="BW122" s="870"/>
      <c r="BX122" s="870"/>
      <c r="BY122" s="870"/>
      <c r="BZ122" s="870"/>
      <c r="CA122" s="870">
        <v>6314740</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86.9</v>
      </c>
      <c r="BR123" s="862"/>
      <c r="BS123" s="862"/>
      <c r="BT123" s="862"/>
      <c r="BU123" s="862"/>
      <c r="BV123" s="862">
        <v>76.099999999999994</v>
      </c>
      <c r="BW123" s="862"/>
      <c r="BX123" s="862"/>
      <c r="BY123" s="862"/>
      <c r="BZ123" s="862"/>
      <c r="CA123" s="862">
        <v>67.3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49625</v>
      </c>
      <c r="AB126" s="814"/>
      <c r="AC126" s="814"/>
      <c r="AD126" s="814"/>
      <c r="AE126" s="815"/>
      <c r="AF126" s="816">
        <v>49625</v>
      </c>
      <c r="AG126" s="814"/>
      <c r="AH126" s="814"/>
      <c r="AI126" s="814"/>
      <c r="AJ126" s="815"/>
      <c r="AK126" s="816">
        <v>49681</v>
      </c>
      <c r="AL126" s="814"/>
      <c r="AM126" s="814"/>
      <c r="AN126" s="814"/>
      <c r="AO126" s="815"/>
      <c r="AP126" s="784">
        <v>1.6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459</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t="s">
        <v>446</v>
      </c>
      <c r="AB128" s="754"/>
      <c r="AC128" s="754"/>
      <c r="AD128" s="754"/>
      <c r="AE128" s="755"/>
      <c r="AF128" s="756" t="s">
        <v>446</v>
      </c>
      <c r="AG128" s="754"/>
      <c r="AH128" s="754"/>
      <c r="AI128" s="754"/>
      <c r="AJ128" s="755"/>
      <c r="AK128" s="756" t="s">
        <v>446</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3524273</v>
      </c>
      <c r="AB129" s="814"/>
      <c r="AC129" s="814"/>
      <c r="AD129" s="814"/>
      <c r="AE129" s="815"/>
      <c r="AF129" s="816">
        <v>3494531</v>
      </c>
      <c r="AG129" s="814"/>
      <c r="AH129" s="814"/>
      <c r="AI129" s="814"/>
      <c r="AJ129" s="815"/>
      <c r="AK129" s="816">
        <v>3554077</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407861</v>
      </c>
      <c r="AB130" s="814"/>
      <c r="AC130" s="814"/>
      <c r="AD130" s="814"/>
      <c r="AE130" s="815"/>
      <c r="AF130" s="816">
        <v>419383</v>
      </c>
      <c r="AG130" s="814"/>
      <c r="AH130" s="814"/>
      <c r="AI130" s="814"/>
      <c r="AJ130" s="815"/>
      <c r="AK130" s="816">
        <v>397065</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67.3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3116412</v>
      </c>
      <c r="AB131" s="747"/>
      <c r="AC131" s="747"/>
      <c r="AD131" s="747"/>
      <c r="AE131" s="748"/>
      <c r="AF131" s="749">
        <v>3075148</v>
      </c>
      <c r="AG131" s="747"/>
      <c r="AH131" s="747"/>
      <c r="AI131" s="747"/>
      <c r="AJ131" s="748"/>
      <c r="AK131" s="749">
        <v>3157012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12.1329914</v>
      </c>
      <c r="AB132" s="770"/>
      <c r="AC132" s="770"/>
      <c r="AD132" s="770"/>
      <c r="AE132" s="771"/>
      <c r="AF132" s="772">
        <v>10.9620415</v>
      </c>
      <c r="AG132" s="770"/>
      <c r="AH132" s="770"/>
      <c r="AI132" s="770"/>
      <c r="AJ132" s="771"/>
      <c r="AK132" s="772">
        <v>7.720084688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11.2</v>
      </c>
      <c r="AB133" s="779"/>
      <c r="AC133" s="779"/>
      <c r="AD133" s="779"/>
      <c r="AE133" s="780"/>
      <c r="AF133" s="778">
        <v>11.3</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939492</v>
      </c>
      <c r="L9" s="264">
        <v>55261</v>
      </c>
      <c r="M9" s="265">
        <v>80077</v>
      </c>
      <c r="N9" s="266">
        <v>-31</v>
      </c>
    </row>
    <row r="10" spans="1:16" x14ac:dyDescent="0.15">
      <c r="A10" s="248"/>
      <c r="B10" s="244"/>
      <c r="C10" s="244"/>
      <c r="D10" s="244"/>
      <c r="E10" s="244"/>
      <c r="F10" s="244"/>
      <c r="G10" s="1163" t="s">
        <v>480</v>
      </c>
      <c r="H10" s="1164"/>
      <c r="I10" s="1164"/>
      <c r="J10" s="1165"/>
      <c r="K10" s="267">
        <v>90857</v>
      </c>
      <c r="L10" s="268">
        <v>5344</v>
      </c>
      <c r="M10" s="269">
        <v>7955</v>
      </c>
      <c r="N10" s="270">
        <v>-32.799999999999997</v>
      </c>
    </row>
    <row r="11" spans="1:16" ht="13.5" customHeight="1" x14ac:dyDescent="0.15">
      <c r="A11" s="248"/>
      <c r="B11" s="244"/>
      <c r="C11" s="244"/>
      <c r="D11" s="244"/>
      <c r="E11" s="244"/>
      <c r="F11" s="244"/>
      <c r="G11" s="1163" t="s">
        <v>481</v>
      </c>
      <c r="H11" s="1164"/>
      <c r="I11" s="1164"/>
      <c r="J11" s="1165"/>
      <c r="K11" s="267">
        <v>5389</v>
      </c>
      <c r="L11" s="268">
        <v>317</v>
      </c>
      <c r="M11" s="269">
        <v>10951</v>
      </c>
      <c r="N11" s="270">
        <v>-97.1</v>
      </c>
    </row>
    <row r="12" spans="1:16" ht="13.5" customHeight="1" x14ac:dyDescent="0.15">
      <c r="A12" s="248"/>
      <c r="B12" s="244"/>
      <c r="C12" s="244"/>
      <c r="D12" s="244"/>
      <c r="E12" s="244"/>
      <c r="F12" s="244"/>
      <c r="G12" s="1163" t="s">
        <v>482</v>
      </c>
      <c r="H12" s="1164"/>
      <c r="I12" s="1164"/>
      <c r="J12" s="1165"/>
      <c r="K12" s="267" t="s">
        <v>483</v>
      </c>
      <c r="L12" s="268" t="s">
        <v>483</v>
      </c>
      <c r="M12" s="269">
        <v>416</v>
      </c>
      <c r="N12" s="270" t="s">
        <v>483</v>
      </c>
    </row>
    <row r="13" spans="1:16" ht="13.5" customHeight="1" x14ac:dyDescent="0.15">
      <c r="A13" s="248"/>
      <c r="B13" s="244"/>
      <c r="C13" s="244"/>
      <c r="D13" s="244"/>
      <c r="E13" s="244"/>
      <c r="F13" s="244"/>
      <c r="G13" s="1163" t="s">
        <v>484</v>
      </c>
      <c r="H13" s="1164"/>
      <c r="I13" s="1164"/>
      <c r="J13" s="1165"/>
      <c r="K13" s="267" t="s">
        <v>483</v>
      </c>
      <c r="L13" s="268" t="s">
        <v>483</v>
      </c>
      <c r="M13" s="269" t="s">
        <v>483</v>
      </c>
      <c r="N13" s="270" t="s">
        <v>483</v>
      </c>
    </row>
    <row r="14" spans="1:16" ht="13.5" customHeight="1" x14ac:dyDescent="0.15">
      <c r="A14" s="248"/>
      <c r="B14" s="244"/>
      <c r="C14" s="244"/>
      <c r="D14" s="244"/>
      <c r="E14" s="244"/>
      <c r="F14" s="244"/>
      <c r="G14" s="1163" t="s">
        <v>485</v>
      </c>
      <c r="H14" s="1164"/>
      <c r="I14" s="1164"/>
      <c r="J14" s="1165"/>
      <c r="K14" s="267">
        <v>43268</v>
      </c>
      <c r="L14" s="268">
        <v>2545</v>
      </c>
      <c r="M14" s="269">
        <v>3811</v>
      </c>
      <c r="N14" s="270">
        <v>-33.200000000000003</v>
      </c>
    </row>
    <row r="15" spans="1:16" ht="13.5" customHeight="1" x14ac:dyDescent="0.15">
      <c r="A15" s="248"/>
      <c r="B15" s="244"/>
      <c r="C15" s="244"/>
      <c r="D15" s="244"/>
      <c r="E15" s="244"/>
      <c r="F15" s="244"/>
      <c r="G15" s="1163" t="s">
        <v>486</v>
      </c>
      <c r="H15" s="1164"/>
      <c r="I15" s="1164"/>
      <c r="J15" s="1165"/>
      <c r="K15" s="267">
        <v>18408</v>
      </c>
      <c r="L15" s="268">
        <v>1083</v>
      </c>
      <c r="M15" s="269">
        <v>1566</v>
      </c>
      <c r="N15" s="270">
        <v>-30.8</v>
      </c>
    </row>
    <row r="16" spans="1:16" x14ac:dyDescent="0.15">
      <c r="A16" s="248"/>
      <c r="B16" s="244"/>
      <c r="C16" s="244"/>
      <c r="D16" s="244"/>
      <c r="E16" s="244"/>
      <c r="F16" s="244"/>
      <c r="G16" s="1166" t="s">
        <v>487</v>
      </c>
      <c r="H16" s="1167"/>
      <c r="I16" s="1167"/>
      <c r="J16" s="1168"/>
      <c r="K16" s="268">
        <v>-85044</v>
      </c>
      <c r="L16" s="268">
        <v>-5002</v>
      </c>
      <c r="M16" s="269">
        <v>-8208</v>
      </c>
      <c r="N16" s="270">
        <v>-39.1</v>
      </c>
    </row>
    <row r="17" spans="1:16" x14ac:dyDescent="0.15">
      <c r="A17" s="248"/>
      <c r="B17" s="244"/>
      <c r="C17" s="244"/>
      <c r="D17" s="244"/>
      <c r="E17" s="244"/>
      <c r="F17" s="244"/>
      <c r="G17" s="1166" t="s">
        <v>166</v>
      </c>
      <c r="H17" s="1167"/>
      <c r="I17" s="1167"/>
      <c r="J17" s="1168"/>
      <c r="K17" s="268">
        <v>1012370</v>
      </c>
      <c r="L17" s="268">
        <v>59548</v>
      </c>
      <c r="M17" s="269">
        <v>96567</v>
      </c>
      <c r="N17" s="270">
        <v>-38.299999999999997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6.41</v>
      </c>
      <c r="L21" s="281">
        <v>8.9</v>
      </c>
      <c r="M21" s="282">
        <v>-2.4900000000000002</v>
      </c>
      <c r="N21" s="249"/>
      <c r="O21" s="283"/>
      <c r="P21" s="279"/>
    </row>
    <row r="22" spans="1:16" s="284" customFormat="1" x14ac:dyDescent="0.15">
      <c r="A22" s="279"/>
      <c r="B22" s="249"/>
      <c r="C22" s="249"/>
      <c r="D22" s="249"/>
      <c r="E22" s="249"/>
      <c r="F22" s="249"/>
      <c r="G22" s="1160" t="s">
        <v>493</v>
      </c>
      <c r="H22" s="1161"/>
      <c r="I22" s="1161"/>
      <c r="J22" s="1162"/>
      <c r="K22" s="285">
        <v>100.5</v>
      </c>
      <c r="L22" s="286">
        <v>97.4</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364168</v>
      </c>
      <c r="L32" s="294">
        <v>21420</v>
      </c>
      <c r="M32" s="295">
        <v>47101</v>
      </c>
      <c r="N32" s="296">
        <v>-54.5</v>
      </c>
    </row>
    <row r="33" spans="1:16" ht="13.5" customHeight="1" x14ac:dyDescent="0.15">
      <c r="A33" s="248"/>
      <c r="B33" s="244"/>
      <c r="C33" s="244"/>
      <c r="D33" s="244"/>
      <c r="E33" s="244"/>
      <c r="F33" s="244"/>
      <c r="G33" s="1151" t="s">
        <v>498</v>
      </c>
      <c r="H33" s="1152"/>
      <c r="I33" s="1152"/>
      <c r="J33" s="1153"/>
      <c r="K33" s="294" t="s">
        <v>483</v>
      </c>
      <c r="L33" s="294" t="s">
        <v>483</v>
      </c>
      <c r="M33" s="295" t="s">
        <v>483</v>
      </c>
      <c r="N33" s="296" t="s">
        <v>483</v>
      </c>
    </row>
    <row r="34" spans="1:16" ht="27" customHeight="1" x14ac:dyDescent="0.15">
      <c r="A34" s="248"/>
      <c r="B34" s="244"/>
      <c r="C34" s="244"/>
      <c r="D34" s="244"/>
      <c r="E34" s="244"/>
      <c r="F34" s="244"/>
      <c r="G34" s="1151" t="s">
        <v>499</v>
      </c>
      <c r="H34" s="1152"/>
      <c r="I34" s="1152"/>
      <c r="J34" s="1153"/>
      <c r="K34" s="294" t="s">
        <v>483</v>
      </c>
      <c r="L34" s="294" t="s">
        <v>483</v>
      </c>
      <c r="M34" s="295">
        <v>22</v>
      </c>
      <c r="N34" s="296" t="s">
        <v>483</v>
      </c>
    </row>
    <row r="35" spans="1:16" ht="27" customHeight="1" x14ac:dyDescent="0.15">
      <c r="A35" s="248"/>
      <c r="B35" s="244"/>
      <c r="C35" s="244"/>
      <c r="D35" s="244"/>
      <c r="E35" s="244"/>
      <c r="F35" s="244"/>
      <c r="G35" s="1151" t="s">
        <v>500</v>
      </c>
      <c r="H35" s="1152"/>
      <c r="I35" s="1152"/>
      <c r="J35" s="1153"/>
      <c r="K35" s="294">
        <v>190011</v>
      </c>
      <c r="L35" s="294">
        <v>11176</v>
      </c>
      <c r="M35" s="295">
        <v>14567</v>
      </c>
      <c r="N35" s="296">
        <v>-23.3</v>
      </c>
    </row>
    <row r="36" spans="1:16" ht="27" customHeight="1" x14ac:dyDescent="0.15">
      <c r="A36" s="248"/>
      <c r="B36" s="244"/>
      <c r="C36" s="244"/>
      <c r="D36" s="244"/>
      <c r="E36" s="244"/>
      <c r="F36" s="244"/>
      <c r="G36" s="1151" t="s">
        <v>501</v>
      </c>
      <c r="H36" s="1152"/>
      <c r="I36" s="1152"/>
      <c r="J36" s="1153"/>
      <c r="K36" s="294">
        <v>36929</v>
      </c>
      <c r="L36" s="294">
        <v>2172</v>
      </c>
      <c r="M36" s="295">
        <v>3162</v>
      </c>
      <c r="N36" s="296">
        <v>-31.3</v>
      </c>
    </row>
    <row r="37" spans="1:16" ht="13.5" customHeight="1" x14ac:dyDescent="0.15">
      <c r="A37" s="248"/>
      <c r="B37" s="244"/>
      <c r="C37" s="244"/>
      <c r="D37" s="244"/>
      <c r="E37" s="244"/>
      <c r="F37" s="244"/>
      <c r="G37" s="1151" t="s">
        <v>502</v>
      </c>
      <c r="H37" s="1152"/>
      <c r="I37" s="1152"/>
      <c r="J37" s="1153"/>
      <c r="K37" s="294">
        <v>49681</v>
      </c>
      <c r="L37" s="294">
        <v>2922</v>
      </c>
      <c r="M37" s="295">
        <v>1050</v>
      </c>
      <c r="N37" s="296">
        <v>178.3</v>
      </c>
    </row>
    <row r="38" spans="1:16" ht="27" customHeight="1" x14ac:dyDescent="0.15">
      <c r="A38" s="248"/>
      <c r="B38" s="244"/>
      <c r="C38" s="244"/>
      <c r="D38" s="244"/>
      <c r="E38" s="244"/>
      <c r="F38" s="244"/>
      <c r="G38" s="1154" t="s">
        <v>503</v>
      </c>
      <c r="H38" s="1155"/>
      <c r="I38" s="1155"/>
      <c r="J38" s="1156"/>
      <c r="K38" s="297" t="s">
        <v>483</v>
      </c>
      <c r="L38" s="297" t="s">
        <v>483</v>
      </c>
      <c r="M38" s="298">
        <v>8</v>
      </c>
      <c r="N38" s="299" t="s">
        <v>483</v>
      </c>
      <c r="O38" s="293"/>
    </row>
    <row r="39" spans="1:16" x14ac:dyDescent="0.15">
      <c r="A39" s="248"/>
      <c r="B39" s="244"/>
      <c r="C39" s="244"/>
      <c r="D39" s="244"/>
      <c r="E39" s="244"/>
      <c r="F39" s="244"/>
      <c r="G39" s="1154" t="s">
        <v>504</v>
      </c>
      <c r="H39" s="1155"/>
      <c r="I39" s="1155"/>
      <c r="J39" s="1156"/>
      <c r="K39" s="300" t="s">
        <v>483</v>
      </c>
      <c r="L39" s="300" t="s">
        <v>483</v>
      </c>
      <c r="M39" s="301">
        <v>-3518</v>
      </c>
      <c r="N39" s="302" t="s">
        <v>483</v>
      </c>
      <c r="O39" s="293"/>
    </row>
    <row r="40" spans="1:16" ht="27" customHeight="1" x14ac:dyDescent="0.15">
      <c r="A40" s="248"/>
      <c r="B40" s="244"/>
      <c r="C40" s="244"/>
      <c r="D40" s="244"/>
      <c r="E40" s="244"/>
      <c r="F40" s="244"/>
      <c r="G40" s="1151" t="s">
        <v>505</v>
      </c>
      <c r="H40" s="1152"/>
      <c r="I40" s="1152"/>
      <c r="J40" s="1153"/>
      <c r="K40" s="300">
        <v>-397065</v>
      </c>
      <c r="L40" s="300">
        <v>-23355</v>
      </c>
      <c r="M40" s="301">
        <v>-41712</v>
      </c>
      <c r="N40" s="302">
        <v>-44</v>
      </c>
      <c r="O40" s="293"/>
    </row>
    <row r="41" spans="1:16" x14ac:dyDescent="0.15">
      <c r="A41" s="248"/>
      <c r="B41" s="244"/>
      <c r="C41" s="244"/>
      <c r="D41" s="244"/>
      <c r="E41" s="244"/>
      <c r="F41" s="244"/>
      <c r="G41" s="1157" t="s">
        <v>277</v>
      </c>
      <c r="H41" s="1158"/>
      <c r="I41" s="1158"/>
      <c r="J41" s="1159"/>
      <c r="K41" s="294">
        <v>243724</v>
      </c>
      <c r="L41" s="300">
        <v>14336</v>
      </c>
      <c r="M41" s="301">
        <v>20682</v>
      </c>
      <c r="N41" s="302">
        <v>-30.7</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684246</v>
      </c>
      <c r="J51" s="320">
        <v>42074</v>
      </c>
      <c r="K51" s="321">
        <v>26.2</v>
      </c>
      <c r="L51" s="322">
        <v>61557</v>
      </c>
      <c r="M51" s="323">
        <v>-4.9000000000000004</v>
      </c>
      <c r="N51" s="324">
        <v>31.1</v>
      </c>
    </row>
    <row r="52" spans="1:14" x14ac:dyDescent="0.15">
      <c r="A52" s="248"/>
      <c r="B52" s="244"/>
      <c r="C52" s="244"/>
      <c r="D52" s="244"/>
      <c r="E52" s="244"/>
      <c r="F52" s="244"/>
      <c r="G52" s="325"/>
      <c r="H52" s="326" t="s">
        <v>516</v>
      </c>
      <c r="I52" s="327">
        <v>398711</v>
      </c>
      <c r="J52" s="328">
        <v>24516</v>
      </c>
      <c r="K52" s="329">
        <v>-15.1</v>
      </c>
      <c r="L52" s="330">
        <v>32497</v>
      </c>
      <c r="M52" s="331">
        <v>1.8</v>
      </c>
      <c r="N52" s="332">
        <v>-16.899999999999999</v>
      </c>
    </row>
    <row r="53" spans="1:14" x14ac:dyDescent="0.15">
      <c r="A53" s="248"/>
      <c r="B53" s="244"/>
      <c r="C53" s="244"/>
      <c r="D53" s="244"/>
      <c r="E53" s="244"/>
      <c r="F53" s="244"/>
      <c r="G53" s="310" t="s">
        <v>517</v>
      </c>
      <c r="H53" s="311"/>
      <c r="I53" s="319">
        <v>771080</v>
      </c>
      <c r="J53" s="320">
        <v>46484</v>
      </c>
      <c r="K53" s="321">
        <v>10.5</v>
      </c>
      <c r="L53" s="322">
        <v>69806</v>
      </c>
      <c r="M53" s="323">
        <v>13.4</v>
      </c>
      <c r="N53" s="324">
        <v>-2.9</v>
      </c>
    </row>
    <row r="54" spans="1:14" x14ac:dyDescent="0.15">
      <c r="A54" s="248"/>
      <c r="B54" s="244"/>
      <c r="C54" s="244"/>
      <c r="D54" s="244"/>
      <c r="E54" s="244"/>
      <c r="F54" s="244"/>
      <c r="G54" s="325"/>
      <c r="H54" s="326" t="s">
        <v>516</v>
      </c>
      <c r="I54" s="327">
        <v>338727</v>
      </c>
      <c r="J54" s="328">
        <v>20420</v>
      </c>
      <c r="K54" s="329">
        <v>-16.7</v>
      </c>
      <c r="L54" s="330">
        <v>32823</v>
      </c>
      <c r="M54" s="331">
        <v>1</v>
      </c>
      <c r="N54" s="332">
        <v>-17.7</v>
      </c>
    </row>
    <row r="55" spans="1:14" x14ac:dyDescent="0.15">
      <c r="A55" s="248"/>
      <c r="B55" s="244"/>
      <c r="C55" s="244"/>
      <c r="D55" s="244"/>
      <c r="E55" s="244"/>
      <c r="F55" s="244"/>
      <c r="G55" s="310" t="s">
        <v>518</v>
      </c>
      <c r="H55" s="311"/>
      <c r="I55" s="319">
        <v>689069</v>
      </c>
      <c r="J55" s="320">
        <v>41495</v>
      </c>
      <c r="K55" s="321">
        <v>-10.7</v>
      </c>
      <c r="L55" s="322">
        <v>74444</v>
      </c>
      <c r="M55" s="323">
        <v>6.6</v>
      </c>
      <c r="N55" s="324">
        <v>-17.3</v>
      </c>
    </row>
    <row r="56" spans="1:14" x14ac:dyDescent="0.15">
      <c r="A56" s="248"/>
      <c r="B56" s="244"/>
      <c r="C56" s="244"/>
      <c r="D56" s="244"/>
      <c r="E56" s="244"/>
      <c r="F56" s="244"/>
      <c r="G56" s="325"/>
      <c r="H56" s="326" t="s">
        <v>516</v>
      </c>
      <c r="I56" s="327">
        <v>395166</v>
      </c>
      <c r="J56" s="328">
        <v>23797</v>
      </c>
      <c r="K56" s="329">
        <v>16.5</v>
      </c>
      <c r="L56" s="330">
        <v>34175</v>
      </c>
      <c r="M56" s="331">
        <v>4.0999999999999996</v>
      </c>
      <c r="N56" s="332">
        <v>12.4</v>
      </c>
    </row>
    <row r="57" spans="1:14" x14ac:dyDescent="0.15">
      <c r="A57" s="248"/>
      <c r="B57" s="244"/>
      <c r="C57" s="244"/>
      <c r="D57" s="244"/>
      <c r="E57" s="244"/>
      <c r="F57" s="244"/>
      <c r="G57" s="310" t="s">
        <v>519</v>
      </c>
      <c r="H57" s="311"/>
      <c r="I57" s="319">
        <v>380239</v>
      </c>
      <c r="J57" s="320">
        <v>22678</v>
      </c>
      <c r="K57" s="321">
        <v>-45.3</v>
      </c>
      <c r="L57" s="322">
        <v>85205</v>
      </c>
      <c r="M57" s="323">
        <v>14.5</v>
      </c>
      <c r="N57" s="324">
        <v>-59.8</v>
      </c>
    </row>
    <row r="58" spans="1:14" x14ac:dyDescent="0.15">
      <c r="A58" s="248"/>
      <c r="B58" s="244"/>
      <c r="C58" s="244"/>
      <c r="D58" s="244"/>
      <c r="E58" s="244"/>
      <c r="F58" s="244"/>
      <c r="G58" s="325"/>
      <c r="H58" s="326" t="s">
        <v>516</v>
      </c>
      <c r="I58" s="327">
        <v>278749</v>
      </c>
      <c r="J58" s="328">
        <v>16625</v>
      </c>
      <c r="K58" s="329">
        <v>-30.1</v>
      </c>
      <c r="L58" s="330">
        <v>38847</v>
      </c>
      <c r="M58" s="331">
        <v>13.7</v>
      </c>
      <c r="N58" s="332">
        <v>-43.8</v>
      </c>
    </row>
    <row r="59" spans="1:14" x14ac:dyDescent="0.15">
      <c r="A59" s="248"/>
      <c r="B59" s="244"/>
      <c r="C59" s="244"/>
      <c r="D59" s="244"/>
      <c r="E59" s="244"/>
      <c r="F59" s="244"/>
      <c r="G59" s="310" t="s">
        <v>520</v>
      </c>
      <c r="H59" s="311"/>
      <c r="I59" s="319">
        <v>344665</v>
      </c>
      <c r="J59" s="320">
        <v>20273</v>
      </c>
      <c r="K59" s="321">
        <v>-10.6</v>
      </c>
      <c r="L59" s="322">
        <v>69469</v>
      </c>
      <c r="M59" s="323">
        <v>-18.5</v>
      </c>
      <c r="N59" s="324">
        <v>7.9</v>
      </c>
    </row>
    <row r="60" spans="1:14" x14ac:dyDescent="0.15">
      <c r="A60" s="248"/>
      <c r="B60" s="244"/>
      <c r="C60" s="244"/>
      <c r="D60" s="244"/>
      <c r="E60" s="244"/>
      <c r="F60" s="244"/>
      <c r="G60" s="325"/>
      <c r="H60" s="326" t="s">
        <v>516</v>
      </c>
      <c r="I60" s="333">
        <v>234286</v>
      </c>
      <c r="J60" s="328">
        <v>13781</v>
      </c>
      <c r="K60" s="329">
        <v>-17.100000000000001</v>
      </c>
      <c r="L60" s="330">
        <v>38215</v>
      </c>
      <c r="M60" s="331">
        <v>-1.6</v>
      </c>
      <c r="N60" s="332">
        <v>-15.5</v>
      </c>
    </row>
    <row r="61" spans="1:14" x14ac:dyDescent="0.15">
      <c r="A61" s="248"/>
      <c r="B61" s="244"/>
      <c r="C61" s="244"/>
      <c r="D61" s="244"/>
      <c r="E61" s="244"/>
      <c r="F61" s="244"/>
      <c r="G61" s="310" t="s">
        <v>521</v>
      </c>
      <c r="H61" s="334"/>
      <c r="I61" s="335">
        <v>573860</v>
      </c>
      <c r="J61" s="336">
        <v>34601</v>
      </c>
      <c r="K61" s="337">
        <v>-6</v>
      </c>
      <c r="L61" s="338">
        <v>72096</v>
      </c>
      <c r="M61" s="339">
        <v>2.2000000000000002</v>
      </c>
      <c r="N61" s="324">
        <v>-8.1999999999999993</v>
      </c>
    </row>
    <row r="62" spans="1:14" x14ac:dyDescent="0.15">
      <c r="A62" s="248"/>
      <c r="B62" s="244"/>
      <c r="C62" s="244"/>
      <c r="D62" s="244"/>
      <c r="E62" s="244"/>
      <c r="F62" s="244"/>
      <c r="G62" s="325"/>
      <c r="H62" s="326" t="s">
        <v>516</v>
      </c>
      <c r="I62" s="327">
        <v>329128</v>
      </c>
      <c r="J62" s="328">
        <v>19828</v>
      </c>
      <c r="K62" s="329">
        <v>-12.5</v>
      </c>
      <c r="L62" s="330">
        <v>35311</v>
      </c>
      <c r="M62" s="331">
        <v>3.8</v>
      </c>
      <c r="N62" s="332">
        <v>-16.3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16.579999999999998</v>
      </c>
      <c r="G47" s="12">
        <v>19.510000000000002</v>
      </c>
      <c r="H47" s="12">
        <v>16.14</v>
      </c>
      <c r="I47" s="12">
        <v>11.42</v>
      </c>
      <c r="J47" s="13">
        <v>8.42</v>
      </c>
    </row>
    <row r="48" spans="2:10" ht="57.75" customHeight="1" x14ac:dyDescent="0.15">
      <c r="B48" s="14"/>
      <c r="C48" s="1171" t="s">
        <v>4</v>
      </c>
      <c r="D48" s="1171"/>
      <c r="E48" s="1172"/>
      <c r="F48" s="15">
        <v>10.46</v>
      </c>
      <c r="G48" s="16">
        <v>5.67</v>
      </c>
      <c r="H48" s="16">
        <v>6.32</v>
      </c>
      <c r="I48" s="16">
        <v>5.68</v>
      </c>
      <c r="J48" s="17">
        <v>8.17</v>
      </c>
    </row>
    <row r="49" spans="2:10" ht="57.75" customHeight="1" thickBot="1" x14ac:dyDescent="0.2">
      <c r="B49" s="18"/>
      <c r="C49" s="1173" t="s">
        <v>5</v>
      </c>
      <c r="D49" s="1173"/>
      <c r="E49" s="1174"/>
      <c r="F49" s="19">
        <v>4.67</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2017-05-09T00:52:27Z</cp:lastPrinted>
  <dcterms:created xsi:type="dcterms:W3CDTF">2017-02-15T18:08:13Z</dcterms:created>
  <dcterms:modified xsi:type="dcterms:W3CDTF">2017-05-16T07:25:18Z</dcterms:modified>
</cp:coreProperties>
</file>